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billing/Shared Documents/Site/Κόστος ΥΦΑ/"/>
    </mc:Choice>
  </mc:AlternateContent>
  <xr:revisionPtr revIDLastSave="80" documentId="13_ncr:1_{E5D860E0-F39C-4AD5-8193-E38DF927F68F}" xr6:coauthVersionLast="47" xr6:coauthVersionMax="47" xr10:uidLastSave="{BA03F466-C536-48D4-8FA1-CD34CA40B6F7}"/>
  <bookViews>
    <workbookView xWindow="-120" yWindow="-120" windowWidth="29040" windowHeight="15720" xr2:uid="{00000000-000D-0000-FFFF-FFFF00000000}"/>
  </bookViews>
  <sheets>
    <sheet name="2026 - LNG Offsetting Account" sheetId="8" r:id="rId1"/>
  </sheets>
  <definedNames>
    <definedName name="_xlnm._FilterDatabase" localSheetId="0" hidden="1">'2026 - LNG Offsetting Account'!$A$4:$A$22</definedName>
    <definedName name="_xlnm.Print_Area" localSheetId="0">'2026 - LNG Offsetting Account'!$A$1:$C$17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8" l="1"/>
  <c r="D14" i="8" l="1"/>
  <c r="D13" i="8" l="1"/>
  <c r="D12" i="8" l="1"/>
  <c r="D11" i="8" l="1"/>
  <c r="D10" i="8" l="1"/>
  <c r="D9" i="8" l="1"/>
  <c r="D8" i="8" l="1"/>
  <c r="D7" i="8" l="1"/>
  <c r="D6" i="8" l="1"/>
  <c r="D5" i="8" l="1"/>
  <c r="C16" i="8" l="1"/>
  <c r="B16" i="8"/>
  <c r="B47" i="8" l="1"/>
  <c r="D31" i="8"/>
  <c r="C47" i="8" s="1"/>
  <c r="D47" i="8" l="1"/>
  <c r="D30" i="8"/>
  <c r="C46" i="8" s="1"/>
  <c r="B46" i="8"/>
  <c r="B45" i="8"/>
  <c r="D29" i="8"/>
  <c r="C45" i="8" s="1"/>
  <c r="D45" i="8" l="1"/>
  <c r="D46" i="8"/>
  <c r="D28" i="8"/>
  <c r="C44" i="8" s="1"/>
  <c r="B44" i="8"/>
  <c r="B43" i="8"/>
  <c r="D27" i="8"/>
  <c r="C43" i="8" s="1"/>
  <c r="D44" i="8" l="1"/>
  <c r="D43" i="8"/>
  <c r="D26" i="8"/>
  <c r="B42" i="8" l="1"/>
  <c r="C42" i="8"/>
  <c r="D42" i="8" l="1"/>
  <c r="D21" i="8"/>
  <c r="D22" i="8"/>
  <c r="D23" i="8"/>
  <c r="D24" i="8"/>
  <c r="D25" i="8"/>
  <c r="C41" i="8" l="1"/>
  <c r="B41" i="8"/>
  <c r="D41" i="8" l="1"/>
  <c r="C40" i="8" l="1"/>
  <c r="C39" i="8"/>
  <c r="C38" i="8"/>
  <c r="C37" i="8"/>
  <c r="D20" i="8"/>
  <c r="C36" i="8" l="1"/>
  <c r="C48" i="8" s="1"/>
  <c r="D32" i="8"/>
  <c r="B40" i="8"/>
  <c r="D40" i="8" s="1"/>
  <c r="B39" i="8"/>
  <c r="D39" i="8" s="1"/>
  <c r="B38" i="8" l="1"/>
  <c r="D38" i="8" l="1"/>
  <c r="B37" i="8"/>
  <c r="D37" i="8" s="1"/>
  <c r="D4" i="8"/>
  <c r="B36" i="8" l="1"/>
  <c r="B48" i="8" s="1"/>
  <c r="D16" i="8"/>
  <c r="D36" i="8" l="1"/>
  <c r="D48" i="8" s="1"/>
</calcChain>
</file>

<file path=xl/sharedStrings.xml><?xml version="1.0" encoding="utf-8"?>
<sst xmlns="http://schemas.openxmlformats.org/spreadsheetml/2006/main" count="56" uniqueCount="26">
  <si>
    <t>Μήνας / Month</t>
  </si>
  <si>
    <t>Κόστος προμήθειας ΥΦΑ για την αντιστάθμιση Λειτουργικών Αναγκών ΥΦΑ / 
LNG Supply Cost of the LNG Offsetting Operational Needs</t>
  </si>
  <si>
    <t>Ενεργειακό Κόστος της Εγκατάστασης ΥΦΑ /  
Energy Cost of the LNG Terminal</t>
  </si>
  <si>
    <t>ΣΥΝΟΛΟ / SUM</t>
  </si>
  <si>
    <t xml:space="preserve">ΙΑΝΟΥΑΡΙΟΣ / JANUARY </t>
  </si>
  <si>
    <t xml:space="preserve">ΦΕΒΡΟΥΑΡΙΟΣ / FEBRUARY </t>
  </si>
  <si>
    <t>ΜΑΡΤΙΟΣ / MARCH</t>
  </si>
  <si>
    <t xml:space="preserve">ΑΠΡΙΛΙΟΣ / APRIL </t>
  </si>
  <si>
    <t>ΜΑΙΟΣ /  ΜΑΥ</t>
  </si>
  <si>
    <t>Σύνολο Χρεώσεων
[Total Debit]</t>
  </si>
  <si>
    <t>Σύνολο Πιστώσεων
[Total Credit]</t>
  </si>
  <si>
    <t>Υπόλοιπο Λογαριασμού
[Account Balance]</t>
  </si>
  <si>
    <t>ΙΟΥΝΙΟΣ / JUNE</t>
  </si>
  <si>
    <t>Σύνολο Χρεώσεων 
-  Total Debits</t>
  </si>
  <si>
    <t>Σύνολο Πιστώσεων 
-  Total Credits</t>
  </si>
  <si>
    <t>{A} Χρεώσεις Λογαριασμού [Account Debits]</t>
  </si>
  <si>
    <t>{B} Πιστώσεις Λογαριασμού [Account Credits]</t>
  </si>
  <si>
    <t>{B - A} Υπόλοιπο Λογαριασμού [Account Balance]*</t>
  </si>
  <si>
    <t>ΙΟΥΛΙΟΣ / JULY</t>
  </si>
  <si>
    <t>ΑΥΓΟΥΣΤΟΣ / AUGUST</t>
  </si>
  <si>
    <t>ΣΕΠΤΕΜΒΡΙΟΣ / SEPTEMBER</t>
  </si>
  <si>
    <t>ΟΚΤΩΒΡΙΟΣ / OCTOBER</t>
  </si>
  <si>
    <t>ΝΟΕΜΒΡΙΟΣ/NOVEMBER</t>
  </si>
  <si>
    <t>ΔΕΚΕΜΒΡΙΟΣ/DECEMBER</t>
  </si>
  <si>
    <t>*Το θετικό καθαρό υπόλοιπο (πλεόνασμα) του Λογαριασμού ισοσκελίζεται με πίστωση προς τους Χρήστες ΥΦΑ, ενώ το αρνητικό καθαρό υπόλοιπο (έλλειμμα) του Λογαριασμού ισοσκελίζεται με πρόσθετη χρέωση προς τους Χρήστες ΥΦΑ 
[A positive account balance (surplus) is settled through a neutrality charge (credit) to the LNG Users, while a negative account balance (deficit) is settled through a neutrality charge (debit) to the LNG Users]</t>
  </si>
  <si>
    <r>
      <t xml:space="preserve">ΜΗΝΙΑΙΟΣ ΙΣΟΣΚΕΛΙΣΜΟΣ ΛΟΓΑΡΙΑΣΜΟΥ ΑΝΤΙΣΤΑΘΜΙΣΗΣ ΕΓΚΑΤΑΣΤΑΣΗΣ ΥΦΑ  -  </t>
    </r>
    <r>
      <rPr>
        <b/>
        <sz val="18"/>
        <color rgb="FF002060"/>
        <rFont val="Calibri"/>
        <family val="2"/>
        <charset val="161"/>
        <scheme val="minor"/>
      </rPr>
      <t xml:space="preserve">Έτος 2026
</t>
    </r>
    <r>
      <rPr>
        <b/>
        <sz val="18"/>
        <rFont val="Calibri"/>
        <family val="2"/>
        <charset val="161"/>
        <scheme val="minor"/>
      </rPr>
      <t>[LNG TERMINAL</t>
    </r>
    <r>
      <rPr>
        <b/>
        <sz val="18"/>
        <color theme="1"/>
        <rFont val="Calibri"/>
        <family val="2"/>
        <charset val="161"/>
        <scheme val="minor"/>
      </rPr>
      <t xml:space="preserve"> OFFSETTING ACCOUNT MONTHLY SETTLEMENT</t>
    </r>
    <r>
      <rPr>
        <b/>
        <sz val="18"/>
        <color rgb="FFFF0000"/>
        <rFont val="Calibri"/>
        <family val="2"/>
        <charset val="161"/>
        <scheme val="minor"/>
      </rPr>
      <t xml:space="preserve"> </t>
    </r>
    <r>
      <rPr>
        <b/>
        <sz val="18"/>
        <rFont val="Calibri"/>
        <family val="2"/>
        <charset val="161"/>
        <scheme val="minor"/>
      </rPr>
      <t xml:space="preserve">- </t>
    </r>
    <r>
      <rPr>
        <b/>
        <sz val="18"/>
        <color rgb="FF002060"/>
        <rFont val="Calibri"/>
        <family val="2"/>
        <charset val="161"/>
        <scheme val="minor"/>
      </rPr>
      <t>Year 2026</t>
    </r>
    <r>
      <rPr>
        <b/>
        <sz val="18"/>
        <rFont val="Calibri"/>
        <family val="2"/>
        <charset val="161"/>
        <scheme val="minor"/>
      </rPr>
      <t xml:space="preserve">]
</t>
    </r>
    <r>
      <rPr>
        <b/>
        <i/>
        <sz val="14"/>
        <rFont val="Calibri"/>
        <family val="2"/>
        <charset val="161"/>
        <scheme val="minor"/>
      </rPr>
      <t>Σύμφωνα με  την 10η Αναθεώρηση του Κώδικα Διαχείρισης ΕΣΦΑ 
[According to the 9th Revision of the NNGS Network Code]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</si>
</sst>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8"/>
      <color rgb="FF002060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5"/>
      </patternFill>
    </fill>
    <fill>
      <patternFill patternType="solid">
        <fgColor theme="0" tint="-0.14999847407452621"/>
        <bgColor indexed="25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25"/>
      </patternFill>
    </fill>
    <fill>
      <patternFill patternType="solid">
        <fgColor theme="1"/>
        <bgColor indexed="2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</cellStyleXfs>
  <cellXfs count="23">
    <xf numFmtId="0" fontId="0" fillId="0" borderId="0" xfId="0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6" fillId="2" borderId="2" xfId="1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 wrapText="1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Alignment="1">
      <alignment horizontal="center" vertical="center" wrapText="1"/>
    </xf>
  </cellXfs>
  <cellStyles count="4">
    <cellStyle name="Normal 6" xfId="2" xr:uid="{00000000-0005-0000-0000-000001000000}"/>
    <cellStyle name="Normal 8" xfId="3" xr:uid="{00000000-0005-0000-0000-000002000000}"/>
    <cellStyle name="Κανονικό" xfId="0" builtinId="0"/>
    <cellStyle name="Κανονικό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779781</xdr:colOff>
      <xdr:row>0</xdr:row>
      <xdr:rowOff>152401</xdr:rowOff>
    </xdr:from>
    <xdr:to>
      <xdr:col>0</xdr:col>
      <xdr:colOff>2874646</xdr:colOff>
      <xdr:row>0</xdr:row>
      <xdr:rowOff>969914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6DD7A5-8D34-4F36-930D-75BA5A16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1" y="152401"/>
          <a:ext cx="2104390" cy="8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  <pageSetUpPr fitToPage="1"/>
  </sheetPr>
  <dimension ref="A1:J50"/>
  <sheetViews>
    <sheetView showGridLines="0" tabSelected="1" showOutlineSymbols="0" topLeftCell="A19" zoomScale="70" zoomScaleNormal="70" zoomScaleSheetLayoutView="75" workbookViewId="0">
      <selection activeCell="B21" sqref="B21"/>
    </sheetView>
  </sheetViews>
  <sheetFormatPr defaultColWidth="9.140625" defaultRowHeight="20.100000000000001" customHeight="1" x14ac:dyDescent="0.25"/>
  <cols>
    <col min="1" max="1" width="56.7109375" style="2" customWidth="1"/>
    <col min="2" max="2" width="75.28515625" style="2" customWidth="1"/>
    <col min="3" max="3" width="56.7109375" style="2" customWidth="1"/>
    <col min="4" max="4" width="59.42578125" style="1" customWidth="1"/>
    <col min="5" max="5" width="10.42578125" style="1" bestFit="1" customWidth="1"/>
    <col min="6" max="9" width="9.140625" style="1"/>
    <col min="10" max="10" width="18" style="1" customWidth="1"/>
    <col min="11" max="11" width="9.140625" style="1"/>
    <col min="12" max="12" width="14.42578125" style="1" customWidth="1"/>
    <col min="13" max="16384" width="9.140625" style="1"/>
  </cols>
  <sheetData>
    <row r="1" spans="1:10" ht="102.75" customHeight="1" x14ac:dyDescent="0.25">
      <c r="A1" s="15"/>
      <c r="B1" s="21" t="s">
        <v>25</v>
      </c>
      <c r="C1" s="22"/>
      <c r="D1" s="22"/>
    </row>
    <row r="2" spans="1:10" ht="30" customHeight="1" x14ac:dyDescent="0.25">
      <c r="A2" s="18" t="s">
        <v>15</v>
      </c>
      <c r="B2" s="19"/>
      <c r="C2" s="19"/>
      <c r="D2" s="19"/>
    </row>
    <row r="3" spans="1:10" s="3" customFormat="1" ht="47.25" x14ac:dyDescent="0.25">
      <c r="A3" s="12" t="s">
        <v>0</v>
      </c>
      <c r="B3" s="13" t="s">
        <v>1</v>
      </c>
      <c r="C3" s="13" t="s">
        <v>2</v>
      </c>
      <c r="D3" s="13" t="s">
        <v>13</v>
      </c>
    </row>
    <row r="4" spans="1:10" s="3" customFormat="1" ht="24.95" customHeight="1" x14ac:dyDescent="0.25">
      <c r="A4" s="7" t="s">
        <v>4</v>
      </c>
      <c r="B4" s="4">
        <v>808744.77</v>
      </c>
      <c r="C4" s="4">
        <v>997892.5</v>
      </c>
      <c r="D4" s="4">
        <f t="shared" ref="D4:D15" si="0">SUM(B4:C4)</f>
        <v>1806637.27</v>
      </c>
      <c r="J4" s="16"/>
    </row>
    <row r="5" spans="1:10" s="3" customFormat="1" ht="24.95" customHeight="1" x14ac:dyDescent="0.25">
      <c r="A5" s="7" t="s">
        <v>5</v>
      </c>
      <c r="B5" s="4"/>
      <c r="C5" s="4"/>
      <c r="D5" s="4">
        <f t="shared" si="0"/>
        <v>0</v>
      </c>
      <c r="J5" s="16"/>
    </row>
    <row r="6" spans="1:10" s="3" customFormat="1" ht="24.95" customHeight="1" x14ac:dyDescent="0.25">
      <c r="A6" s="7" t="s">
        <v>6</v>
      </c>
      <c r="B6" s="4"/>
      <c r="C6" s="4"/>
      <c r="D6" s="4">
        <f t="shared" si="0"/>
        <v>0</v>
      </c>
      <c r="J6" s="16"/>
    </row>
    <row r="7" spans="1:10" s="3" customFormat="1" ht="24.95" customHeight="1" x14ac:dyDescent="0.25">
      <c r="A7" s="7" t="s">
        <v>7</v>
      </c>
      <c r="B7" s="4"/>
      <c r="C7" s="4"/>
      <c r="D7" s="4">
        <f t="shared" si="0"/>
        <v>0</v>
      </c>
      <c r="J7" s="16"/>
    </row>
    <row r="8" spans="1:10" s="3" customFormat="1" ht="24.95" customHeight="1" x14ac:dyDescent="0.25">
      <c r="A8" s="7" t="s">
        <v>8</v>
      </c>
      <c r="B8" s="4"/>
      <c r="C8" s="4"/>
      <c r="D8" s="4">
        <f t="shared" si="0"/>
        <v>0</v>
      </c>
      <c r="J8" s="16"/>
    </row>
    <row r="9" spans="1:10" s="3" customFormat="1" ht="24.95" customHeight="1" x14ac:dyDescent="0.25">
      <c r="A9" s="7" t="s">
        <v>12</v>
      </c>
      <c r="B9" s="4"/>
      <c r="C9" s="4"/>
      <c r="D9" s="4">
        <f t="shared" si="0"/>
        <v>0</v>
      </c>
      <c r="J9" s="16"/>
    </row>
    <row r="10" spans="1:10" s="3" customFormat="1" ht="24.95" customHeight="1" x14ac:dyDescent="0.25">
      <c r="A10" s="7" t="s">
        <v>18</v>
      </c>
      <c r="B10" s="4"/>
      <c r="C10" s="4"/>
      <c r="D10" s="4">
        <f t="shared" si="0"/>
        <v>0</v>
      </c>
      <c r="J10" s="16"/>
    </row>
    <row r="11" spans="1:10" s="3" customFormat="1" ht="24.95" customHeight="1" x14ac:dyDescent="0.25">
      <c r="A11" s="7" t="s">
        <v>19</v>
      </c>
      <c r="B11" s="4"/>
      <c r="C11" s="4"/>
      <c r="D11" s="4">
        <f t="shared" si="0"/>
        <v>0</v>
      </c>
      <c r="J11" s="16"/>
    </row>
    <row r="12" spans="1:10" s="3" customFormat="1" ht="24.95" customHeight="1" x14ac:dyDescent="0.25">
      <c r="A12" s="7" t="s">
        <v>20</v>
      </c>
      <c r="B12" s="4"/>
      <c r="C12" s="4"/>
      <c r="D12" s="4">
        <f t="shared" si="0"/>
        <v>0</v>
      </c>
      <c r="J12" s="16"/>
    </row>
    <row r="13" spans="1:10" s="3" customFormat="1" ht="24.95" customHeight="1" x14ac:dyDescent="0.25">
      <c r="A13" s="7" t="s">
        <v>21</v>
      </c>
      <c r="B13" s="4"/>
      <c r="C13" s="4"/>
      <c r="D13" s="4">
        <f t="shared" si="0"/>
        <v>0</v>
      </c>
      <c r="J13" s="16"/>
    </row>
    <row r="14" spans="1:10" s="3" customFormat="1" ht="24.95" customHeight="1" x14ac:dyDescent="0.25">
      <c r="A14" s="7" t="s">
        <v>22</v>
      </c>
      <c r="B14" s="4"/>
      <c r="C14" s="4"/>
      <c r="D14" s="4">
        <f t="shared" si="0"/>
        <v>0</v>
      </c>
    </row>
    <row r="15" spans="1:10" s="3" customFormat="1" ht="24.95" customHeight="1" x14ac:dyDescent="0.25">
      <c r="A15" s="7" t="s">
        <v>23</v>
      </c>
      <c r="B15" s="4"/>
      <c r="C15" s="4"/>
      <c r="D15" s="4">
        <f t="shared" si="0"/>
        <v>0</v>
      </c>
    </row>
    <row r="16" spans="1:10" s="3" customFormat="1" ht="24.95" customHeight="1" x14ac:dyDescent="0.25">
      <c r="A16" s="8" t="s">
        <v>3</v>
      </c>
      <c r="B16" s="9">
        <f>SUM(B4:B15)</f>
        <v>808744.77</v>
      </c>
      <c r="C16" s="9">
        <f t="shared" ref="C16:D16" si="1">SUM(C4:C15)</f>
        <v>997892.5</v>
      </c>
      <c r="D16" s="9">
        <f t="shared" si="1"/>
        <v>1806637.27</v>
      </c>
    </row>
    <row r="17" spans="1:4" s="6" customFormat="1" ht="15" customHeight="1" x14ac:dyDescent="0.25">
      <c r="A17" s="10"/>
      <c r="B17" s="14"/>
      <c r="C17" s="11"/>
    </row>
    <row r="18" spans="1:4" s="5" customFormat="1" ht="27" customHeight="1" x14ac:dyDescent="0.25">
      <c r="A18" s="18" t="s">
        <v>16</v>
      </c>
      <c r="B18" s="19"/>
      <c r="C18" s="19"/>
      <c r="D18" s="19"/>
    </row>
    <row r="19" spans="1:4" s="3" customFormat="1" ht="47.25" x14ac:dyDescent="0.25">
      <c r="A19" s="12" t="s">
        <v>0</v>
      </c>
      <c r="B19" s="13" t="s">
        <v>1</v>
      </c>
      <c r="C19" s="13" t="s">
        <v>2</v>
      </c>
      <c r="D19" s="13" t="s">
        <v>14</v>
      </c>
    </row>
    <row r="20" spans="1:4" s="3" customFormat="1" ht="24.95" customHeight="1" x14ac:dyDescent="0.25">
      <c r="A20" s="7" t="s">
        <v>4</v>
      </c>
      <c r="B20" s="4">
        <v>2977.9</v>
      </c>
      <c r="C20" s="17">
        <v>0</v>
      </c>
      <c r="D20" s="4">
        <f>SUM(B20:C20)</f>
        <v>2977.9</v>
      </c>
    </row>
    <row r="21" spans="1:4" s="3" customFormat="1" ht="24.95" customHeight="1" x14ac:dyDescent="0.25">
      <c r="A21" s="7" t="s">
        <v>5</v>
      </c>
      <c r="B21" s="4"/>
      <c r="C21" s="17">
        <v>0</v>
      </c>
      <c r="D21" s="4">
        <f t="shared" ref="D21:D30" si="2">SUM(B21:C21)</f>
        <v>0</v>
      </c>
    </row>
    <row r="22" spans="1:4" s="3" customFormat="1" ht="24.95" customHeight="1" x14ac:dyDescent="0.25">
      <c r="A22" s="7" t="s">
        <v>6</v>
      </c>
      <c r="B22" s="4"/>
      <c r="C22" s="17">
        <v>0</v>
      </c>
      <c r="D22" s="4">
        <f t="shared" si="2"/>
        <v>0</v>
      </c>
    </row>
    <row r="23" spans="1:4" s="3" customFormat="1" ht="24.95" customHeight="1" x14ac:dyDescent="0.25">
      <c r="A23" s="7" t="s">
        <v>7</v>
      </c>
      <c r="B23" s="4"/>
      <c r="C23" s="17">
        <v>0</v>
      </c>
      <c r="D23" s="4">
        <f t="shared" si="2"/>
        <v>0</v>
      </c>
    </row>
    <row r="24" spans="1:4" s="3" customFormat="1" ht="24.95" customHeight="1" x14ac:dyDescent="0.25">
      <c r="A24" s="7" t="s">
        <v>8</v>
      </c>
      <c r="B24" s="4"/>
      <c r="C24" s="17">
        <v>0</v>
      </c>
      <c r="D24" s="4">
        <f t="shared" si="2"/>
        <v>0</v>
      </c>
    </row>
    <row r="25" spans="1:4" s="3" customFormat="1" ht="24.95" customHeight="1" x14ac:dyDescent="0.25">
      <c r="A25" s="7" t="s">
        <v>12</v>
      </c>
      <c r="B25" s="4"/>
      <c r="C25" s="17">
        <v>0</v>
      </c>
      <c r="D25" s="4">
        <f t="shared" si="2"/>
        <v>0</v>
      </c>
    </row>
    <row r="26" spans="1:4" s="3" customFormat="1" ht="24.95" customHeight="1" x14ac:dyDescent="0.25">
      <c r="A26" s="7" t="s">
        <v>18</v>
      </c>
      <c r="B26" s="4"/>
      <c r="C26" s="17">
        <v>0</v>
      </c>
      <c r="D26" s="4">
        <f t="shared" si="2"/>
        <v>0</v>
      </c>
    </row>
    <row r="27" spans="1:4" s="3" customFormat="1" ht="24.95" customHeight="1" x14ac:dyDescent="0.25">
      <c r="A27" s="7" t="s">
        <v>19</v>
      </c>
      <c r="B27" s="4"/>
      <c r="C27" s="17">
        <v>0</v>
      </c>
      <c r="D27" s="4">
        <f t="shared" si="2"/>
        <v>0</v>
      </c>
    </row>
    <row r="28" spans="1:4" s="3" customFormat="1" ht="24.95" customHeight="1" x14ac:dyDescent="0.25">
      <c r="A28" s="7" t="s">
        <v>20</v>
      </c>
      <c r="B28" s="4"/>
      <c r="C28" s="17">
        <v>0</v>
      </c>
      <c r="D28" s="4">
        <f t="shared" si="2"/>
        <v>0</v>
      </c>
    </row>
    <row r="29" spans="1:4" s="3" customFormat="1" ht="24.95" customHeight="1" x14ac:dyDescent="0.25">
      <c r="A29" s="7" t="s">
        <v>21</v>
      </c>
      <c r="B29" s="4"/>
      <c r="C29" s="17">
        <v>0</v>
      </c>
      <c r="D29" s="4">
        <f t="shared" si="2"/>
        <v>0</v>
      </c>
    </row>
    <row r="30" spans="1:4" s="3" customFormat="1" ht="24.95" customHeight="1" x14ac:dyDescent="0.25">
      <c r="A30" s="7" t="s">
        <v>22</v>
      </c>
      <c r="B30" s="4"/>
      <c r="C30" s="17">
        <v>0</v>
      </c>
      <c r="D30" s="4">
        <f t="shared" si="2"/>
        <v>0</v>
      </c>
    </row>
    <row r="31" spans="1:4" s="3" customFormat="1" ht="24.95" customHeight="1" x14ac:dyDescent="0.25">
      <c r="A31" s="7" t="s">
        <v>23</v>
      </c>
      <c r="B31" s="4"/>
      <c r="C31" s="17"/>
      <c r="D31" s="4">
        <f t="shared" ref="D31" si="3">SUM(B31:C31)</f>
        <v>0</v>
      </c>
    </row>
    <row r="32" spans="1:4" s="3" customFormat="1" ht="24.95" customHeight="1" x14ac:dyDescent="0.25">
      <c r="A32" s="8" t="s">
        <v>3</v>
      </c>
      <c r="B32" s="9"/>
      <c r="C32" s="9"/>
      <c r="D32" s="9">
        <f>SUM(D20:D31)</f>
        <v>2977.9</v>
      </c>
    </row>
    <row r="34" spans="1:7" ht="20.100000000000001" customHeight="1" x14ac:dyDescent="0.25">
      <c r="A34" s="18" t="s">
        <v>17</v>
      </c>
      <c r="B34" s="19"/>
      <c r="C34" s="19"/>
      <c r="D34" s="19"/>
    </row>
    <row r="35" spans="1:7" s="3" customFormat="1" ht="41.45" customHeight="1" x14ac:dyDescent="0.25">
      <c r="A35" s="12" t="s">
        <v>0</v>
      </c>
      <c r="B35" s="13" t="s">
        <v>9</v>
      </c>
      <c r="C35" s="13" t="s">
        <v>10</v>
      </c>
      <c r="D35" s="13" t="s">
        <v>11</v>
      </c>
    </row>
    <row r="36" spans="1:7" s="3" customFormat="1" ht="24.95" customHeight="1" x14ac:dyDescent="0.25">
      <c r="A36" s="7" t="s">
        <v>4</v>
      </c>
      <c r="B36" s="4">
        <f t="shared" ref="B36:B43" si="4">D4</f>
        <v>1806637.27</v>
      </c>
      <c r="C36" s="4">
        <f t="shared" ref="C36:C45" si="5">D20</f>
        <v>2977.9</v>
      </c>
      <c r="D36" s="4">
        <f>C36-B36</f>
        <v>-1803659.37</v>
      </c>
    </row>
    <row r="37" spans="1:7" s="3" customFormat="1" ht="24.95" customHeight="1" x14ac:dyDescent="0.25">
      <c r="A37" s="7" t="s">
        <v>5</v>
      </c>
      <c r="B37" s="4">
        <f t="shared" si="4"/>
        <v>0</v>
      </c>
      <c r="C37" s="4">
        <f t="shared" si="5"/>
        <v>0</v>
      </c>
      <c r="D37" s="4">
        <f t="shared" ref="D37:D41" si="6">C37-B37</f>
        <v>0</v>
      </c>
    </row>
    <row r="38" spans="1:7" s="3" customFormat="1" ht="24.95" customHeight="1" x14ac:dyDescent="0.25">
      <c r="A38" s="7" t="s">
        <v>6</v>
      </c>
      <c r="B38" s="4">
        <f t="shared" si="4"/>
        <v>0</v>
      </c>
      <c r="C38" s="4">
        <f t="shared" si="5"/>
        <v>0</v>
      </c>
      <c r="D38" s="4">
        <f t="shared" si="6"/>
        <v>0</v>
      </c>
    </row>
    <row r="39" spans="1:7" s="3" customFormat="1" ht="24.95" customHeight="1" x14ac:dyDescent="0.25">
      <c r="A39" s="7" t="s">
        <v>7</v>
      </c>
      <c r="B39" s="4">
        <f t="shared" si="4"/>
        <v>0</v>
      </c>
      <c r="C39" s="4">
        <f t="shared" si="5"/>
        <v>0</v>
      </c>
      <c r="D39" s="4">
        <f t="shared" si="6"/>
        <v>0</v>
      </c>
    </row>
    <row r="40" spans="1:7" s="3" customFormat="1" ht="24.95" customHeight="1" x14ac:dyDescent="0.25">
      <c r="A40" s="7" t="s">
        <v>8</v>
      </c>
      <c r="B40" s="4">
        <f t="shared" si="4"/>
        <v>0</v>
      </c>
      <c r="C40" s="4">
        <f t="shared" si="5"/>
        <v>0</v>
      </c>
      <c r="D40" s="4">
        <f t="shared" si="6"/>
        <v>0</v>
      </c>
      <c r="G40" s="16"/>
    </row>
    <row r="41" spans="1:7" s="3" customFormat="1" ht="24.95" customHeight="1" x14ac:dyDescent="0.25">
      <c r="A41" s="7" t="s">
        <v>12</v>
      </c>
      <c r="B41" s="4">
        <f t="shared" si="4"/>
        <v>0</v>
      </c>
      <c r="C41" s="4">
        <f t="shared" si="5"/>
        <v>0</v>
      </c>
      <c r="D41" s="4">
        <f t="shared" si="6"/>
        <v>0</v>
      </c>
      <c r="G41" s="16"/>
    </row>
    <row r="42" spans="1:7" s="3" customFormat="1" ht="24.95" customHeight="1" x14ac:dyDescent="0.25">
      <c r="A42" s="7" t="s">
        <v>18</v>
      </c>
      <c r="B42" s="4">
        <f t="shared" si="4"/>
        <v>0</v>
      </c>
      <c r="C42" s="4">
        <f t="shared" si="5"/>
        <v>0</v>
      </c>
      <c r="D42" s="4">
        <f t="shared" ref="D42" si="7">C42-B42</f>
        <v>0</v>
      </c>
      <c r="G42" s="16"/>
    </row>
    <row r="43" spans="1:7" s="3" customFormat="1" ht="24.95" customHeight="1" x14ac:dyDescent="0.25">
      <c r="A43" s="7" t="s">
        <v>19</v>
      </c>
      <c r="B43" s="4">
        <f t="shared" si="4"/>
        <v>0</v>
      </c>
      <c r="C43" s="4">
        <f t="shared" si="5"/>
        <v>0</v>
      </c>
      <c r="D43" s="4">
        <f t="shared" ref="D43" si="8">C43-B43</f>
        <v>0</v>
      </c>
      <c r="G43" s="16"/>
    </row>
    <row r="44" spans="1:7" s="3" customFormat="1" ht="24.95" customHeight="1" x14ac:dyDescent="0.25">
      <c r="A44" s="7" t="s">
        <v>20</v>
      </c>
      <c r="B44" s="4">
        <f t="shared" ref="B44" si="9">D12</f>
        <v>0</v>
      </c>
      <c r="C44" s="4">
        <f t="shared" si="5"/>
        <v>0</v>
      </c>
      <c r="D44" s="4">
        <f t="shared" ref="D44" si="10">C44-B44</f>
        <v>0</v>
      </c>
      <c r="G44" s="16"/>
    </row>
    <row r="45" spans="1:7" s="3" customFormat="1" ht="24.95" customHeight="1" x14ac:dyDescent="0.25">
      <c r="A45" s="7" t="s">
        <v>21</v>
      </c>
      <c r="B45" s="4">
        <f t="shared" ref="B45" si="11">D13</f>
        <v>0</v>
      </c>
      <c r="C45" s="4">
        <f t="shared" si="5"/>
        <v>0</v>
      </c>
      <c r="D45" s="4">
        <f t="shared" ref="D45" si="12">C45-B45</f>
        <v>0</v>
      </c>
    </row>
    <row r="46" spans="1:7" s="3" customFormat="1" ht="24.95" customHeight="1" x14ac:dyDescent="0.25">
      <c r="A46" s="7" t="s">
        <v>22</v>
      </c>
      <c r="B46" s="4">
        <f t="shared" ref="B46" si="13">D14</f>
        <v>0</v>
      </c>
      <c r="C46" s="4">
        <f t="shared" ref="C46" si="14">D30</f>
        <v>0</v>
      </c>
      <c r="D46" s="4">
        <f t="shared" ref="D46" si="15">C46-B46</f>
        <v>0</v>
      </c>
    </row>
    <row r="47" spans="1:7" s="3" customFormat="1" ht="24.95" customHeight="1" x14ac:dyDescent="0.25">
      <c r="A47" s="7" t="s">
        <v>23</v>
      </c>
      <c r="B47" s="4">
        <f>D15</f>
        <v>0</v>
      </c>
      <c r="C47" s="4">
        <f>D31</f>
        <v>0</v>
      </c>
      <c r="D47" s="4">
        <f t="shared" ref="D47" si="16">C47-B47</f>
        <v>0</v>
      </c>
    </row>
    <row r="48" spans="1:7" s="3" customFormat="1" ht="24.95" customHeight="1" x14ac:dyDescent="0.25">
      <c r="A48" s="8" t="s">
        <v>3</v>
      </c>
      <c r="B48" s="9">
        <f>SUM(B36:B47)</f>
        <v>1806637.27</v>
      </c>
      <c r="C48" s="9">
        <f>SUM(C36:C47)</f>
        <v>2977.9</v>
      </c>
      <c r="D48" s="9">
        <f>SUM(D36:D47)</f>
        <v>-1803659.37</v>
      </c>
    </row>
    <row r="50" spans="1:4" ht="36.6" customHeight="1" x14ac:dyDescent="0.25">
      <c r="A50" s="20" t="s">
        <v>24</v>
      </c>
      <c r="B50" s="20"/>
      <c r="C50" s="20"/>
      <c r="D50" s="20"/>
    </row>
  </sheetData>
  <mergeCells count="5">
    <mergeCell ref="A34:D34"/>
    <mergeCell ref="A50:D50"/>
    <mergeCell ref="B1:D1"/>
    <mergeCell ref="A2:D2"/>
    <mergeCell ref="A18:D18"/>
  </mergeCells>
  <printOptions horizontalCentered="1" verticalCentered="1"/>
  <pageMargins left="0.19685039370078741" right="0.19685039370078741" top="0.19685039370078741" bottom="0.19685039370078741" header="0" footer="0"/>
  <pageSetup paperSize="9" scale="34" orientation="portrait" r:id="rId1"/>
  <headerFooter alignWithMargins="0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171296-ac32-47c7-8b85-8384cb4f8c64" xsi:nil="true"/>
    <lcf76f155ced4ddcb4097134ff3c332f xmlns="738f5970-3b6b-4745-befa-d5e656e602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9B1F8822A23F54CAD78CE952611610C" ma:contentTypeVersion="16" ma:contentTypeDescription="Δημιουργία νέου εγγράφου" ma:contentTypeScope="" ma:versionID="2c6002592f94c552b2ed7358ed3adb2b">
  <xsd:schema xmlns:xsd="http://www.w3.org/2001/XMLSchema" xmlns:xs="http://www.w3.org/2001/XMLSchema" xmlns:p="http://schemas.microsoft.com/office/2006/metadata/properties" xmlns:ns2="738f5970-3b6b-4745-befa-d5e656e6027a" xmlns:ns3="6b171296-ac32-47c7-8b85-8384cb4f8c64" targetNamespace="http://schemas.microsoft.com/office/2006/metadata/properties" ma:root="true" ma:fieldsID="8bb8d85f4352d14f3343b3de1d32c996" ns2:_="" ns3:_="">
    <xsd:import namespace="738f5970-3b6b-4745-befa-d5e656e6027a"/>
    <xsd:import namespace="6b171296-ac32-47c7-8b85-8384cb4f8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970-3b6b-4745-befa-d5e656e60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1296-ac32-47c7-8b85-8384cb4f8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9dd8f9b-8a25-49fd-891f-f86d3565d610}" ma:internalName="TaxCatchAll" ma:showField="CatchAllData" ma:web="6b171296-ac32-47c7-8b85-8384cb4f8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72744-464B-49B0-B884-4D7D5A807592}">
  <ds:schemaRefs>
    <ds:schemaRef ds:uri="http://schemas.microsoft.com/office/2006/metadata/properties"/>
    <ds:schemaRef ds:uri="http://schemas.microsoft.com/office/infopath/2007/PartnerControls"/>
    <ds:schemaRef ds:uri="6b171296-ac32-47c7-8b85-8384cb4f8c64"/>
    <ds:schemaRef ds:uri="738f5970-3b6b-4745-befa-d5e656e6027a"/>
  </ds:schemaRefs>
</ds:datastoreItem>
</file>

<file path=customXml/itemProps2.xml><?xml version="1.0" encoding="utf-8"?>
<ds:datastoreItem xmlns:ds="http://schemas.openxmlformats.org/officeDocument/2006/customXml" ds:itemID="{B5D4923F-765D-4368-B225-A0BE3DFC4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f5970-3b6b-4745-befa-d5e656e6027a"/>
    <ds:schemaRef ds:uri="6b171296-ac32-47c7-8b85-8384cb4f8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8CE89-F984-4F67-84EB-339D33D4A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2026 - LNG Offsetting Account</vt:lpstr>
      <vt:lpstr>'2026 - LNG Offsetting Account'!Print_Area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n.botis@DESFA.GR</dc:creator>
  <cp:lastModifiedBy>Anna Orfanou</cp:lastModifiedBy>
  <dcterms:created xsi:type="dcterms:W3CDTF">2015-06-18T07:56:57Z</dcterms:created>
  <dcterms:modified xsi:type="dcterms:W3CDTF">2026-02-24T07:35:16Z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af40f06a-d9e3-42b2-8ff1-11e243fd4303</vt:lpwstr>
  </property>
  <property fmtid="{D5CDD505-2E9C-101B-9397-08002B2CF9AE}" pid="3" name="ContentTypeId">
    <vt:lpwstr>0x01010019B1F8822A23F54CAD78CE952611610C</vt:lpwstr>
  </property>
  <property fmtid="{D5CDD505-2E9C-101B-9397-08002B2CF9AE}" pid="4" name="MediaServiceImageTags">
    <vt:lpwstr/>
  </property>
</Properties>
</file>