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https://desfa.sharepoint.com/sites/MarketIntegrationImplementation/Shared Documents/Reporting/HEnEx/Balancing Monthly Neutrality Settlement/2026/Website/"/>
    </mc:Choice>
  </mc:AlternateContent>
  <xr:revisionPtr revIDLastSave="943" documentId="8_{C3A49D64-5EDC-4B08-BC50-9810D6AEDB13}" xr6:coauthVersionLast="47" xr6:coauthVersionMax="47" xr10:uidLastSave="{A59437C7-7C9F-4869-8D1F-D00A4A751CAD}"/>
  <bookViews>
    <workbookView xWindow="-110" yWindow="-110" windowWidth="25820" windowHeight="13900" xr2:uid="{00000000-000D-0000-FFFF-FFFF00000000}"/>
  </bookViews>
  <sheets>
    <sheet name="2026 - Balancing Account" sheetId="7" r:id="rId1"/>
  </sheets>
  <definedNames>
    <definedName name="_xlnm._FilterDatabase" localSheetId="0" hidden="1">'2026 - Balancing Account'!$A$12:$A$74</definedName>
    <definedName name="_xlnm.Print_Area" localSheetId="0">'2026 - Balancing Account'!$A$1:$H$37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7" l="1"/>
  <c r="K7" i="7"/>
  <c r="K8" i="7"/>
  <c r="K9" i="7"/>
  <c r="K10" i="7"/>
  <c r="K11" i="7"/>
  <c r="K12" i="7"/>
  <c r="K13" i="7"/>
  <c r="K14" i="7"/>
  <c r="K15" i="7"/>
  <c r="K16" i="7"/>
  <c r="K17" i="7"/>
  <c r="I36" i="7"/>
  <c r="I18" i="7"/>
  <c r="J18" i="7"/>
  <c r="K26" i="7" l="1"/>
  <c r="K25" i="7" l="1"/>
  <c r="K27" i="7"/>
  <c r="K28" i="7"/>
  <c r="K29" i="7"/>
  <c r="K30" i="7"/>
  <c r="K31" i="7"/>
  <c r="K32" i="7"/>
  <c r="K33" i="7"/>
  <c r="K34" i="7"/>
  <c r="K35" i="7"/>
  <c r="K24" i="7" l="1"/>
  <c r="G52" i="7" l="1"/>
  <c r="G53" i="7"/>
  <c r="E52" i="7"/>
  <c r="E53" i="7"/>
  <c r="H52" i="7" l="1"/>
  <c r="H53" i="7"/>
  <c r="G51" i="7"/>
  <c r="E51" i="7"/>
  <c r="H51" i="7" l="1"/>
  <c r="G50" i="7"/>
  <c r="E50" i="7"/>
  <c r="H50" i="7" l="1"/>
  <c r="G49" i="7" l="1"/>
  <c r="E49" i="7"/>
  <c r="E48" i="7"/>
  <c r="G48" i="7"/>
  <c r="H48" i="7" l="1"/>
  <c r="H49" i="7"/>
  <c r="G47" i="7" l="1"/>
  <c r="E47" i="7"/>
  <c r="H47" i="7" l="1"/>
  <c r="G45" i="7"/>
  <c r="G46" i="7"/>
  <c r="E45" i="7"/>
  <c r="E46" i="7"/>
  <c r="H46" i="7" l="1"/>
  <c r="H45" i="7"/>
  <c r="G44" i="7"/>
  <c r="E44" i="7"/>
  <c r="H44" i="7" l="1"/>
  <c r="E42" i="7" l="1"/>
  <c r="H36" i="7"/>
  <c r="G36" i="7"/>
  <c r="F36" i="7"/>
  <c r="E36" i="7"/>
  <c r="E43" i="7"/>
  <c r="G43" i="7"/>
  <c r="G42" i="7"/>
  <c r="H18" i="7"/>
  <c r="G18" i="7"/>
  <c r="F18" i="7"/>
  <c r="E18" i="7"/>
  <c r="D18" i="7"/>
  <c r="C18" i="7"/>
  <c r="B18" i="7"/>
  <c r="H43" i="7" l="1"/>
  <c r="H42" i="7"/>
  <c r="K18" i="7" l="1"/>
  <c r="K36" i="7" l="1"/>
  <c r="G54" i="7"/>
  <c r="E54" i="7" l="1"/>
  <c r="H54" i="7" s="1"/>
</calcChain>
</file>

<file path=xl/sharedStrings.xml><?xml version="1.0" encoding="utf-8"?>
<sst xmlns="http://schemas.openxmlformats.org/spreadsheetml/2006/main" count="67" uniqueCount="36">
  <si>
    <t>{A} Χρεώσεις Λογαριασμού Εξισορρόπησης [Balancing Account Debits]</t>
  </si>
  <si>
    <t>ΜΗΝΑΣ/MONTH</t>
  </si>
  <si>
    <t>Εγχυθείσα Ποσότητα Αερίου Εξισορρόπησης μέσω Υπηρεσιών Εξισορρόπησης
[Quantiy of Balancing Gas injected via usage of Balancing Services ] {kWh}</t>
  </si>
  <si>
    <t>Υπηρεσίες Εξισορρόπησης ΕΣΜΦΑ [NNGTS Balancing Services]
[Balancing Gas]</t>
  </si>
  <si>
    <t>Αξία Μεταβολής Αποθηκευμένων Ποσοτήτων ΕΣΜΦΑ [NNGTS Linepack Change Valuation]</t>
  </si>
  <si>
    <t>Κόστος Αποζημίωσης Θετικής ΗΕΕΦ Χρηστών 
[Positive Network User Imbalance Settlement Cost]</t>
  </si>
  <si>
    <t>Ποσότητα Αγοράς Αερίου Εξισορρόπησης μέσω Βραχυπρόθεσμων Τυποποιημένων Προιόντων
[Quantity of Balancing Gas Purchases via Short Term Standard Products] {kWh}</t>
  </si>
  <si>
    <t>Κόστος Αγοράς Αερίου Εξισορρόπησης μέσω Βραχυπρόθεσμων Τυποποιημένων Προιόντων
[Cost of Balancing Gas Purchases via Short Term Standardized Products]</t>
  </si>
  <si>
    <t>Κόστος Πώλησης Εναπομένουσας Ποσότητας ΥΦΑ
[LNG Residual Quantity Charge cost of sale]</t>
  </si>
  <si>
    <t>Έξοδα Συμμετοχής στο Βάθρο Εμπορίας ΦΑ
[Expenses for Participation in the NG Trading Platform]</t>
  </si>
  <si>
    <t>Σύνολο Χρεώσεων
[Total Debit]</t>
  </si>
  <si>
    <t>Κόστος Χρήσης ΕΣΦΑ
[NNGS Usage Cost]</t>
  </si>
  <si>
    <t>Κόστος Υπηρεσιών Εξισορρόπησης [Cost of Balancing Services ]</t>
  </si>
  <si>
    <t>ΙΑΝΟΥΑΡΙΟΣ / JANUARY</t>
  </si>
  <si>
    <t>ΦΕΒΡΟΥΑΡΙΟΣ / FEBRUARY</t>
  </si>
  <si>
    <t>ΜΑΡΤΙΟΣ / MARCH</t>
  </si>
  <si>
    <t>ΑΠΡΙΛΙΟΣ / APRIL</t>
  </si>
  <si>
    <r>
      <t>ΜΑ</t>
    </r>
    <r>
      <rPr>
        <b/>
        <sz val="12"/>
        <rFont val="Calibri"/>
        <family val="2"/>
        <charset val="161"/>
      </rPr>
      <t>Ϊ</t>
    </r>
    <r>
      <rPr>
        <b/>
        <sz val="12"/>
        <rFont val="Calibri"/>
        <family val="2"/>
        <charset val="161"/>
        <scheme val="minor"/>
      </rPr>
      <t>ΟΣ / MAY</t>
    </r>
  </si>
  <si>
    <t>ΙΟΥΝΙΟΣ / JUNE</t>
  </si>
  <si>
    <t>ΙΟΥΛΙΟΣ / JULY</t>
  </si>
  <si>
    <t>ΑΥΓΟΥΣΤΟΣ / AUGUST</t>
  </si>
  <si>
    <t>ΣΕΠΤΕΜΒΡΙΟΣ / SEPTEMBER</t>
  </si>
  <si>
    <t>ΟΚΤΩΒΡΙΟΣ / OCTOBER</t>
  </si>
  <si>
    <t>ΔΕΚΕΜΒΡΙΟΣ / DECEMBER</t>
  </si>
  <si>
    <t>ΣΥΝΟΛΟ ΕΤΟΥΣ / YEARLY SUM</t>
  </si>
  <si>
    <t>{B} Πιστώσεις Λογαριασμού Εξισορρόπησης [Balancing Account Credits]</t>
  </si>
  <si>
    <t>Έσοδο Χρέωσης Αρνητικής ΗΕΕΦ Χρηστών 
[Negative Network User Imbalance Settlement Revenue]</t>
  </si>
  <si>
    <t>Ποσότητα Πώλησης Αερίου Εξισορρόπησης μέσω Βραχυπρόθεσμων Τυποποιημένων Προιόντων
[Balancing Gas Sales Quantity via Short Term Standard Products] {kWh}</t>
  </si>
  <si>
    <t>Έσοδο Πώλησης Αερίου Εξισορρόπησης μέσω Βραχυπρόθεσμων Τυποποιημένων Προιόντων
[Balancing Gas Sales Revenue via Short Term Standardized Products]</t>
  </si>
  <si>
    <t>Έσοδο Χρέωσης Εναπομένουσας Ποσότητας ΥΦΑ
[Revenue form LNG Residual Quantity Charge]</t>
  </si>
  <si>
    <t>Σύνολο Πιστώσεων
[Total Credit]</t>
  </si>
  <si>
    <t>{B - A} Υπόλοιπο Λογαριασμού Εξισορρόπησης [Balancing Account Balance]**</t>
  </si>
  <si>
    <t>Υπόλοιπο Λογαριασμού
[Account Balance]</t>
  </si>
  <si>
    <t>**Το θετικό καθαρό υπόλοιπο (πλεόνασμα) του Λογαριασμού Εξισορρόπησης ισοσκελίζεται με πίστωση προς τους Χρήστες Μεταφοράς, ενώ το αρνητικό καθαρό υπόλοιπο (έλειμμα) του Λογαριασμού Εξισορρόπησης ισοσκελίζεται με πρόσθετη χρέωση προς τους Χρήστες Μεταφοράς [A positive account balance (surplus) is settled through a neutrality charge (credit) to the Network Users, while a negative account balance (deficit) is settled through a neutrality charge (debit) to the Network Users]</t>
  </si>
  <si>
    <t>ΝΟΕΜΒΡΙΟΣ / NOVEMBER</t>
  </si>
  <si>
    <r>
      <t xml:space="preserve">ΜΗΝΙΑΙΟΣ ΙΣΟΣΚΕΛΙΣΜΟΣ ΛΟΓΑΡΙΑΣΜΟΥ ΕΞΙΣΟΡΡΟΠΗΣΗΣ -  </t>
    </r>
    <r>
      <rPr>
        <b/>
        <sz val="18"/>
        <color rgb="FF002060"/>
        <rFont val="Calibri"/>
        <family val="2"/>
        <charset val="161"/>
        <scheme val="minor"/>
      </rPr>
      <t xml:space="preserve">Έτος 2026
</t>
    </r>
    <r>
      <rPr>
        <b/>
        <sz val="18"/>
        <rFont val="Calibri"/>
        <family val="2"/>
        <charset val="161"/>
        <scheme val="minor"/>
      </rPr>
      <t xml:space="preserve">[BALANCING ACCOUNT MONTHLY SETTLEMENT  - </t>
    </r>
    <r>
      <rPr>
        <b/>
        <sz val="18"/>
        <color rgb="FF002060"/>
        <rFont val="Calibri"/>
        <family val="2"/>
        <charset val="161"/>
        <scheme val="minor"/>
      </rPr>
      <t>Year 2026</t>
    </r>
    <r>
      <rPr>
        <b/>
        <sz val="18"/>
        <rFont val="Calibri"/>
        <family val="2"/>
        <charset val="161"/>
        <scheme val="minor"/>
      </rPr>
      <t xml:space="preserve">]
</t>
    </r>
    <r>
      <rPr>
        <b/>
        <i/>
        <sz val="18"/>
        <rFont val="Calibri"/>
        <family val="2"/>
        <charset val="161"/>
        <scheme val="minor"/>
      </rPr>
      <t>Σύμφωνα με  την 10</t>
    </r>
    <r>
      <rPr>
        <b/>
        <i/>
        <sz val="18"/>
        <color rgb="FF002060"/>
        <rFont val="Calibri"/>
        <family val="2"/>
        <charset val="161"/>
        <scheme val="minor"/>
      </rPr>
      <t>η Αναθεώρηση του Κώδικα Διαχείρισης ΕΣΦΑ</t>
    </r>
    <r>
      <rPr>
        <b/>
        <i/>
        <sz val="18"/>
        <rFont val="Calibri"/>
        <family val="2"/>
        <charset val="161"/>
        <scheme val="minor"/>
      </rPr>
      <t xml:space="preserve">  [According to 10</t>
    </r>
    <r>
      <rPr>
        <b/>
        <i/>
        <sz val="18"/>
        <color rgb="FF002060"/>
        <rFont val="Calibri"/>
        <family val="2"/>
        <charset val="161"/>
        <scheme val="minor"/>
      </rPr>
      <t>th Revision of the NNGS Network Code</t>
    </r>
    <r>
      <rPr>
        <b/>
        <i/>
        <sz val="18"/>
        <rFont val="Calibri"/>
        <family val="2"/>
        <charset val="161"/>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</si>
</sst>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_ ;[Red]\-#,##0.000\ "/>
    <numFmt numFmtId="165" formatCode="#,##0.00\ _€"/>
    <numFmt numFmtId="166" formatCode="#,##0.00\ &quot;€&quot;"/>
    <numFmt numFmtId="167" formatCode="#,##0.00&quot;€&quot;"/>
    <numFmt numFmtId="168" formatCode="#,##0.000000\ &quot;€&quot;"/>
  </numFmts>
  <fonts count="17" x14ac:knownFonts="1">
    <font>
      <sz val="11"/>
      <color theme="1"/>
      <name val="Calibri"/>
      <family val="2"/>
      <charset val="161"/>
      <scheme val="minor"/>
    </font>
    <font>
      <sz val="10"/>
      <color indexed="8"/>
      <name val="Arial"/>
      <family val="2"/>
      <charset val="161"/>
    </font>
    <font>
      <sz val="10"/>
      <name val="Arial"/>
      <family val="2"/>
      <charset val="161"/>
    </font>
    <font>
      <sz val="10"/>
      <name val="Calibri"/>
      <family val="2"/>
      <charset val="161"/>
      <scheme val="minor"/>
    </font>
    <font>
      <b/>
      <sz val="11"/>
      <name val="Calibri"/>
      <family val="2"/>
      <charset val="161"/>
      <scheme val="minor"/>
    </font>
    <font>
      <b/>
      <i/>
      <sz val="18"/>
      <name val="Calibri"/>
      <family val="2"/>
      <charset val="161"/>
      <scheme val="minor"/>
    </font>
    <font>
      <sz val="12"/>
      <name val="Calibri"/>
      <family val="2"/>
      <charset val="161"/>
      <scheme val="minor"/>
    </font>
    <font>
      <b/>
      <sz val="12"/>
      <name val="Calibri"/>
      <family val="2"/>
      <charset val="161"/>
      <scheme val="minor"/>
    </font>
    <font>
      <b/>
      <sz val="16"/>
      <color theme="0"/>
      <name val="Calibri"/>
      <family val="2"/>
      <charset val="161"/>
      <scheme val="minor"/>
    </font>
    <font>
      <i/>
      <sz val="10"/>
      <name val="Calibri"/>
      <family val="2"/>
      <charset val="161"/>
      <scheme val="minor"/>
    </font>
    <font>
      <b/>
      <i/>
      <sz val="18"/>
      <color rgb="FF002060"/>
      <name val="Calibri"/>
      <family val="2"/>
      <charset val="161"/>
      <scheme val="minor"/>
    </font>
    <font>
      <b/>
      <sz val="18"/>
      <name val="Calibri"/>
      <family val="2"/>
      <charset val="161"/>
      <scheme val="minor"/>
    </font>
    <font>
      <b/>
      <sz val="18"/>
      <color rgb="FF002060"/>
      <name val="Calibri"/>
      <family val="2"/>
      <charset val="161"/>
      <scheme val="minor"/>
    </font>
    <font>
      <b/>
      <i/>
      <sz val="11"/>
      <name val="Calibri"/>
      <family val="2"/>
      <charset val="161"/>
      <scheme val="minor"/>
    </font>
    <font>
      <b/>
      <sz val="12"/>
      <color theme="1"/>
      <name val="Calibri"/>
      <family val="2"/>
      <charset val="161"/>
      <scheme val="minor"/>
    </font>
    <font>
      <b/>
      <sz val="12"/>
      <name val="Calibri"/>
      <family val="2"/>
      <charset val="161"/>
    </font>
    <font>
      <sz val="11"/>
      <color theme="1"/>
      <name val="Calibri"/>
      <family val="2"/>
      <scheme val="minor"/>
    </font>
  </fonts>
  <fills count="9">
    <fill>
      <patternFill patternType="none"/>
    </fill>
    <fill>
      <patternFill patternType="gray125"/>
    </fill>
    <fill>
      <patternFill patternType="solid">
        <fgColor indexed="9"/>
        <bgColor indexed="25"/>
      </patternFill>
    </fill>
    <fill>
      <patternFill patternType="solid">
        <fgColor theme="0" tint="-4.9989318521683403E-2"/>
        <bgColor indexed="25"/>
      </patternFill>
    </fill>
    <fill>
      <patternFill patternType="solid">
        <fgColor theme="0" tint="-0.14999847407452621"/>
        <bgColor indexed="25"/>
      </patternFill>
    </fill>
    <fill>
      <patternFill patternType="mediumGray">
        <fgColor auto="1"/>
        <bgColor theme="0" tint="-4.9989318521683403E-2"/>
      </patternFill>
    </fill>
    <fill>
      <patternFill patternType="solid">
        <fgColor rgb="FF002060"/>
        <bgColor indexed="64"/>
      </patternFill>
    </fill>
    <fill>
      <patternFill patternType="solid">
        <fgColor theme="6" tint="0.59999389629810485"/>
        <bgColor indexed="25"/>
      </patternFill>
    </fill>
    <fill>
      <patternFill patternType="solid">
        <fgColor theme="4" tint="0.79998168889431442"/>
        <bgColor indexed="2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1" fillId="0" borderId="0">
      <alignment vertical="top"/>
    </xf>
    <xf numFmtId="0" fontId="2" fillId="0" borderId="0"/>
    <xf numFmtId="0" fontId="1" fillId="0" borderId="0">
      <alignment vertical="top"/>
    </xf>
    <xf numFmtId="0" fontId="16" fillId="0" borderId="0"/>
    <xf numFmtId="9" fontId="16" fillId="0" borderId="0" applyFont="0" applyFill="0" applyBorder="0" applyAlignment="0" applyProtection="0"/>
  </cellStyleXfs>
  <cellXfs count="76">
    <xf numFmtId="0" fontId="0" fillId="0" borderId="0" xfId="0"/>
    <xf numFmtId="0" fontId="3" fillId="2" borderId="0" xfId="1" applyFont="1" applyFill="1" applyAlignment="1">
      <alignment vertical="center"/>
    </xf>
    <xf numFmtId="0" fontId="4" fillId="2" borderId="0" xfId="1" applyFont="1" applyFill="1" applyAlignment="1">
      <alignment vertical="center"/>
    </xf>
    <xf numFmtId="0" fontId="3" fillId="2" borderId="0" xfId="1" applyFont="1" applyFill="1" applyAlignment="1">
      <alignment vertical="center" wrapText="1"/>
    </xf>
    <xf numFmtId="0" fontId="9" fillId="2" borderId="0" xfId="1" applyFont="1" applyFill="1" applyAlignment="1">
      <alignment vertical="center"/>
    </xf>
    <xf numFmtId="164" fontId="3" fillId="2" borderId="0" xfId="1" applyNumberFormat="1" applyFont="1" applyFill="1" applyAlignment="1">
      <alignment vertical="center" wrapText="1"/>
    </xf>
    <xf numFmtId="0" fontId="3" fillId="2" borderId="0" xfId="1" applyFont="1" applyFill="1" applyAlignment="1">
      <alignment horizontal="left" vertical="center"/>
    </xf>
    <xf numFmtId="0" fontId="3" fillId="0" borderId="0" xfId="1" applyFont="1" applyAlignment="1">
      <alignment vertical="center" wrapText="1"/>
    </xf>
    <xf numFmtId="0" fontId="4" fillId="2" borderId="1" xfId="1" applyFont="1" applyFill="1" applyBorder="1" applyAlignment="1">
      <alignment vertical="center"/>
    </xf>
    <xf numFmtId="166" fontId="3" fillId="2" borderId="0" xfId="1" applyNumberFormat="1" applyFont="1" applyFill="1" applyAlignment="1">
      <alignment vertical="center" wrapText="1"/>
    </xf>
    <xf numFmtId="165" fontId="7" fillId="4" borderId="1" xfId="1" applyNumberFormat="1" applyFont="1" applyFill="1" applyBorder="1" applyAlignment="1">
      <alignment horizontal="left" vertical="center" wrapText="1"/>
    </xf>
    <xf numFmtId="166" fontId="7" fillId="4" borderId="1" xfId="1" applyNumberFormat="1" applyFont="1" applyFill="1" applyBorder="1" applyAlignment="1">
      <alignment horizontal="center" vertical="center" wrapText="1"/>
    </xf>
    <xf numFmtId="0" fontId="8" fillId="0" borderId="13" xfId="1" applyFont="1" applyBorder="1" applyAlignment="1">
      <alignment horizontal="center" vertical="center" wrapText="1"/>
    </xf>
    <xf numFmtId="166" fontId="8" fillId="0" borderId="15" xfId="1" applyNumberFormat="1" applyFont="1" applyBorder="1" applyAlignment="1">
      <alignment horizontal="center" vertical="center" wrapText="1"/>
    </xf>
    <xf numFmtId="166" fontId="4" fillId="2" borderId="0" xfId="1" applyNumberFormat="1" applyFont="1" applyFill="1" applyAlignment="1">
      <alignment vertical="center"/>
    </xf>
    <xf numFmtId="166" fontId="3" fillId="2" borderId="0" xfId="1" applyNumberFormat="1" applyFont="1" applyFill="1" applyAlignment="1">
      <alignment vertical="center"/>
    </xf>
    <xf numFmtId="0" fontId="8" fillId="0" borderId="15" xfId="1" applyFont="1" applyBorder="1" applyAlignment="1">
      <alignment horizontal="center" vertical="center" wrapText="1"/>
    </xf>
    <xf numFmtId="3" fontId="7" fillId="4" borderId="1" xfId="1" applyNumberFormat="1" applyFont="1" applyFill="1" applyBorder="1" applyAlignment="1">
      <alignment horizontal="center" vertical="center" wrapText="1"/>
    </xf>
    <xf numFmtId="167" fontId="3" fillId="2" borderId="0" xfId="1" applyNumberFormat="1" applyFont="1" applyFill="1" applyAlignment="1">
      <alignment vertical="center" wrapText="1"/>
    </xf>
    <xf numFmtId="166" fontId="8" fillId="0" borderId="0" xfId="1" applyNumberFormat="1" applyFont="1" applyAlignment="1">
      <alignment horizontal="center" vertical="center" wrapText="1"/>
    </xf>
    <xf numFmtId="166" fontId="7" fillId="4" borderId="11" xfId="1" applyNumberFormat="1" applyFont="1" applyFill="1" applyBorder="1" applyAlignment="1">
      <alignment horizontal="center" vertical="center" wrapText="1"/>
    </xf>
    <xf numFmtId="3" fontId="16" fillId="0" borderId="0" xfId="4" applyNumberFormat="1"/>
    <xf numFmtId="0" fontId="16" fillId="0" borderId="0" xfId="4" applyAlignment="1">
      <alignment horizontal="left"/>
    </xf>
    <xf numFmtId="166" fontId="16" fillId="0" borderId="0" xfId="4" applyNumberFormat="1"/>
    <xf numFmtId="0" fontId="7" fillId="7" borderId="2" xfId="1" applyFont="1" applyFill="1" applyBorder="1" applyAlignment="1">
      <alignment horizontal="left" vertical="center"/>
    </xf>
    <xf numFmtId="3" fontId="6" fillId="7" borderId="1" xfId="1" applyNumberFormat="1" applyFont="1" applyFill="1" applyBorder="1" applyAlignment="1">
      <alignment horizontal="center" vertical="center" wrapText="1"/>
    </xf>
    <xf numFmtId="166" fontId="6" fillId="7" borderId="1" xfId="1" applyNumberFormat="1" applyFont="1" applyFill="1" applyBorder="1" applyAlignment="1">
      <alignment horizontal="center" vertical="center" wrapText="1"/>
    </xf>
    <xf numFmtId="166" fontId="6" fillId="7" borderId="11" xfId="1" applyNumberFormat="1" applyFont="1" applyFill="1" applyBorder="1" applyAlignment="1">
      <alignment horizontal="center" vertical="center" wrapText="1"/>
    </xf>
    <xf numFmtId="3" fontId="3" fillId="2" borderId="0" xfId="1" applyNumberFormat="1" applyFont="1" applyFill="1" applyAlignment="1">
      <alignment horizontal="center" vertical="center"/>
    </xf>
    <xf numFmtId="168" fontId="3" fillId="2" borderId="0" xfId="1" applyNumberFormat="1" applyFont="1" applyFill="1" applyAlignment="1">
      <alignment horizontal="left" vertical="center"/>
    </xf>
    <xf numFmtId="0" fontId="7" fillId="0" borderId="2" xfId="1" applyFont="1" applyBorder="1" applyAlignment="1">
      <alignment horizontal="left" vertical="center"/>
    </xf>
    <xf numFmtId="3" fontId="6" fillId="0" borderId="1" xfId="1" applyNumberFormat="1" applyFont="1" applyBorder="1" applyAlignment="1">
      <alignment horizontal="center" vertical="center" wrapText="1"/>
    </xf>
    <xf numFmtId="166" fontId="6" fillId="0" borderId="1" xfId="1" applyNumberFormat="1" applyFont="1" applyBorder="1" applyAlignment="1">
      <alignment horizontal="center" vertical="center" wrapText="1"/>
    </xf>
    <xf numFmtId="166" fontId="6" fillId="0" borderId="11" xfId="1" applyNumberFormat="1" applyFont="1" applyBorder="1" applyAlignment="1">
      <alignment horizontal="center" vertical="center" wrapText="1"/>
    </xf>
    <xf numFmtId="0" fontId="13" fillId="8" borderId="0" xfId="1" applyFont="1" applyFill="1" applyAlignment="1">
      <alignment horizontal="left" vertical="center" wrapText="1"/>
    </xf>
    <xf numFmtId="166" fontId="7" fillId="4" borderId="9" xfId="1" applyNumberFormat="1" applyFont="1" applyFill="1" applyBorder="1" applyAlignment="1">
      <alignment horizontal="center" vertical="center" wrapText="1"/>
    </xf>
    <xf numFmtId="166" fontId="7" fillId="4" borderId="11" xfId="1" applyNumberFormat="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5" borderId="13"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7" fillId="5" borderId="14"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0" xfId="1" applyFont="1" applyFill="1" applyAlignment="1">
      <alignment horizontal="center" vertical="center" wrapText="1"/>
    </xf>
    <xf numFmtId="0" fontId="7" fillId="5" borderId="4" xfId="1" applyFont="1" applyFill="1" applyBorder="1" applyAlignment="1">
      <alignment horizontal="center" vertical="center" wrapText="1"/>
    </xf>
    <xf numFmtId="0" fontId="7" fillId="5" borderId="12"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7" xfId="1" applyFont="1" applyFill="1" applyBorder="1" applyAlignment="1">
      <alignment horizontal="center" vertical="center" wrapText="1"/>
    </xf>
    <xf numFmtId="4" fontId="11" fillId="2" borderId="9" xfId="1" applyNumberFormat="1" applyFont="1" applyFill="1" applyBorder="1" applyAlignment="1">
      <alignment horizontal="center" vertical="center" wrapText="1"/>
    </xf>
    <xf numFmtId="4" fontId="11" fillId="2" borderId="10" xfId="1" applyNumberFormat="1" applyFont="1" applyFill="1" applyBorder="1" applyAlignment="1">
      <alignment horizontal="center" vertical="center" wrapText="1"/>
    </xf>
    <xf numFmtId="4" fontId="11" fillId="2" borderId="11" xfId="1" applyNumberFormat="1" applyFont="1" applyFill="1" applyBorder="1" applyAlignment="1">
      <alignment horizontal="center" vertical="center" wrapText="1"/>
    </xf>
    <xf numFmtId="0" fontId="8" fillId="6" borderId="9" xfId="1" applyFont="1" applyFill="1" applyBorder="1" applyAlignment="1">
      <alignment horizontal="center" vertical="center"/>
    </xf>
    <xf numFmtId="0" fontId="8" fillId="6" borderId="10" xfId="1" applyFont="1" applyFill="1" applyBorder="1" applyAlignment="1">
      <alignment horizontal="center" vertical="center"/>
    </xf>
    <xf numFmtId="0" fontId="8" fillId="6" borderId="11" xfId="1" applyFont="1" applyFill="1" applyBorder="1" applyAlignment="1">
      <alignment horizontal="center" vertical="center"/>
    </xf>
    <xf numFmtId="0" fontId="14" fillId="3" borderId="2" xfId="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3" xfId="1" applyFont="1" applyFill="1" applyBorder="1" applyAlignment="1">
      <alignment horizontal="center" vertical="center" wrapText="1"/>
    </xf>
    <xf numFmtId="166" fontId="6" fillId="7" borderId="9" xfId="1" applyNumberFormat="1" applyFont="1" applyFill="1" applyBorder="1" applyAlignment="1">
      <alignment horizontal="center" vertical="center" wrapText="1"/>
    </xf>
    <xf numFmtId="166" fontId="6" fillId="7" borderId="11" xfId="1" applyNumberFormat="1" applyFont="1" applyFill="1" applyBorder="1" applyAlignment="1">
      <alignment horizontal="center" vertical="center" wrapText="1"/>
    </xf>
    <xf numFmtId="166" fontId="6" fillId="0" borderId="9" xfId="1" applyNumberFormat="1" applyFont="1" applyBorder="1" applyAlignment="1">
      <alignment horizontal="center" vertical="center" wrapText="1"/>
    </xf>
    <xf numFmtId="166" fontId="6" fillId="0" borderId="11" xfId="1" applyNumberFormat="1" applyFont="1" applyBorder="1" applyAlignment="1">
      <alignment horizontal="center" vertical="center" wrapText="1"/>
    </xf>
    <xf numFmtId="0" fontId="7" fillId="3" borderId="13"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1" xfId="1" applyFont="1" applyFill="1" applyBorder="1" applyAlignment="1">
      <alignment horizontal="center" vertical="center" wrapText="1"/>
    </xf>
    <xf numFmtId="166" fontId="6" fillId="0" borderId="10" xfId="1" applyNumberFormat="1" applyFont="1" applyBorder="1" applyAlignment="1">
      <alignment horizontal="center" vertical="center" wrapText="1"/>
    </xf>
    <xf numFmtId="166" fontId="7" fillId="4" borderId="10" xfId="1" applyNumberFormat="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6" xfId="1" applyFont="1" applyFill="1" applyBorder="1" applyAlignment="1">
      <alignment horizontal="center" vertical="center" wrapText="1"/>
    </xf>
    <xf numFmtId="166" fontId="6" fillId="7" borderId="10" xfId="1" applyNumberFormat="1" applyFont="1" applyFill="1" applyBorder="1" applyAlignment="1">
      <alignment horizontal="center" vertical="center" wrapText="1"/>
    </xf>
  </cellXfs>
  <cellStyles count="6">
    <cellStyle name="Normal" xfId="0" builtinId="0"/>
    <cellStyle name="Normal 2" xfId="4" xr:uid="{F3D035D4-46EB-4CBB-9EE5-F52237CDFA99}"/>
    <cellStyle name="Normal 6" xfId="2" xr:uid="{00000000-0005-0000-0000-000002000000}"/>
    <cellStyle name="Normal 8" xfId="3" xr:uid="{00000000-0005-0000-0000-000003000000}"/>
    <cellStyle name="Percent 2" xfId="5" xr:uid="{C285BFD8-6271-4D79-A57A-48095A258660}"/>
    <cellStyle name="Κανονικό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749300</xdr:colOff>
      <xdr:row>0</xdr:row>
      <xdr:rowOff>88900</xdr:rowOff>
    </xdr:from>
    <xdr:to>
      <xdr:col>0</xdr:col>
      <xdr:colOff>2749550</xdr:colOff>
      <xdr:row>0</xdr:row>
      <xdr:rowOff>884237</xdr:rowOff>
    </xdr:to>
    <xdr:pic>
      <xdr:nvPicPr>
        <xdr:cNvPr id="6" name="Picture 5">
          <a:extLst>
            <a:ext uri="{FF2B5EF4-FFF2-40B4-BE49-F238E27FC236}">
              <a16:creationId xmlns:a16="http://schemas.microsoft.com/office/drawing/2014/main" id="{956F7A24-5347-43F2-A63A-B3F01B14A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300" y="88900"/>
          <a:ext cx="2006600" cy="8016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applyStyles="1"/>
    <pageSetUpPr fitToPage="1"/>
  </sheetPr>
  <dimension ref="A1:O76"/>
  <sheetViews>
    <sheetView showGridLines="0" tabSelected="1" showOutlineSymbols="0" topLeftCell="B1" zoomScale="75" zoomScaleNormal="75" zoomScaleSheetLayoutView="75" workbookViewId="0">
      <selection activeCell="B1" sqref="B1:K1"/>
    </sheetView>
  </sheetViews>
  <sheetFormatPr defaultColWidth="9.1796875" defaultRowHeight="20.149999999999999" customHeight="1" x14ac:dyDescent="0.35"/>
  <cols>
    <col min="1" max="1" width="56.7265625" style="2" customWidth="1"/>
    <col min="2" max="2" width="43.7265625" style="2" customWidth="1"/>
    <col min="3" max="3" width="32.54296875" style="2" customWidth="1"/>
    <col min="4" max="4" width="30.81640625" style="2" customWidth="1"/>
    <col min="5" max="5" width="41.81640625" style="1" customWidth="1"/>
    <col min="6" max="6" width="24.453125" style="2" customWidth="1"/>
    <col min="7" max="7" width="54.1796875" style="2" customWidth="1"/>
    <col min="8" max="8" width="49.54296875" style="2" customWidth="1"/>
    <col min="9" max="10" width="23.26953125" style="2" customWidth="1"/>
    <col min="11" max="11" width="22.81640625" style="1" customWidth="1"/>
    <col min="12" max="12" width="9.1796875" style="1"/>
    <col min="13" max="13" width="15" style="1" customWidth="1"/>
    <col min="14" max="15" width="16.1796875" style="1" bestFit="1" customWidth="1"/>
    <col min="16" max="16384" width="9.1796875" style="1"/>
  </cols>
  <sheetData>
    <row r="1" spans="1:14" ht="75" customHeight="1" x14ac:dyDescent="0.35">
      <c r="A1" s="8"/>
      <c r="B1" s="49" t="s">
        <v>35</v>
      </c>
      <c r="C1" s="50"/>
      <c r="D1" s="50"/>
      <c r="E1" s="50"/>
      <c r="F1" s="50"/>
      <c r="G1" s="50"/>
      <c r="H1" s="50"/>
      <c r="I1" s="50"/>
      <c r="J1" s="50"/>
      <c r="K1" s="51"/>
    </row>
    <row r="2" spans="1:14" ht="20.149999999999999" customHeight="1" x14ac:dyDescent="0.35">
      <c r="A2" s="52" t="s">
        <v>0</v>
      </c>
      <c r="B2" s="53"/>
      <c r="C2" s="53"/>
      <c r="D2" s="53"/>
      <c r="E2" s="53"/>
      <c r="F2" s="53"/>
      <c r="G2" s="53"/>
      <c r="H2" s="53"/>
      <c r="I2" s="53"/>
      <c r="J2" s="53"/>
      <c r="K2" s="54"/>
    </row>
    <row r="3" spans="1:14" s="3" customFormat="1" ht="15.75" customHeight="1" x14ac:dyDescent="0.35">
      <c r="A3" s="38" t="s">
        <v>1</v>
      </c>
      <c r="B3" s="37" t="s">
        <v>2</v>
      </c>
      <c r="C3" s="68" t="s">
        <v>3</v>
      </c>
      <c r="D3" s="69"/>
      <c r="E3" s="55" t="s">
        <v>4</v>
      </c>
      <c r="F3" s="37" t="s">
        <v>5</v>
      </c>
      <c r="G3" s="55" t="s">
        <v>6</v>
      </c>
      <c r="H3" s="55" t="s">
        <v>7</v>
      </c>
      <c r="I3" s="55" t="s">
        <v>8</v>
      </c>
      <c r="J3" s="55" t="s">
        <v>9</v>
      </c>
      <c r="K3" s="37" t="s">
        <v>10</v>
      </c>
      <c r="L3" s="1"/>
    </row>
    <row r="4" spans="1:14" s="3" customFormat="1" ht="15.75" customHeight="1" x14ac:dyDescent="0.35">
      <c r="A4" s="38"/>
      <c r="B4" s="38"/>
      <c r="C4" s="37" t="s">
        <v>11</v>
      </c>
      <c r="D4" s="55" t="s">
        <v>12</v>
      </c>
      <c r="E4" s="56"/>
      <c r="F4" s="38"/>
      <c r="G4" s="56"/>
      <c r="H4" s="56"/>
      <c r="I4" s="56"/>
      <c r="J4" s="56"/>
      <c r="K4" s="38"/>
      <c r="L4" s="1"/>
    </row>
    <row r="5" spans="1:14" s="3" customFormat="1" ht="53.25" customHeight="1" x14ac:dyDescent="0.35">
      <c r="A5" s="39"/>
      <c r="B5" s="39"/>
      <c r="C5" s="39"/>
      <c r="D5" s="57"/>
      <c r="E5" s="57"/>
      <c r="F5" s="39"/>
      <c r="G5" s="57"/>
      <c r="H5" s="57"/>
      <c r="I5" s="57"/>
      <c r="J5" s="57"/>
      <c r="K5" s="39"/>
      <c r="L5" s="1"/>
    </row>
    <row r="6" spans="1:14" s="3" customFormat="1" ht="15.5" x14ac:dyDescent="0.35">
      <c r="A6" s="24" t="s">
        <v>13</v>
      </c>
      <c r="B6" s="25">
        <v>0</v>
      </c>
      <c r="C6" s="26">
        <v>0</v>
      </c>
      <c r="D6" s="26">
        <v>0</v>
      </c>
      <c r="E6" s="26">
        <v>584375.01</v>
      </c>
      <c r="F6" s="26">
        <v>4920208.74</v>
      </c>
      <c r="G6" s="25">
        <v>29000000</v>
      </c>
      <c r="H6" s="26">
        <v>1083744.01</v>
      </c>
      <c r="I6" s="26">
        <v>0</v>
      </c>
      <c r="J6" s="26">
        <v>5682</v>
      </c>
      <c r="K6" s="26">
        <f>SUM(C6:F6)+H6+I6+J6</f>
        <v>6594009.7599999998</v>
      </c>
      <c r="L6" s="1"/>
      <c r="N6" s="9"/>
    </row>
    <row r="7" spans="1:14" s="3" customFormat="1" ht="15.5" x14ac:dyDescent="0.35">
      <c r="A7" s="30" t="s">
        <v>14</v>
      </c>
      <c r="B7" s="31"/>
      <c r="C7" s="32"/>
      <c r="D7" s="32"/>
      <c r="E7" s="32"/>
      <c r="F7" s="32"/>
      <c r="G7" s="31"/>
      <c r="H7" s="32"/>
      <c r="I7" s="32"/>
      <c r="J7" s="32"/>
      <c r="K7" s="32">
        <f t="shared" ref="K7:K17" si="0">SUM(C7:F7)+H7+I7+J7</f>
        <v>0</v>
      </c>
      <c r="L7" s="1"/>
      <c r="N7" s="9"/>
    </row>
    <row r="8" spans="1:14" s="3" customFormat="1" ht="15.5" x14ac:dyDescent="0.35">
      <c r="A8" s="30" t="s">
        <v>15</v>
      </c>
      <c r="B8" s="31"/>
      <c r="C8" s="32"/>
      <c r="D8" s="32"/>
      <c r="E8" s="32"/>
      <c r="F8" s="32"/>
      <c r="G8" s="31"/>
      <c r="H8" s="32"/>
      <c r="I8" s="32"/>
      <c r="J8" s="32"/>
      <c r="K8" s="32">
        <f t="shared" si="0"/>
        <v>0</v>
      </c>
      <c r="L8" s="1"/>
      <c r="N8" s="9"/>
    </row>
    <row r="9" spans="1:14" s="3" customFormat="1" ht="15.5" x14ac:dyDescent="0.35">
      <c r="A9" s="30" t="s">
        <v>16</v>
      </c>
      <c r="B9" s="31"/>
      <c r="C9" s="32"/>
      <c r="D9" s="32"/>
      <c r="E9" s="32"/>
      <c r="F9" s="32"/>
      <c r="G9" s="31"/>
      <c r="H9" s="32"/>
      <c r="I9" s="32"/>
      <c r="J9" s="32"/>
      <c r="K9" s="32">
        <f t="shared" si="0"/>
        <v>0</v>
      </c>
      <c r="L9" s="1"/>
      <c r="N9" s="9"/>
    </row>
    <row r="10" spans="1:14" s="3" customFormat="1" ht="15.5" x14ac:dyDescent="0.35">
      <c r="A10" s="30" t="s">
        <v>17</v>
      </c>
      <c r="B10" s="31"/>
      <c r="C10" s="32"/>
      <c r="D10" s="32"/>
      <c r="E10" s="32"/>
      <c r="F10" s="32"/>
      <c r="G10" s="31"/>
      <c r="H10" s="32"/>
      <c r="I10" s="32"/>
      <c r="J10" s="32"/>
      <c r="K10" s="32">
        <f t="shared" si="0"/>
        <v>0</v>
      </c>
      <c r="L10" s="1"/>
      <c r="N10" s="9"/>
    </row>
    <row r="11" spans="1:14" s="3" customFormat="1" ht="15.5" x14ac:dyDescent="0.35">
      <c r="A11" s="30" t="s">
        <v>18</v>
      </c>
      <c r="B11" s="31"/>
      <c r="C11" s="32"/>
      <c r="D11" s="32"/>
      <c r="E11" s="32"/>
      <c r="F11" s="32"/>
      <c r="G11" s="31"/>
      <c r="H11" s="32"/>
      <c r="I11" s="32"/>
      <c r="J11" s="32"/>
      <c r="K11" s="32">
        <f>SUM(C11:F11)+H11+I11+J11</f>
        <v>0</v>
      </c>
      <c r="L11" s="1"/>
      <c r="N11" s="9"/>
    </row>
    <row r="12" spans="1:14" s="3" customFormat="1" ht="15.5" x14ac:dyDescent="0.35">
      <c r="A12" s="30" t="s">
        <v>19</v>
      </c>
      <c r="B12" s="31"/>
      <c r="C12" s="32"/>
      <c r="D12" s="32"/>
      <c r="E12" s="32"/>
      <c r="F12" s="32"/>
      <c r="G12" s="31"/>
      <c r="H12" s="32"/>
      <c r="I12" s="32"/>
      <c r="J12" s="32"/>
      <c r="K12" s="32">
        <f t="shared" si="0"/>
        <v>0</v>
      </c>
      <c r="L12" s="1"/>
      <c r="N12" s="9"/>
    </row>
    <row r="13" spans="1:14" s="3" customFormat="1" ht="15.5" x14ac:dyDescent="0.35">
      <c r="A13" s="30" t="s">
        <v>20</v>
      </c>
      <c r="B13" s="31"/>
      <c r="C13" s="32"/>
      <c r="D13" s="32"/>
      <c r="E13" s="32"/>
      <c r="F13" s="32"/>
      <c r="G13" s="31"/>
      <c r="H13" s="32"/>
      <c r="I13" s="32"/>
      <c r="J13" s="32"/>
      <c r="K13" s="32">
        <f t="shared" si="0"/>
        <v>0</v>
      </c>
      <c r="L13" s="1"/>
      <c r="N13" s="9"/>
    </row>
    <row r="14" spans="1:14" s="3" customFormat="1" ht="15.5" x14ac:dyDescent="0.35">
      <c r="A14" s="30" t="s">
        <v>21</v>
      </c>
      <c r="B14" s="31"/>
      <c r="C14" s="32"/>
      <c r="D14" s="32"/>
      <c r="E14" s="32"/>
      <c r="F14" s="32"/>
      <c r="G14" s="31"/>
      <c r="H14" s="32"/>
      <c r="I14" s="32"/>
      <c r="J14" s="32"/>
      <c r="K14" s="32">
        <f t="shared" si="0"/>
        <v>0</v>
      </c>
      <c r="L14" s="1"/>
      <c r="N14" s="9"/>
    </row>
    <row r="15" spans="1:14" s="3" customFormat="1" ht="15.5" x14ac:dyDescent="0.35">
      <c r="A15" s="30" t="s">
        <v>22</v>
      </c>
      <c r="B15" s="31"/>
      <c r="C15" s="32"/>
      <c r="D15" s="32"/>
      <c r="E15" s="32"/>
      <c r="F15" s="32"/>
      <c r="G15" s="31"/>
      <c r="H15" s="32"/>
      <c r="I15" s="32"/>
      <c r="J15" s="32"/>
      <c r="K15" s="32">
        <f t="shared" si="0"/>
        <v>0</v>
      </c>
      <c r="L15" s="1"/>
      <c r="N15" s="9"/>
    </row>
    <row r="16" spans="1:14" s="3" customFormat="1" ht="15.5" x14ac:dyDescent="0.35">
      <c r="A16" s="30" t="s">
        <v>34</v>
      </c>
      <c r="B16" s="31"/>
      <c r="C16" s="32"/>
      <c r="D16" s="32"/>
      <c r="E16" s="32"/>
      <c r="F16" s="32"/>
      <c r="G16" s="31"/>
      <c r="H16" s="32"/>
      <c r="I16" s="32"/>
      <c r="J16" s="32"/>
      <c r="K16" s="32">
        <f t="shared" si="0"/>
        <v>0</v>
      </c>
      <c r="L16" s="1"/>
    </row>
    <row r="17" spans="1:15" s="3" customFormat="1" ht="15.5" x14ac:dyDescent="0.35">
      <c r="A17" s="30" t="s">
        <v>23</v>
      </c>
      <c r="B17" s="31"/>
      <c r="C17" s="32"/>
      <c r="D17" s="32"/>
      <c r="E17" s="32"/>
      <c r="F17" s="32"/>
      <c r="G17" s="31"/>
      <c r="H17" s="32"/>
      <c r="I17" s="32"/>
      <c r="J17" s="32"/>
      <c r="K17" s="32">
        <f t="shared" si="0"/>
        <v>0</v>
      </c>
      <c r="L17" s="1"/>
    </row>
    <row r="18" spans="1:15" s="3" customFormat="1" ht="15.5" x14ac:dyDescent="0.35">
      <c r="A18" s="10" t="s">
        <v>24</v>
      </c>
      <c r="B18" s="17">
        <f t="shared" ref="B18:K18" si="1">SUM(B6:B17)</f>
        <v>0</v>
      </c>
      <c r="C18" s="11">
        <f t="shared" si="1"/>
        <v>0</v>
      </c>
      <c r="D18" s="11">
        <f>SUM(D6:D17)</f>
        <v>0</v>
      </c>
      <c r="E18" s="11">
        <f t="shared" si="1"/>
        <v>584375.01</v>
      </c>
      <c r="F18" s="11">
        <f t="shared" si="1"/>
        <v>4920208.74</v>
      </c>
      <c r="G18" s="17">
        <f t="shared" si="1"/>
        <v>29000000</v>
      </c>
      <c r="H18" s="11">
        <f t="shared" si="1"/>
        <v>1083744.01</v>
      </c>
      <c r="I18" s="11">
        <f t="shared" si="1"/>
        <v>0</v>
      </c>
      <c r="J18" s="11">
        <f t="shared" si="1"/>
        <v>5682</v>
      </c>
      <c r="K18" s="11">
        <f t="shared" si="1"/>
        <v>6594009.7599999998</v>
      </c>
      <c r="L18" s="1"/>
      <c r="M18" s="18"/>
    </row>
    <row r="19" spans="1:15" s="7" customFormat="1" ht="15" customHeight="1" x14ac:dyDescent="0.35">
      <c r="A19" s="12"/>
      <c r="B19" s="16"/>
      <c r="C19" s="13"/>
      <c r="D19" s="13"/>
      <c r="E19" s="13"/>
      <c r="F19" s="13"/>
      <c r="G19" s="13"/>
      <c r="H19" s="13"/>
      <c r="I19" s="19"/>
      <c r="J19" s="19"/>
      <c r="L19" s="3"/>
      <c r="M19" s="3"/>
    </row>
    <row r="20" spans="1:15" ht="20.149999999999999" customHeight="1" x14ac:dyDescent="0.35">
      <c r="A20" s="52" t="s">
        <v>25</v>
      </c>
      <c r="B20" s="53"/>
      <c r="C20" s="53"/>
      <c r="D20" s="53"/>
      <c r="E20" s="53"/>
      <c r="F20" s="53"/>
      <c r="G20" s="53"/>
      <c r="H20" s="53"/>
      <c r="I20" s="53"/>
      <c r="J20" s="53"/>
      <c r="K20" s="54"/>
    </row>
    <row r="21" spans="1:15" s="3" customFormat="1" ht="15.75" customHeight="1" x14ac:dyDescent="0.35">
      <c r="A21" s="38" t="s">
        <v>1</v>
      </c>
      <c r="B21" s="40"/>
      <c r="C21" s="41"/>
      <c r="D21" s="42"/>
      <c r="E21" s="55" t="s">
        <v>4</v>
      </c>
      <c r="F21" s="37" t="s">
        <v>26</v>
      </c>
      <c r="G21" s="55" t="s">
        <v>27</v>
      </c>
      <c r="H21" s="55" t="s">
        <v>28</v>
      </c>
      <c r="I21" s="55" t="s">
        <v>29</v>
      </c>
      <c r="J21" s="40"/>
      <c r="K21" s="37" t="s">
        <v>30</v>
      </c>
      <c r="L21" s="1"/>
    </row>
    <row r="22" spans="1:15" s="3" customFormat="1" ht="15.75" customHeight="1" x14ac:dyDescent="0.35">
      <c r="A22" s="38"/>
      <c r="B22" s="43"/>
      <c r="C22" s="44"/>
      <c r="D22" s="45"/>
      <c r="E22" s="56"/>
      <c r="F22" s="38"/>
      <c r="G22" s="56"/>
      <c r="H22" s="56"/>
      <c r="I22" s="56"/>
      <c r="J22" s="43"/>
      <c r="K22" s="38"/>
      <c r="L22" s="1"/>
    </row>
    <row r="23" spans="1:15" s="3" customFormat="1" ht="69.75" customHeight="1" x14ac:dyDescent="0.35">
      <c r="A23" s="39"/>
      <c r="B23" s="43"/>
      <c r="C23" s="44"/>
      <c r="D23" s="45"/>
      <c r="E23" s="57"/>
      <c r="F23" s="39"/>
      <c r="G23" s="57"/>
      <c r="H23" s="57"/>
      <c r="I23" s="57"/>
      <c r="J23" s="43"/>
      <c r="K23" s="39"/>
      <c r="L23" s="1"/>
    </row>
    <row r="24" spans="1:15" s="3" customFormat="1" ht="15.5" x14ac:dyDescent="0.35">
      <c r="A24" s="24" t="s">
        <v>13</v>
      </c>
      <c r="B24" s="43"/>
      <c r="C24" s="44"/>
      <c r="D24" s="45"/>
      <c r="E24" s="26">
        <v>0</v>
      </c>
      <c r="F24" s="26">
        <v>4094305.66</v>
      </c>
      <c r="G24" s="25">
        <v>115000000</v>
      </c>
      <c r="H24" s="26">
        <v>3662588</v>
      </c>
      <c r="I24" s="26">
        <v>0</v>
      </c>
      <c r="J24" s="43"/>
      <c r="K24" s="26">
        <f>SUM(E24:H24)-G24+I24</f>
        <v>7756893.6599999964</v>
      </c>
      <c r="L24" s="1"/>
      <c r="M24" s="9"/>
      <c r="N24" s="9"/>
    </row>
    <row r="25" spans="1:15" s="3" customFormat="1" ht="15.5" x14ac:dyDescent="0.35">
      <c r="A25" s="30" t="s">
        <v>14</v>
      </c>
      <c r="B25" s="43"/>
      <c r="C25" s="44"/>
      <c r="D25" s="45"/>
      <c r="E25" s="32"/>
      <c r="F25" s="32"/>
      <c r="G25" s="31"/>
      <c r="H25" s="32"/>
      <c r="I25" s="32"/>
      <c r="J25" s="43"/>
      <c r="K25" s="32">
        <f t="shared" ref="K25:K35" si="2">SUM(E25:H25)-G25+I25</f>
        <v>0</v>
      </c>
      <c r="L25" s="1"/>
      <c r="M25" s="9"/>
    </row>
    <row r="26" spans="1:15" s="3" customFormat="1" ht="15.5" x14ac:dyDescent="0.35">
      <c r="A26" s="30" t="s">
        <v>15</v>
      </c>
      <c r="B26" s="43"/>
      <c r="C26" s="44"/>
      <c r="D26" s="45"/>
      <c r="E26" s="32"/>
      <c r="F26" s="32"/>
      <c r="G26" s="31"/>
      <c r="H26" s="32"/>
      <c r="I26" s="32"/>
      <c r="J26" s="43"/>
      <c r="K26" s="32">
        <f>SUM(E26:H26)-G26+I26</f>
        <v>0</v>
      </c>
      <c r="L26" s="1"/>
      <c r="M26" s="9"/>
    </row>
    <row r="27" spans="1:15" s="3" customFormat="1" ht="15.5" x14ac:dyDescent="0.35">
      <c r="A27" s="30" t="s">
        <v>16</v>
      </c>
      <c r="B27" s="43"/>
      <c r="C27" s="44"/>
      <c r="D27" s="45"/>
      <c r="E27" s="32"/>
      <c r="F27" s="32"/>
      <c r="G27" s="31"/>
      <c r="H27" s="32"/>
      <c r="I27" s="32"/>
      <c r="J27" s="43"/>
      <c r="K27" s="32">
        <f t="shared" si="2"/>
        <v>0</v>
      </c>
      <c r="L27" s="1"/>
      <c r="M27" s="9"/>
      <c r="N27" s="9"/>
    </row>
    <row r="28" spans="1:15" s="3" customFormat="1" ht="15.5" x14ac:dyDescent="0.35">
      <c r="A28" s="30" t="s">
        <v>17</v>
      </c>
      <c r="B28" s="43"/>
      <c r="C28" s="44"/>
      <c r="D28" s="45"/>
      <c r="E28" s="32"/>
      <c r="F28" s="32"/>
      <c r="G28" s="31"/>
      <c r="H28" s="32"/>
      <c r="I28" s="32"/>
      <c r="J28" s="43"/>
      <c r="K28" s="32">
        <f t="shared" si="2"/>
        <v>0</v>
      </c>
      <c r="L28" s="1"/>
      <c r="M28" s="22"/>
      <c r="N28" s="21"/>
      <c r="O28" s="23"/>
    </row>
    <row r="29" spans="1:15" s="3" customFormat="1" ht="15.5" x14ac:dyDescent="0.35">
      <c r="A29" s="30" t="s">
        <v>18</v>
      </c>
      <c r="B29" s="43"/>
      <c r="C29" s="44"/>
      <c r="D29" s="45"/>
      <c r="E29" s="32"/>
      <c r="F29" s="32"/>
      <c r="G29" s="31"/>
      <c r="H29" s="32"/>
      <c r="I29" s="32"/>
      <c r="J29" s="43"/>
      <c r="K29" s="32">
        <f t="shared" si="2"/>
        <v>0</v>
      </c>
      <c r="L29" s="1"/>
      <c r="M29" s="22"/>
      <c r="N29" s="21"/>
      <c r="O29" s="23"/>
    </row>
    <row r="30" spans="1:15" s="3" customFormat="1" ht="15.5" x14ac:dyDescent="0.35">
      <c r="A30" s="30" t="s">
        <v>19</v>
      </c>
      <c r="B30" s="43"/>
      <c r="C30" s="44"/>
      <c r="D30" s="45"/>
      <c r="E30" s="32"/>
      <c r="F30" s="32"/>
      <c r="G30" s="31"/>
      <c r="H30" s="32"/>
      <c r="I30" s="32"/>
      <c r="J30" s="43"/>
      <c r="K30" s="32">
        <f t="shared" si="2"/>
        <v>0</v>
      </c>
      <c r="L30" s="1"/>
      <c r="M30" s="9"/>
      <c r="N30" s="9"/>
    </row>
    <row r="31" spans="1:15" s="3" customFormat="1" ht="15.5" x14ac:dyDescent="0.35">
      <c r="A31" s="30" t="s">
        <v>20</v>
      </c>
      <c r="B31" s="43"/>
      <c r="C31" s="44"/>
      <c r="D31" s="45"/>
      <c r="E31" s="32"/>
      <c r="F31" s="32"/>
      <c r="G31" s="31"/>
      <c r="H31" s="32"/>
      <c r="I31" s="32"/>
      <c r="J31" s="43"/>
      <c r="K31" s="32">
        <f t="shared" si="2"/>
        <v>0</v>
      </c>
      <c r="L31" s="1"/>
    </row>
    <row r="32" spans="1:15" s="3" customFormat="1" ht="15.5" x14ac:dyDescent="0.35">
      <c r="A32" s="30" t="s">
        <v>21</v>
      </c>
      <c r="B32" s="43"/>
      <c r="C32" s="44"/>
      <c r="D32" s="45"/>
      <c r="E32" s="32"/>
      <c r="F32" s="32"/>
      <c r="G32" s="31"/>
      <c r="H32" s="32"/>
      <c r="I32" s="32"/>
      <c r="J32" s="43"/>
      <c r="K32" s="32">
        <f t="shared" si="2"/>
        <v>0</v>
      </c>
      <c r="L32" s="1"/>
    </row>
    <row r="33" spans="1:15" s="3" customFormat="1" ht="15.5" x14ac:dyDescent="0.35">
      <c r="A33" s="30" t="s">
        <v>22</v>
      </c>
      <c r="B33" s="43"/>
      <c r="C33" s="44"/>
      <c r="D33" s="45"/>
      <c r="E33" s="32"/>
      <c r="F33" s="32"/>
      <c r="G33" s="31"/>
      <c r="H33" s="32"/>
      <c r="I33" s="32"/>
      <c r="J33" s="43"/>
      <c r="K33" s="32">
        <f t="shared" si="2"/>
        <v>0</v>
      </c>
      <c r="L33" s="1"/>
      <c r="N33" s="9"/>
    </row>
    <row r="34" spans="1:15" s="3" customFormat="1" ht="15.5" x14ac:dyDescent="0.35">
      <c r="A34" s="30" t="s">
        <v>34</v>
      </c>
      <c r="B34" s="43"/>
      <c r="C34" s="44"/>
      <c r="D34" s="45"/>
      <c r="E34" s="32"/>
      <c r="F34" s="32"/>
      <c r="G34" s="31"/>
      <c r="H34" s="32"/>
      <c r="I34" s="32"/>
      <c r="J34" s="43"/>
      <c r="K34" s="32">
        <f t="shared" si="2"/>
        <v>0</v>
      </c>
      <c r="L34" s="1"/>
    </row>
    <row r="35" spans="1:15" s="3" customFormat="1" ht="15.5" x14ac:dyDescent="0.35">
      <c r="A35" s="30" t="s">
        <v>23</v>
      </c>
      <c r="B35" s="43"/>
      <c r="C35" s="44"/>
      <c r="D35" s="45"/>
      <c r="E35" s="32"/>
      <c r="F35" s="32"/>
      <c r="G35" s="31"/>
      <c r="H35" s="32"/>
      <c r="I35" s="32"/>
      <c r="J35" s="43"/>
      <c r="K35" s="32">
        <f t="shared" si="2"/>
        <v>0</v>
      </c>
      <c r="L35" s="1"/>
    </row>
    <row r="36" spans="1:15" s="3" customFormat="1" ht="15.5" x14ac:dyDescent="0.35">
      <c r="A36" s="10" t="s">
        <v>24</v>
      </c>
      <c r="B36" s="46"/>
      <c r="C36" s="47"/>
      <c r="D36" s="48"/>
      <c r="E36" s="11">
        <f>SUM(E24:E35)</f>
        <v>0</v>
      </c>
      <c r="F36" s="11">
        <f>SUM(F24:F35)</f>
        <v>4094305.66</v>
      </c>
      <c r="G36" s="17">
        <f>SUM(G24:G35)</f>
        <v>115000000</v>
      </c>
      <c r="H36" s="11">
        <f>SUM(H24:H35)</f>
        <v>3662588</v>
      </c>
      <c r="I36" s="11">
        <f>SUM(I24:I35)</f>
        <v>0</v>
      </c>
      <c r="J36" s="46"/>
      <c r="K36" s="11">
        <f>SUM(K24:K35)</f>
        <v>7756893.6599999964</v>
      </c>
      <c r="L36" s="1"/>
    </row>
    <row r="37" spans="1:15" s="7" customFormat="1" ht="15" customHeight="1" x14ac:dyDescent="0.35">
      <c r="A37" s="1"/>
      <c r="B37" s="1"/>
      <c r="C37" s="1"/>
      <c r="D37" s="1"/>
      <c r="E37" s="5"/>
      <c r="F37" s="15"/>
      <c r="G37" s="1"/>
      <c r="H37" s="1"/>
      <c r="I37" s="1"/>
      <c r="J37" s="1"/>
    </row>
    <row r="38" spans="1:15" ht="20.149999999999999" customHeight="1" x14ac:dyDescent="0.35">
      <c r="A38" s="52" t="s">
        <v>31</v>
      </c>
      <c r="B38" s="53"/>
      <c r="C38" s="53"/>
      <c r="D38" s="53"/>
      <c r="E38" s="53"/>
      <c r="F38" s="53"/>
      <c r="G38" s="53"/>
      <c r="H38" s="53"/>
      <c r="I38" s="53"/>
      <c r="J38" s="53"/>
      <c r="K38" s="54"/>
    </row>
    <row r="39" spans="1:15" s="3" customFormat="1" ht="15.75" customHeight="1" x14ac:dyDescent="0.35">
      <c r="A39" s="38" t="s">
        <v>1</v>
      </c>
      <c r="B39" s="40"/>
      <c r="C39" s="41"/>
      <c r="D39" s="42"/>
      <c r="E39" s="62" t="s">
        <v>10</v>
      </c>
      <c r="F39" s="63"/>
      <c r="G39" s="37" t="s">
        <v>30</v>
      </c>
      <c r="H39" s="62" t="s">
        <v>32</v>
      </c>
      <c r="I39" s="72"/>
      <c r="J39" s="72"/>
      <c r="K39" s="63"/>
      <c r="L39" s="1"/>
    </row>
    <row r="40" spans="1:15" s="3" customFormat="1" ht="15.75" customHeight="1" x14ac:dyDescent="0.35">
      <c r="A40" s="38"/>
      <c r="B40" s="43"/>
      <c r="C40" s="44"/>
      <c r="D40" s="45"/>
      <c r="E40" s="64"/>
      <c r="F40" s="65"/>
      <c r="G40" s="38"/>
      <c r="H40" s="64"/>
      <c r="I40" s="73"/>
      <c r="J40" s="73"/>
      <c r="K40" s="65"/>
      <c r="L40" s="1"/>
    </row>
    <row r="41" spans="1:15" s="3" customFormat="1" ht="31.5" customHeight="1" x14ac:dyDescent="0.35">
      <c r="A41" s="39"/>
      <c r="B41" s="43"/>
      <c r="C41" s="44"/>
      <c r="D41" s="45"/>
      <c r="E41" s="66"/>
      <c r="F41" s="67"/>
      <c r="G41" s="39"/>
      <c r="H41" s="66"/>
      <c r="I41" s="74"/>
      <c r="J41" s="74"/>
      <c r="K41" s="67"/>
      <c r="L41" s="1"/>
    </row>
    <row r="42" spans="1:15" s="3" customFormat="1" ht="15.5" x14ac:dyDescent="0.35">
      <c r="A42" s="24" t="s">
        <v>13</v>
      </c>
      <c r="B42" s="43"/>
      <c r="C42" s="44"/>
      <c r="D42" s="45"/>
      <c r="E42" s="58">
        <f>K6</f>
        <v>6594009.7599999998</v>
      </c>
      <c r="F42" s="59"/>
      <c r="G42" s="27">
        <f>K24</f>
        <v>7756893.6599999964</v>
      </c>
      <c r="H42" s="58">
        <f t="shared" ref="H42:H43" si="3">G42-E42</f>
        <v>1162883.8999999966</v>
      </c>
      <c r="I42" s="75"/>
      <c r="J42" s="75"/>
      <c r="K42" s="59"/>
      <c r="L42" s="1"/>
      <c r="O42" s="9"/>
    </row>
    <row r="43" spans="1:15" s="3" customFormat="1" ht="15.5" x14ac:dyDescent="0.35">
      <c r="A43" s="30" t="s">
        <v>14</v>
      </c>
      <c r="B43" s="43"/>
      <c r="C43" s="44"/>
      <c r="D43" s="45"/>
      <c r="E43" s="60">
        <f>K7</f>
        <v>0</v>
      </c>
      <c r="F43" s="61"/>
      <c r="G43" s="33">
        <f>K25</f>
        <v>0</v>
      </c>
      <c r="H43" s="60">
        <f t="shared" si="3"/>
        <v>0</v>
      </c>
      <c r="I43" s="70"/>
      <c r="J43" s="70"/>
      <c r="K43" s="61"/>
      <c r="L43" s="1"/>
    </row>
    <row r="44" spans="1:15" s="3" customFormat="1" ht="15.5" x14ac:dyDescent="0.35">
      <c r="A44" s="30" t="s">
        <v>15</v>
      </c>
      <c r="B44" s="43"/>
      <c r="C44" s="44"/>
      <c r="D44" s="45"/>
      <c r="E44" s="60">
        <f>K8</f>
        <v>0</v>
      </c>
      <c r="F44" s="61"/>
      <c r="G44" s="33">
        <f>K26</f>
        <v>0</v>
      </c>
      <c r="H44" s="60">
        <f t="shared" ref="H44" si="4">G44-E44</f>
        <v>0</v>
      </c>
      <c r="I44" s="70"/>
      <c r="J44" s="70"/>
      <c r="K44" s="61"/>
      <c r="L44" s="1"/>
    </row>
    <row r="45" spans="1:15" s="3" customFormat="1" ht="15.5" x14ac:dyDescent="0.35">
      <c r="A45" s="30" t="s">
        <v>16</v>
      </c>
      <c r="B45" s="43"/>
      <c r="C45" s="44"/>
      <c r="D45" s="45"/>
      <c r="E45" s="60">
        <f t="shared" ref="E45:E46" si="5">K9</f>
        <v>0</v>
      </c>
      <c r="F45" s="61"/>
      <c r="G45" s="33">
        <f t="shared" ref="G45:G53" si="6">K27</f>
        <v>0</v>
      </c>
      <c r="H45" s="60">
        <f t="shared" ref="H45" si="7">G45-E45</f>
        <v>0</v>
      </c>
      <c r="I45" s="70"/>
      <c r="J45" s="70"/>
      <c r="K45" s="61"/>
      <c r="L45" s="1"/>
    </row>
    <row r="46" spans="1:15" s="3" customFormat="1" ht="15.5" x14ac:dyDescent="0.35">
      <c r="A46" s="30" t="s">
        <v>17</v>
      </c>
      <c r="B46" s="43"/>
      <c r="C46" s="44"/>
      <c r="D46" s="45"/>
      <c r="E46" s="60">
        <f t="shared" si="5"/>
        <v>0</v>
      </c>
      <c r="F46" s="61"/>
      <c r="G46" s="33">
        <f t="shared" si="6"/>
        <v>0</v>
      </c>
      <c r="H46" s="60">
        <f t="shared" ref="H46" si="8">G46-E46</f>
        <v>0</v>
      </c>
      <c r="I46" s="70"/>
      <c r="J46" s="70"/>
      <c r="K46" s="61"/>
      <c r="L46" s="1"/>
    </row>
    <row r="47" spans="1:15" s="3" customFormat="1" ht="15.5" x14ac:dyDescent="0.35">
      <c r="A47" s="30" t="s">
        <v>18</v>
      </c>
      <c r="B47" s="43"/>
      <c r="C47" s="44"/>
      <c r="D47" s="45"/>
      <c r="E47" s="60">
        <f t="shared" ref="E47" si="9">K11</f>
        <v>0</v>
      </c>
      <c r="F47" s="61"/>
      <c r="G47" s="33">
        <f t="shared" si="6"/>
        <v>0</v>
      </c>
      <c r="H47" s="60">
        <f t="shared" ref="H47" si="10">G47-E47</f>
        <v>0</v>
      </c>
      <c r="I47" s="70"/>
      <c r="J47" s="70"/>
      <c r="K47" s="61"/>
      <c r="L47" s="1"/>
    </row>
    <row r="48" spans="1:15" s="3" customFormat="1" ht="15.5" x14ac:dyDescent="0.35">
      <c r="A48" s="30" t="s">
        <v>19</v>
      </c>
      <c r="B48" s="43"/>
      <c r="C48" s="44"/>
      <c r="D48" s="45"/>
      <c r="E48" s="60">
        <f t="shared" ref="E48" si="11">K12</f>
        <v>0</v>
      </c>
      <c r="F48" s="61"/>
      <c r="G48" s="33">
        <f t="shared" si="6"/>
        <v>0</v>
      </c>
      <c r="H48" s="60">
        <f t="shared" ref="H48:H49" si="12">G48-E48</f>
        <v>0</v>
      </c>
      <c r="I48" s="70"/>
      <c r="J48" s="70"/>
      <c r="K48" s="61"/>
      <c r="L48" s="1"/>
      <c r="O48" s="9"/>
    </row>
    <row r="49" spans="1:14" s="3" customFormat="1" ht="15.5" x14ac:dyDescent="0.35">
      <c r="A49" s="30" t="s">
        <v>20</v>
      </c>
      <c r="B49" s="43"/>
      <c r="C49" s="44"/>
      <c r="D49" s="45"/>
      <c r="E49" s="60">
        <f t="shared" ref="E49" si="13">K13</f>
        <v>0</v>
      </c>
      <c r="F49" s="61"/>
      <c r="G49" s="33">
        <f t="shared" si="6"/>
        <v>0</v>
      </c>
      <c r="H49" s="60">
        <f t="shared" si="12"/>
        <v>0</v>
      </c>
      <c r="I49" s="70"/>
      <c r="J49" s="70"/>
      <c r="K49" s="61"/>
      <c r="L49" s="1"/>
    </row>
    <row r="50" spans="1:14" s="3" customFormat="1" ht="15.5" x14ac:dyDescent="0.35">
      <c r="A50" s="30" t="s">
        <v>21</v>
      </c>
      <c r="B50" s="43"/>
      <c r="C50" s="44"/>
      <c r="D50" s="45"/>
      <c r="E50" s="60">
        <f t="shared" ref="E50" si="14">K14</f>
        <v>0</v>
      </c>
      <c r="F50" s="61"/>
      <c r="G50" s="33">
        <f t="shared" si="6"/>
        <v>0</v>
      </c>
      <c r="H50" s="60">
        <f t="shared" ref="H50" si="15">G50-E50</f>
        <v>0</v>
      </c>
      <c r="I50" s="70"/>
      <c r="J50" s="70"/>
      <c r="K50" s="61"/>
      <c r="L50" s="1"/>
    </row>
    <row r="51" spans="1:14" s="3" customFormat="1" ht="15.5" x14ac:dyDescent="0.35">
      <c r="A51" s="30" t="s">
        <v>22</v>
      </c>
      <c r="B51" s="43"/>
      <c r="C51" s="44"/>
      <c r="D51" s="45"/>
      <c r="E51" s="60">
        <f t="shared" ref="E51" si="16">K15</f>
        <v>0</v>
      </c>
      <c r="F51" s="61"/>
      <c r="G51" s="33">
        <f t="shared" si="6"/>
        <v>0</v>
      </c>
      <c r="H51" s="60">
        <f t="shared" ref="H51" si="17">G51-E51</f>
        <v>0</v>
      </c>
      <c r="I51" s="70"/>
      <c r="J51" s="70"/>
      <c r="K51" s="61"/>
      <c r="L51" s="1"/>
    </row>
    <row r="52" spans="1:14" s="3" customFormat="1" ht="15.5" x14ac:dyDescent="0.35">
      <c r="A52" s="30" t="s">
        <v>34</v>
      </c>
      <c r="B52" s="43"/>
      <c r="C52" s="44"/>
      <c r="D52" s="45"/>
      <c r="E52" s="60">
        <f t="shared" ref="E52:E53" si="18">K16</f>
        <v>0</v>
      </c>
      <c r="F52" s="61"/>
      <c r="G52" s="33">
        <f t="shared" si="6"/>
        <v>0</v>
      </c>
      <c r="H52" s="60">
        <f t="shared" ref="H52:H53" si="19">G52-E52</f>
        <v>0</v>
      </c>
      <c r="I52" s="70"/>
      <c r="J52" s="70"/>
      <c r="K52" s="61"/>
      <c r="L52" s="1"/>
    </row>
    <row r="53" spans="1:14" s="3" customFormat="1" ht="15.5" x14ac:dyDescent="0.35">
      <c r="A53" s="30" t="s">
        <v>23</v>
      </c>
      <c r="B53" s="43"/>
      <c r="C53" s="44"/>
      <c r="D53" s="45"/>
      <c r="E53" s="60">
        <f t="shared" si="18"/>
        <v>0</v>
      </c>
      <c r="F53" s="61"/>
      <c r="G53" s="33">
        <f t="shared" si="6"/>
        <v>0</v>
      </c>
      <c r="H53" s="60">
        <f t="shared" si="19"/>
        <v>0</v>
      </c>
      <c r="I53" s="70"/>
      <c r="J53" s="70"/>
      <c r="K53" s="61"/>
      <c r="L53" s="1"/>
    </row>
    <row r="54" spans="1:14" s="3" customFormat="1" ht="15.5" x14ac:dyDescent="0.35">
      <c r="A54" s="10" t="s">
        <v>24</v>
      </c>
      <c r="B54" s="46"/>
      <c r="C54" s="47"/>
      <c r="D54" s="48"/>
      <c r="E54" s="35">
        <f>SUM(E42:E53)</f>
        <v>6594009.7599999998</v>
      </c>
      <c r="F54" s="36"/>
      <c r="G54" s="20">
        <f>SUM(G42:G53)</f>
        <v>7756893.6599999964</v>
      </c>
      <c r="H54" s="35">
        <f>G54-E54</f>
        <v>1162883.8999999966</v>
      </c>
      <c r="I54" s="71"/>
      <c r="J54" s="71"/>
      <c r="K54" s="36"/>
      <c r="L54" s="1"/>
    </row>
    <row r="55" spans="1:14" s="7" customFormat="1" ht="15" customHeight="1" x14ac:dyDescent="0.35">
      <c r="A55" s="1"/>
      <c r="B55" s="1"/>
      <c r="C55" s="1"/>
      <c r="D55" s="1"/>
      <c r="E55" s="5"/>
      <c r="F55" s="1"/>
      <c r="G55" s="1"/>
      <c r="H55" s="1"/>
      <c r="I55" s="1"/>
      <c r="J55" s="1"/>
      <c r="N55" s="3"/>
    </row>
    <row r="56" spans="1:14" s="2" customFormat="1" ht="40" customHeight="1" x14ac:dyDescent="0.35">
      <c r="A56" s="34" t="s">
        <v>33</v>
      </c>
      <c r="B56" s="34"/>
      <c r="C56" s="34"/>
      <c r="D56" s="34"/>
      <c r="E56" s="34"/>
      <c r="F56" s="34"/>
      <c r="G56" s="34"/>
      <c r="H56" s="34"/>
      <c r="I56" s="34"/>
      <c r="J56" s="34"/>
      <c r="K56" s="34"/>
    </row>
    <row r="57" spans="1:14" s="2" customFormat="1" ht="20.149999999999999" customHeight="1" x14ac:dyDescent="0.35">
      <c r="A57" s="1"/>
      <c r="B57" s="1"/>
      <c r="C57" s="1"/>
      <c r="D57" s="1"/>
      <c r="E57" s="5"/>
      <c r="F57" s="1"/>
      <c r="G57" s="1"/>
      <c r="H57" s="15"/>
      <c r="I57" s="15"/>
      <c r="J57" s="15"/>
    </row>
    <row r="58" spans="1:14" s="2" customFormat="1" ht="20.149999999999999" customHeight="1" x14ac:dyDescent="0.35">
      <c r="A58" s="1"/>
      <c r="B58" s="1"/>
      <c r="C58" s="1"/>
      <c r="D58" s="1"/>
      <c r="E58" s="5"/>
      <c r="F58" s="1"/>
      <c r="G58" s="1"/>
      <c r="H58" s="1"/>
      <c r="I58" s="28"/>
      <c r="J58" s="1"/>
      <c r="K58" s="14"/>
    </row>
    <row r="59" spans="1:14" s="4" customFormat="1" ht="20.149999999999999" customHeight="1" x14ac:dyDescent="0.35">
      <c r="A59" s="6"/>
      <c r="B59" s="6"/>
      <c r="C59" s="6"/>
      <c r="D59" s="6"/>
      <c r="E59" s="5"/>
      <c r="F59" s="6"/>
      <c r="G59" s="21"/>
      <c r="H59" s="23"/>
      <c r="I59" s="29"/>
      <c r="J59" s="6"/>
    </row>
    <row r="60" spans="1:14" s="4" customFormat="1" ht="19.5" customHeight="1" x14ac:dyDescent="0.35">
      <c r="A60" s="6"/>
      <c r="B60" s="6"/>
      <c r="C60" s="6"/>
      <c r="D60" s="6"/>
      <c r="E60" s="5"/>
      <c r="F60" s="6"/>
      <c r="G60" s="21"/>
      <c r="H60" s="6"/>
      <c r="I60" s="6"/>
      <c r="J60" s="6"/>
    </row>
    <row r="61" spans="1:14" s="4" customFormat="1" ht="20.149999999999999" customHeight="1" x14ac:dyDescent="0.35">
      <c r="A61" s="6"/>
      <c r="B61" s="6"/>
      <c r="C61" s="6"/>
      <c r="D61" s="6"/>
      <c r="E61" s="5"/>
      <c r="F61" s="6"/>
      <c r="G61" s="6"/>
      <c r="H61" s="1"/>
      <c r="I61" s="1"/>
      <c r="J61" s="1"/>
    </row>
    <row r="62" spans="1:14" s="4" customFormat="1" ht="20.149999999999999" customHeight="1" x14ac:dyDescent="0.35">
      <c r="A62" s="6"/>
      <c r="B62" s="6"/>
      <c r="C62" s="6"/>
      <c r="D62" s="6"/>
      <c r="E62" s="5"/>
      <c r="F62" s="6"/>
      <c r="G62" s="6"/>
      <c r="H62" s="1"/>
      <c r="I62" s="1"/>
      <c r="J62" s="1"/>
    </row>
    <row r="63" spans="1:14" s="4" customFormat="1" ht="20.149999999999999" customHeight="1" x14ac:dyDescent="0.35">
      <c r="A63" s="6"/>
      <c r="B63" s="6"/>
      <c r="C63" s="6"/>
      <c r="D63" s="6"/>
      <c r="E63" s="5"/>
      <c r="F63" s="6"/>
      <c r="G63" s="6"/>
      <c r="H63" s="1"/>
      <c r="I63" s="1"/>
      <c r="J63" s="1"/>
    </row>
    <row r="64" spans="1:14" s="4" customFormat="1" ht="20.149999999999999" customHeight="1" x14ac:dyDescent="0.35">
      <c r="A64" s="6"/>
      <c r="B64" s="6"/>
      <c r="C64" s="6"/>
      <c r="D64" s="6"/>
      <c r="E64" s="5"/>
      <c r="F64" s="6"/>
      <c r="G64" s="6"/>
      <c r="H64" s="1"/>
      <c r="I64" s="1"/>
      <c r="J64" s="1"/>
    </row>
    <row r="65" spans="1:10" s="4" customFormat="1" ht="20.149999999999999" customHeight="1" x14ac:dyDescent="0.35">
      <c r="A65" s="6"/>
      <c r="B65" s="6"/>
      <c r="C65" s="6"/>
      <c r="D65" s="6"/>
      <c r="E65" s="5"/>
      <c r="F65" s="6"/>
      <c r="G65" s="6"/>
      <c r="H65" s="6"/>
      <c r="I65" s="6"/>
      <c r="J65" s="6"/>
    </row>
    <row r="66" spans="1:10" s="4" customFormat="1" ht="20.149999999999999" customHeight="1" x14ac:dyDescent="0.35">
      <c r="A66" s="6"/>
      <c r="B66" s="6"/>
      <c r="C66" s="6"/>
      <c r="D66" s="6"/>
      <c r="E66" s="5"/>
      <c r="F66" s="6"/>
      <c r="G66" s="6"/>
      <c r="H66" s="6"/>
      <c r="I66" s="6"/>
      <c r="J66" s="6"/>
    </row>
    <row r="67" spans="1:10" s="4" customFormat="1" ht="20.149999999999999" customHeight="1" x14ac:dyDescent="0.35">
      <c r="A67" s="1"/>
      <c r="B67" s="1"/>
      <c r="C67" s="1"/>
      <c r="D67" s="1"/>
      <c r="E67" s="5"/>
      <c r="F67" s="1"/>
      <c r="G67" s="1"/>
      <c r="H67" s="6"/>
      <c r="I67" s="6"/>
      <c r="J67" s="6"/>
    </row>
    <row r="68" spans="1:10" s="4" customFormat="1" ht="20.149999999999999" customHeight="1" x14ac:dyDescent="0.35">
      <c r="A68" s="1"/>
      <c r="B68" s="1"/>
      <c r="C68" s="1"/>
      <c r="D68" s="1"/>
      <c r="E68" s="5"/>
      <c r="F68" s="1"/>
      <c r="G68" s="1"/>
      <c r="H68" s="1"/>
      <c r="I68" s="1"/>
      <c r="J68" s="1"/>
    </row>
    <row r="69" spans="1:10" s="4" customFormat="1" ht="20.149999999999999" customHeight="1" x14ac:dyDescent="0.35">
      <c r="A69" s="1"/>
      <c r="B69" s="1"/>
      <c r="C69" s="1"/>
      <c r="D69" s="1"/>
      <c r="E69" s="5"/>
      <c r="F69" s="1"/>
      <c r="G69" s="1"/>
      <c r="H69" s="1"/>
      <c r="I69" s="1"/>
      <c r="J69" s="1"/>
    </row>
    <row r="70" spans="1:10" s="4" customFormat="1" ht="20.149999999999999" customHeight="1" x14ac:dyDescent="0.35">
      <c r="A70" s="1"/>
      <c r="B70" s="1"/>
      <c r="C70" s="1"/>
      <c r="D70" s="1"/>
      <c r="E70" s="5"/>
      <c r="F70" s="1"/>
      <c r="G70" s="1"/>
      <c r="H70" s="1"/>
      <c r="I70" s="1"/>
      <c r="J70" s="1"/>
    </row>
    <row r="71" spans="1:10" s="4" customFormat="1" ht="20.149999999999999" customHeight="1" x14ac:dyDescent="0.35">
      <c r="A71" s="6"/>
      <c r="B71" s="6"/>
      <c r="C71" s="6"/>
      <c r="D71" s="6"/>
      <c r="E71" s="5"/>
      <c r="F71" s="6"/>
      <c r="G71" s="6"/>
      <c r="H71" s="2"/>
      <c r="I71" s="2"/>
      <c r="J71" s="2"/>
    </row>
    <row r="72" spans="1:10" s="4" customFormat="1" ht="20.149999999999999" customHeight="1" x14ac:dyDescent="0.35">
      <c r="A72" s="6"/>
      <c r="B72" s="6"/>
      <c r="C72" s="6"/>
      <c r="D72" s="6"/>
      <c r="E72" s="5"/>
      <c r="F72" s="6"/>
      <c r="G72" s="6"/>
      <c r="H72" s="2"/>
      <c r="I72" s="2"/>
      <c r="J72" s="2"/>
    </row>
    <row r="73" spans="1:10" s="4" customFormat="1" ht="20.149999999999999" customHeight="1" x14ac:dyDescent="0.35">
      <c r="A73" s="6"/>
      <c r="B73" s="6"/>
      <c r="C73" s="6"/>
      <c r="D73" s="6"/>
      <c r="E73" s="5"/>
      <c r="F73" s="6"/>
      <c r="G73" s="6"/>
      <c r="H73" s="2"/>
      <c r="I73" s="2"/>
      <c r="J73" s="2"/>
    </row>
    <row r="74" spans="1:10" s="2" customFormat="1" ht="20.149999999999999" customHeight="1" x14ac:dyDescent="0.35">
      <c r="A74" s="1"/>
      <c r="B74" s="1"/>
      <c r="C74" s="1"/>
      <c r="D74" s="1"/>
      <c r="E74" s="5"/>
      <c r="F74" s="1"/>
      <c r="G74" s="1"/>
    </row>
    <row r="75" spans="1:10" ht="20.149999999999999" customHeight="1" x14ac:dyDescent="0.35">
      <c r="A75" s="1"/>
      <c r="B75" s="1"/>
      <c r="C75" s="1"/>
      <c r="D75" s="1"/>
      <c r="E75" s="5"/>
      <c r="F75" s="1"/>
      <c r="G75" s="1"/>
    </row>
    <row r="76" spans="1:10" ht="20.149999999999999" customHeight="1" x14ac:dyDescent="0.35">
      <c r="A76" s="1"/>
      <c r="B76" s="1"/>
      <c r="C76" s="1"/>
      <c r="D76" s="1"/>
      <c r="E76" s="5"/>
      <c r="F76" s="1"/>
      <c r="G76" s="1"/>
    </row>
  </sheetData>
  <mergeCells count="57">
    <mergeCell ref="H54:K54"/>
    <mergeCell ref="H39:K41"/>
    <mergeCell ref="H49:K49"/>
    <mergeCell ref="H50:K50"/>
    <mergeCell ref="H51:K51"/>
    <mergeCell ref="H52:K52"/>
    <mergeCell ref="H53:K53"/>
    <mergeCell ref="H42:K42"/>
    <mergeCell ref="H43:K43"/>
    <mergeCell ref="H44:K44"/>
    <mergeCell ref="H45:K45"/>
    <mergeCell ref="H46:K46"/>
    <mergeCell ref="H47:K47"/>
    <mergeCell ref="E53:F53"/>
    <mergeCell ref="H21:H23"/>
    <mergeCell ref="K21:K23"/>
    <mergeCell ref="E3:E5"/>
    <mergeCell ref="E46:F46"/>
    <mergeCell ref="E47:F47"/>
    <mergeCell ref="A20:K20"/>
    <mergeCell ref="E21:E23"/>
    <mergeCell ref="F21:F23"/>
    <mergeCell ref="I3:I5"/>
    <mergeCell ref="I21:I23"/>
    <mergeCell ref="J3:J5"/>
    <mergeCell ref="J21:J36"/>
    <mergeCell ref="H48:K48"/>
    <mergeCell ref="E48:F48"/>
    <mergeCell ref="E49:F49"/>
    <mergeCell ref="E50:F50"/>
    <mergeCell ref="E51:F51"/>
    <mergeCell ref="E52:F52"/>
    <mergeCell ref="E45:F45"/>
    <mergeCell ref="A3:A5"/>
    <mergeCell ref="D4:D5"/>
    <mergeCell ref="A21:A23"/>
    <mergeCell ref="A38:K38"/>
    <mergeCell ref="A39:A41"/>
    <mergeCell ref="E39:F41"/>
    <mergeCell ref="C3:D3"/>
    <mergeCell ref="C4:C5"/>
    <mergeCell ref="A56:K56"/>
    <mergeCell ref="E54:F54"/>
    <mergeCell ref="K3:K5"/>
    <mergeCell ref="B21:D36"/>
    <mergeCell ref="B1:K1"/>
    <mergeCell ref="A2:K2"/>
    <mergeCell ref="F3:F5"/>
    <mergeCell ref="H3:H5"/>
    <mergeCell ref="B39:D54"/>
    <mergeCell ref="B3:B5"/>
    <mergeCell ref="G3:G5"/>
    <mergeCell ref="G21:G23"/>
    <mergeCell ref="G39:G41"/>
    <mergeCell ref="E42:F42"/>
    <mergeCell ref="E43:F43"/>
    <mergeCell ref="E44:F44"/>
  </mergeCells>
  <printOptions horizontalCentered="1" verticalCentered="1"/>
  <pageMargins left="0.19685039370078741" right="0.19685039370078741" top="0.19685039370078741" bottom="0.19685039370078741" header="0" footer="0"/>
  <pageSetup paperSize="9" scale="34" orientation="portrait" r:id="rId1"/>
  <headerFooter alignWithMargins="0"/>
  <customProperties>
    <customPr name="_pios_id" r:id="rId2"/>
    <customPr name="EpmWorksheetKeyString_GUID" r:id="rId3"/>
  </customProperties>
  <ignoredErrors>
    <ignoredError sqref="A3:C3 A12:A15 A1 K4:K5 A5:B5 A4:B4 A2 K3 H3 D4:H5 K8 K11 A17:A18" formulaRange="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Έγγραφο" ma:contentTypeID="0x010100813AB309A493404997E921F69189BA4F" ma:contentTypeVersion="16" ma:contentTypeDescription="Δημιουργία νέου εγγράφου" ma:contentTypeScope="" ma:versionID="b6114a685e09354d036cfebdab845dc2">
  <xsd:schema xmlns:xsd="http://www.w3.org/2001/XMLSchema" xmlns:xs="http://www.w3.org/2001/XMLSchema" xmlns:p="http://schemas.microsoft.com/office/2006/metadata/properties" xmlns:ns2="1ecc4a10-b920-4fc2-871b-b9108dfb0906" xmlns:ns3="6ba27da0-ee44-4e54-84cd-7baccc5b8f68" targetNamespace="http://schemas.microsoft.com/office/2006/metadata/properties" ma:root="true" ma:fieldsID="11511d8b50ba91db8b5f9c590d240d9b" ns2:_="" ns3:_="">
    <xsd:import namespace="1ecc4a10-b920-4fc2-871b-b9108dfb0906"/>
    <xsd:import namespace="6ba27da0-ee44-4e54-84cd-7baccc5b8f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cc4a10-b920-4fc2-871b-b9108dfb0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Ετικέτες εικόνας" ma:readOnly="false" ma:fieldId="{5cf76f15-5ced-4ddc-b409-7134ff3c332f}" ma:taxonomyMulti="true" ma:sspId="d860d907-c4de-4a85-89b3-ebe5bb26cc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a27da0-ee44-4e54-84cd-7baccc5b8f68" elementFormDefault="qualified">
    <xsd:import namespace="http://schemas.microsoft.com/office/2006/documentManagement/types"/>
    <xsd:import namespace="http://schemas.microsoft.com/office/infopath/2007/PartnerControls"/>
    <xsd:element name="SharedWithUsers" ma:index="17"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Κοινή χρήση με λεπτομέρειες" ma:internalName="SharedWithDetails" ma:readOnly="true">
      <xsd:simpleType>
        <xsd:restriction base="dms:Note">
          <xsd:maxLength value="255"/>
        </xsd:restriction>
      </xsd:simpleType>
    </xsd:element>
    <xsd:element name="TaxCatchAll" ma:index="21" nillable="true" ma:displayName="Taxonomy Catch All Column" ma:hidden="true" ma:list="{b6c297ab-e42b-40b5-8a43-add9216d2f45}" ma:internalName="TaxCatchAll" ma:showField="CatchAllData" ma:web="6ba27da0-ee44-4e54-84cd-7baccc5b8f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cc4a10-b920-4fc2-871b-b9108dfb0906">
      <Terms xmlns="http://schemas.microsoft.com/office/infopath/2007/PartnerControls"/>
    </lcf76f155ced4ddcb4097134ff3c332f>
    <TaxCatchAll xmlns="6ba27da0-ee44-4e54-84cd-7baccc5b8f68" xsi:nil="true"/>
  </documentManagement>
</p:properties>
</file>

<file path=customXml/item4.xml><?xml version="1.0" encoding="utf-8"?>
<Application xmlns="http://www.sap.com/cof/excel/application">
  <Version>2</Version>
  <Revision>2.8.100.92864</Revision>
</Application>
</file>

<file path=customXml/itemProps1.xml><?xml version="1.0" encoding="utf-8"?>
<ds:datastoreItem xmlns:ds="http://schemas.openxmlformats.org/officeDocument/2006/customXml" ds:itemID="{601A2653-B8C8-4BEF-B25D-4837B2F9E199}">
  <ds:schemaRefs>
    <ds:schemaRef ds:uri="http://schemas.microsoft.com/sharepoint/v3/contenttype/forms"/>
  </ds:schemaRefs>
</ds:datastoreItem>
</file>

<file path=customXml/itemProps2.xml><?xml version="1.0" encoding="utf-8"?>
<ds:datastoreItem xmlns:ds="http://schemas.openxmlformats.org/officeDocument/2006/customXml" ds:itemID="{4CDBA124-1A3E-4ECA-84E1-5349A1313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cc4a10-b920-4fc2-871b-b9108dfb0906"/>
    <ds:schemaRef ds:uri="6ba27da0-ee44-4e54-84cd-7baccc5b8f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903BDD-6835-4C70-875F-77D30721FB52}">
  <ds:schemaRefs>
    <ds:schemaRef ds:uri="http://schemas.microsoft.com/office/2006/metadata/properties"/>
    <ds:schemaRef ds:uri="http://schemas.microsoft.com/office/infopath/2007/PartnerControls"/>
    <ds:schemaRef ds:uri="1ecc4a10-b920-4fc2-871b-b9108dfb0906"/>
    <ds:schemaRef ds:uri="6ba27da0-ee44-4e54-84cd-7baccc5b8f68"/>
  </ds:schemaRefs>
</ds:datastoreItem>
</file>

<file path=customXml/itemProps4.xml><?xml version="1.0" encoding="utf-8"?>
<ds:datastoreItem xmlns:ds="http://schemas.openxmlformats.org/officeDocument/2006/customXml" ds:itemID="{3D70608E-14C4-4022-96AF-A15DA03821F9}">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 Balancing Account</vt:lpstr>
      <vt:lpstr>'2026 - Balancing Account'!Print_Area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n.botis@DESFA.GR</dc:creator>
  <cp:keywords/>
  <dc:description/>
  <cp:lastModifiedBy>Margarita Moschovaki</cp:lastModifiedBy>
  <cp:revision/>
  <dcterms:created xsi:type="dcterms:W3CDTF">2015-06-18T07:56:57Z</dcterms:created>
  <dcterms:modified xsi:type="dcterms:W3CDTF">2026-02-24T07:52:53Z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682d948f-5815-4374-bad2-f3bd13c482a1</vt:lpwstr>
  </property>
  <property fmtid="{D5CDD505-2E9C-101B-9397-08002B2CF9AE}" pid="3" name="CustomUiType">
    <vt:lpwstr>2</vt:lpwstr>
  </property>
  <property fmtid="{D5CDD505-2E9C-101B-9397-08002B2CF9AE}" pid="4" name="MediaServiceImageTags">
    <vt:lpwstr/>
  </property>
  <property fmtid="{D5CDD505-2E9C-101B-9397-08002B2CF9AE}" pid="5" name="ContentTypeId">
    <vt:lpwstr>0x010100813AB309A493404997E921F69189BA4F</vt:lpwstr>
  </property>
</Properties>
</file>