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sfa.sharepoint.com/sites/ContractSection/Shared Documents/General/Auctions LNG/LNG 2023-2027/"/>
    </mc:Choice>
  </mc:AlternateContent>
  <xr:revisionPtr revIDLastSave="840" documentId="11_7D9BC4652E3B3358158691994370ADB42C73009A" xr6:coauthVersionLast="47" xr6:coauthVersionMax="47" xr10:uidLastSave="{3C99DFC1-318B-4EB8-AD54-E1CDE5FE958E}"/>
  <bookViews>
    <workbookView minimized="1" xWindow="9630" yWindow="2730" windowWidth="24540" windowHeight="11385" firstSheet="4" activeTab="4" xr2:uid="{00000000-000D-0000-FFFF-FFFF00000000}"/>
  </bookViews>
  <sheets>
    <sheet name="2023" sheetId="1" r:id="rId1"/>
    <sheet name="2024" sheetId="2" r:id="rId2"/>
    <sheet name="2025" sheetId="3" r:id="rId3"/>
    <sheet name="2026" sheetId="4" r:id="rId4"/>
    <sheet name="2027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5" l="1"/>
  <c r="A45" i="4" l="1"/>
  <c r="A35" i="1"/>
  <c r="A44" i="2"/>
  <c r="A42" i="3"/>
  <c r="D21" i="4" l="1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J10" i="3"/>
  <c r="D26" i="3" l="1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G44" i="2"/>
  <c r="G42" i="2"/>
  <c r="G41" i="2"/>
  <c r="G38" i="2"/>
  <c r="G35" i="2"/>
  <c r="G32" i="2"/>
  <c r="G31" i="2"/>
  <c r="G29" i="2"/>
  <c r="G28" i="2"/>
  <c r="G26" i="2"/>
  <c r="G23" i="2"/>
  <c r="G21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<sst xmlns="http://schemas.openxmlformats.org/spreadsheetml/2006/main" count="242" uniqueCount="25">
  <si>
    <t>Α Φάση Στάδιο Ι/ A phase Stage I</t>
  </si>
  <si>
    <t>Α Φάση Στάδιο ΙI/ A phase Stage II</t>
  </si>
  <si>
    <t>Σειρές Τυποποιημένων Χρονοθυρίδων ΥΦΑ που κατανεμήθηκαν σε Χρήστες ΥΦΑ / 
Strips of Standard LNG Slots allocated to LNG Users</t>
  </si>
  <si>
    <t xml:space="preserve"> Τυποποιημένες Χρονοθυρίδες ΥΦΑ που κατανεμήθηκαν σε Χρήστες ΥΦΑ /
 Standard LNG Slots allocated to LNG Users</t>
  </si>
  <si>
    <t>Μοναδικός Αριθμός Πλειοδότη / Bidder’s Unique No</t>
  </si>
  <si>
    <t>Ημερομηνία Εκφόρτωσης / Unloading Date</t>
  </si>
  <si>
    <t>Ποσότητα Φορτίου (kWh) / LNG Quantity (kWh)</t>
  </si>
  <si>
    <t>Ποσότητα Φορτίου (m3) / LNG Quantity (m3 )</t>
  </si>
  <si>
    <t>Περίοδος Προσωρινής Αποθήκευσης / Temporary Storage Period</t>
  </si>
  <si>
    <t>Σειρά Κατάταξης Πλειοδοτών / Bidder Ranking Series</t>
  </si>
  <si>
    <t xml:space="preserve">Σειρά Τυποποιημένων Χρονοθυρίδων </t>
  </si>
  <si>
    <t>Σειρά/Ranking</t>
  </si>
  <si>
    <t xml:space="preserve"> Τυποποιημένη Χρονοθυρίδα ΥΦΑ </t>
  </si>
  <si>
    <t>Strip</t>
  </si>
  <si>
    <t>Standard LNG Slot</t>
  </si>
  <si>
    <t>B' Φάση Δημοπρασίας ΥΦΑ Έτους 2024 Δεσμευμένη Συμπληρωματική Δυναμικότητα ΥΦΑ /
 Phase B of the LNG Auction for the Year 2024 Booked Complemetnary LNG Capacity</t>
  </si>
  <si>
    <t xml:space="preserve">Αριθμός Πλειοδοτών /
 No of Bidder’s </t>
  </si>
  <si>
    <t>Δεσμευμένη Δυναμικότητα ΥΦΑ/Booked Capacity (kWh/Day)</t>
  </si>
  <si>
    <t>Σειρές Τυποποιημένων Χρονοθυρίδων ΥΦΑ που δεν κατανεμήθηκαν σε Χρήστες ΥΦΑ / 
not allocated Strips of Standard LNG Slots  to LNG Users</t>
  </si>
  <si>
    <t>-</t>
  </si>
  <si>
    <t>B' Φάση Δημοπρασίας ΥΦΑ Έτους 2025 Δεσμευμένη Συμπληρωματική Δυναμικότητα ΥΦΑ /
 Phase B of the LNG Auction for the Year 2025 Booked Complemetnary LNG Capacity</t>
  </si>
  <si>
    <t>Τυποποιημένες Χρονοθυρίδες ΥΦΑ που δεν κατανεμήθηκαν σε Χρήστες ΥΦΑ / 
 Standard LNG Slots  not allocated to LNG Users</t>
  </si>
  <si>
    <t>B' Φάση Δημοπρασίας ΥΦΑ Έτους 2026 Δεσμευμένη Συμπληρωματική Δυναμικότητα ΥΦΑ /
 Phase B of the LNG Auction for the Year 2026 Booked Complemetnary LNG Capacity</t>
  </si>
  <si>
    <t>Ποσότητα Φορτίου (m3) /
 LNG Quantity (m3 )</t>
  </si>
  <si>
    <t>Περίοδος Προσωρινής Αποθήκευσης / 
Temporary Storage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</si>
</sst>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212529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scheme val="minor"/>
    </font>
    <font>
      <sz val="11"/>
      <name val="Calibri"/>
      <family val="2"/>
      <charset val="16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03">
    <xf numFmtId="0" fontId="0" fillId="0" borderId="0" xfId="0"/>
    <xf numFmtId="3" fontId="4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4" fillId="5" borderId="1" xfId="3" applyNumberFormat="1" applyFont="1" applyFill="1" applyBorder="1" applyAlignment="1">
      <alignment horizontal="center" vertical="center"/>
    </xf>
    <xf numFmtId="3" fontId="4" fillId="5" borderId="1" xfId="2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0" fontId="0" fillId="7" borderId="0" xfId="0" applyFill="1"/>
    <xf numFmtId="0" fontId="0" fillId="0" borderId="1" xfId="0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14" fontId="8" fillId="6" borderId="8" xfId="0" applyNumberFormat="1" applyFont="1" applyFill="1" applyBorder="1" applyAlignment="1">
      <alignment horizontal="center" vertical="center"/>
    </xf>
    <xf numFmtId="3" fontId="8" fillId="6" borderId="8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8" fillId="7" borderId="9" xfId="0" applyNumberFormat="1" applyFont="1" applyFill="1" applyBorder="1" applyAlignment="1">
      <alignment horizontal="center" vertical="center"/>
    </xf>
    <xf numFmtId="3" fontId="8" fillId="7" borderId="9" xfId="0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14" fontId="8" fillId="6" borderId="9" xfId="0" applyNumberFormat="1" applyFont="1" applyFill="1" applyBorder="1" applyAlignment="1">
      <alignment horizontal="center" vertical="center"/>
    </xf>
    <xf numFmtId="3" fontId="8" fillId="6" borderId="9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1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3" fontId="4" fillId="8" borderId="1" xfId="2" applyNumberFormat="1" applyFont="1" applyFill="1" applyBorder="1" applyAlignment="1">
      <alignment horizontal="center" vertical="center"/>
    </xf>
    <xf numFmtId="0" fontId="0" fillId="8" borderId="0" xfId="0" applyFill="1"/>
    <xf numFmtId="0" fontId="5" fillId="5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5" borderId="1" xfId="2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7" borderId="7" xfId="0" applyFill="1" applyBorder="1" applyAlignment="1">
      <alignment horizontal="center" vertical="center" wrapText="1"/>
    </xf>
    <xf numFmtId="0" fontId="0" fillId="5" borderId="0" xfId="0" applyFill="1"/>
    <xf numFmtId="0" fontId="0" fillId="8" borderId="8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14" fontId="0" fillId="8" borderId="0" xfId="0" applyNumberFormat="1" applyFill="1" applyAlignment="1">
      <alignment horizontal="center" vertical="center"/>
    </xf>
    <xf numFmtId="3" fontId="4" fillId="8" borderId="0" xfId="2" applyNumberFormat="1" applyFon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3" fontId="0" fillId="7" borderId="0" xfId="0" applyNumberFormat="1" applyFill="1"/>
    <xf numFmtId="3" fontId="4" fillId="8" borderId="1" xfId="3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8" fillId="7" borderId="11" xfId="0" applyNumberFormat="1" applyFont="1" applyFill="1" applyBorder="1" applyAlignment="1">
      <alignment horizontal="center" vertical="center"/>
    </xf>
    <xf numFmtId="14" fontId="8" fillId="7" borderId="14" xfId="0" applyNumberFormat="1" applyFont="1" applyFill="1" applyBorder="1" applyAlignment="1">
      <alignment horizontal="center" vertical="center"/>
    </xf>
    <xf numFmtId="14" fontId="8" fillId="7" borderId="12" xfId="0" applyNumberFormat="1" applyFont="1" applyFill="1" applyBorder="1" applyAlignment="1">
      <alignment horizontal="center" vertical="center"/>
    </xf>
    <xf numFmtId="14" fontId="8" fillId="6" borderId="1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8" fillId="7" borderId="10" xfId="0" applyNumberFormat="1" applyFont="1" applyFill="1" applyBorder="1" applyAlignment="1">
      <alignment horizontal="center" vertical="center"/>
    </xf>
    <xf numFmtId="14" fontId="8" fillId="6" borderId="11" xfId="0" applyNumberFormat="1" applyFont="1" applyFill="1" applyBorder="1" applyAlignment="1">
      <alignment horizontal="center" vertical="center"/>
    </xf>
    <xf numFmtId="14" fontId="8" fillId="6" borderId="14" xfId="0" applyNumberFormat="1" applyFont="1" applyFill="1" applyBorder="1" applyAlignment="1">
      <alignment horizontal="center" vertical="center"/>
    </xf>
    <xf numFmtId="14" fontId="8" fillId="6" borderId="12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4" fontId="9" fillId="5" borderId="13" xfId="0" applyNumberFormat="1" applyFont="1" applyFill="1" applyBorder="1" applyAlignment="1">
      <alignment horizontal="center" vertical="center"/>
    </xf>
    <xf numFmtId="14" fontId="9" fillId="5" borderId="3" xfId="0" applyNumberFormat="1" applyFont="1" applyFill="1" applyBorder="1" applyAlignment="1">
      <alignment horizontal="center" vertical="center"/>
    </xf>
    <xf numFmtId="14" fontId="9" fillId="0" borderId="13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5" borderId="7" xfId="0" applyNumberFormat="1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21" xfId="0" applyFill="1" applyBorder="1" applyAlignment="1">
      <alignment horizontal="center" wrapText="1"/>
    </xf>
    <xf numFmtId="0" fontId="0" fillId="8" borderId="22" xfId="0" applyFill="1" applyBorder="1" applyAlignment="1">
      <alignment horizontal="center" wrapText="1"/>
    </xf>
    <xf numFmtId="0" fontId="0" fillId="8" borderId="23" xfId="0" applyFill="1" applyBorder="1" applyAlignment="1">
      <alignment horizontal="center" wrapText="1"/>
    </xf>
    <xf numFmtId="0" fontId="0" fillId="8" borderId="24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8" borderId="9" xfId="0" applyFill="1" applyBorder="1" applyAlignment="1">
      <alignment horizontal="center" wrapText="1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68"/>
  <sheetViews>
    <sheetView zoomScale="75" zoomScaleNormal="75" workbookViewId="0">
      <selection activeCell="A35" sqref="A35"/>
    </sheetView>
  </sheetViews>
  <sheetFormatPr defaultRowHeight="15"/>
  <cols>
    <col min="1" max="1" width="16.7109375" customWidth="1"/>
    <col min="2" max="2" width="28.5703125" customWidth="1"/>
    <col min="3" max="3" width="28.28515625" customWidth="1"/>
    <col min="4" max="4" width="25.7109375" customWidth="1"/>
    <col min="5" max="5" width="16.7109375" customWidth="1"/>
    <col min="6" max="6" width="9.42578125" style="7" customWidth="1"/>
    <col min="7" max="7" width="26.28515625" customWidth="1"/>
    <col min="8" max="8" width="29" customWidth="1"/>
    <col min="9" max="9" width="14.85546875" customWidth="1"/>
    <col min="10" max="10" width="18.140625" customWidth="1"/>
    <col min="11" max="11" width="17.7109375" customWidth="1"/>
    <col min="12" max="39" width="9.140625" style="7"/>
  </cols>
  <sheetData>
    <row r="1" spans="1:16" ht="24.75" customHeight="1">
      <c r="A1" s="59" t="s">
        <v>0</v>
      </c>
      <c r="B1" s="59"/>
      <c r="C1" s="59"/>
      <c r="D1" s="59"/>
      <c r="E1" s="59"/>
      <c r="G1" s="59" t="s">
        <v>1</v>
      </c>
      <c r="H1" s="59"/>
      <c r="I1" s="59"/>
      <c r="J1" s="59"/>
      <c r="K1" s="59"/>
    </row>
    <row r="2" spans="1:16" ht="39" customHeight="1">
      <c r="A2" s="60" t="s">
        <v>2</v>
      </c>
      <c r="B2" s="60"/>
      <c r="C2" s="60"/>
      <c r="D2" s="60"/>
      <c r="E2" s="60"/>
      <c r="F2" s="9"/>
      <c r="G2" s="60" t="s">
        <v>3</v>
      </c>
      <c r="H2" s="60"/>
      <c r="I2" s="60"/>
      <c r="J2" s="60"/>
      <c r="K2" s="60"/>
      <c r="L2" s="9"/>
      <c r="M2" s="9"/>
      <c r="N2" s="9"/>
      <c r="O2" s="9"/>
      <c r="P2" s="9"/>
    </row>
    <row r="3" spans="1:16" ht="80.25" customHeigh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G3" s="10" t="s">
        <v>4</v>
      </c>
      <c r="H3" s="8" t="s">
        <v>5</v>
      </c>
      <c r="I3" s="8" t="s">
        <v>6</v>
      </c>
      <c r="J3" s="8" t="s">
        <v>7</v>
      </c>
      <c r="K3" s="8" t="s">
        <v>8</v>
      </c>
    </row>
    <row r="4" spans="1:16">
      <c r="A4" s="11">
        <v>1</v>
      </c>
      <c r="B4" s="12">
        <v>44944</v>
      </c>
      <c r="C4" s="3">
        <v>500000000</v>
      </c>
      <c r="D4" s="3">
        <f>ROUND(C4/6770,0)</f>
        <v>73855</v>
      </c>
      <c r="E4" s="11">
        <v>13</v>
      </c>
      <c r="G4" s="13">
        <v>10060</v>
      </c>
      <c r="H4" s="14">
        <v>44933</v>
      </c>
      <c r="I4" s="15">
        <v>500000000</v>
      </c>
      <c r="J4" s="15">
        <v>73855</v>
      </c>
      <c r="K4" s="16">
        <v>13</v>
      </c>
    </row>
    <row r="5" spans="1:16">
      <c r="A5" s="11">
        <v>1</v>
      </c>
      <c r="B5" s="12">
        <v>44980</v>
      </c>
      <c r="C5" s="3">
        <v>500000000</v>
      </c>
      <c r="D5" s="3">
        <f t="shared" ref="D5:D21" si="0">ROUND(C5/6770,0)</f>
        <v>73855</v>
      </c>
      <c r="E5" s="11">
        <v>13</v>
      </c>
      <c r="G5" s="17">
        <v>3</v>
      </c>
      <c r="H5" s="18">
        <v>45003</v>
      </c>
      <c r="I5" s="19">
        <v>500000000</v>
      </c>
      <c r="J5" s="19">
        <v>73855</v>
      </c>
      <c r="K5" s="20">
        <v>18</v>
      </c>
    </row>
    <row r="6" spans="1:16">
      <c r="A6" s="11">
        <v>1</v>
      </c>
      <c r="B6" s="12">
        <v>45088</v>
      </c>
      <c r="C6" s="3">
        <v>500000000</v>
      </c>
      <c r="D6" s="3">
        <f t="shared" si="0"/>
        <v>73855</v>
      </c>
      <c r="E6" s="11">
        <v>18</v>
      </c>
      <c r="G6" s="13">
        <v>20067</v>
      </c>
      <c r="H6" s="21">
        <v>45031</v>
      </c>
      <c r="I6" s="22">
        <v>500000000</v>
      </c>
      <c r="J6" s="22">
        <v>73855</v>
      </c>
      <c r="K6" s="23">
        <v>18</v>
      </c>
    </row>
    <row r="7" spans="1:16">
      <c r="A7" s="11">
        <v>1</v>
      </c>
      <c r="B7" s="12">
        <v>45114</v>
      </c>
      <c r="C7" s="3">
        <v>500000000</v>
      </c>
      <c r="D7" s="3">
        <f t="shared" si="0"/>
        <v>73855</v>
      </c>
      <c r="E7" s="11">
        <v>18</v>
      </c>
      <c r="G7" s="17">
        <v>20067</v>
      </c>
      <c r="H7" s="18">
        <v>45042</v>
      </c>
      <c r="I7" s="19">
        <v>1000000000</v>
      </c>
      <c r="J7" s="19">
        <v>147710</v>
      </c>
      <c r="K7" s="20">
        <v>18</v>
      </c>
    </row>
    <row r="8" spans="1:16">
      <c r="A8" s="11">
        <v>1</v>
      </c>
      <c r="B8" s="12">
        <v>45140</v>
      </c>
      <c r="C8" s="3">
        <v>500000000</v>
      </c>
      <c r="D8" s="3">
        <f t="shared" si="0"/>
        <v>73855</v>
      </c>
      <c r="E8" s="11">
        <v>18</v>
      </c>
      <c r="G8" s="13">
        <v>4</v>
      </c>
      <c r="H8" s="21">
        <v>45061</v>
      </c>
      <c r="I8" s="22">
        <v>500000000</v>
      </c>
      <c r="J8" s="22">
        <v>73855</v>
      </c>
      <c r="K8" s="23">
        <v>18</v>
      </c>
    </row>
    <row r="9" spans="1:16">
      <c r="A9" s="11">
        <v>1</v>
      </c>
      <c r="B9" s="12">
        <v>45226</v>
      </c>
      <c r="C9" s="3">
        <v>500000000</v>
      </c>
      <c r="D9" s="3">
        <f t="shared" si="0"/>
        <v>73855</v>
      </c>
      <c r="E9" s="11">
        <v>18</v>
      </c>
      <c r="G9" s="17">
        <v>4</v>
      </c>
      <c r="H9" s="18">
        <v>45166</v>
      </c>
      <c r="I9" s="19">
        <v>500000000</v>
      </c>
      <c r="J9" s="19">
        <v>73855</v>
      </c>
      <c r="K9" s="20">
        <v>18</v>
      </c>
    </row>
    <row r="10" spans="1:16">
      <c r="A10" s="11">
        <v>1</v>
      </c>
      <c r="B10" s="12">
        <v>45252</v>
      </c>
      <c r="C10" s="3">
        <v>500000000</v>
      </c>
      <c r="D10" s="3">
        <f t="shared" si="0"/>
        <v>73855</v>
      </c>
      <c r="E10" s="11">
        <v>18</v>
      </c>
      <c r="G10" s="13">
        <v>4</v>
      </c>
      <c r="H10" s="21">
        <v>45192</v>
      </c>
      <c r="I10" s="22">
        <v>500000000</v>
      </c>
      <c r="J10" s="22">
        <v>73855</v>
      </c>
      <c r="K10" s="23">
        <v>18</v>
      </c>
    </row>
    <row r="11" spans="1:16">
      <c r="A11" s="11">
        <v>1</v>
      </c>
      <c r="B11" s="12">
        <v>45291</v>
      </c>
      <c r="C11" s="3">
        <v>500000000</v>
      </c>
      <c r="D11" s="3">
        <f t="shared" si="0"/>
        <v>73855</v>
      </c>
      <c r="E11" s="11">
        <v>13</v>
      </c>
      <c r="G11" s="17">
        <v>20067</v>
      </c>
      <c r="H11" s="18">
        <v>45210</v>
      </c>
      <c r="I11" s="19">
        <v>1000000000</v>
      </c>
      <c r="J11" s="19">
        <v>147710</v>
      </c>
      <c r="K11" s="20">
        <v>18</v>
      </c>
    </row>
    <row r="12" spans="1:16">
      <c r="A12" s="24">
        <v>10054</v>
      </c>
      <c r="B12" s="25">
        <v>44958</v>
      </c>
      <c r="C12" s="1">
        <v>1000000000</v>
      </c>
      <c r="D12" s="1">
        <f t="shared" si="0"/>
        <v>147710</v>
      </c>
      <c r="E12" s="24">
        <v>13</v>
      </c>
      <c r="G12" s="7"/>
      <c r="H12" s="7"/>
      <c r="I12" s="7"/>
      <c r="J12" s="7"/>
      <c r="K12" s="7"/>
    </row>
    <row r="13" spans="1:16">
      <c r="A13" s="24">
        <v>10054</v>
      </c>
      <c r="B13" s="25">
        <v>45012</v>
      </c>
      <c r="C13" s="1">
        <v>1000000000</v>
      </c>
      <c r="D13" s="1">
        <f t="shared" si="0"/>
        <v>147710</v>
      </c>
      <c r="E13" s="24">
        <v>18</v>
      </c>
      <c r="G13" s="7"/>
      <c r="H13" s="7"/>
      <c r="I13" s="7"/>
      <c r="J13" s="7"/>
      <c r="K13" s="7"/>
    </row>
    <row r="14" spans="1:16">
      <c r="A14" s="24">
        <v>10054</v>
      </c>
      <c r="B14" s="25">
        <v>45072</v>
      </c>
      <c r="C14" s="1">
        <v>1000000000</v>
      </c>
      <c r="D14" s="1">
        <f t="shared" si="0"/>
        <v>147710</v>
      </c>
      <c r="E14" s="24">
        <v>18</v>
      </c>
      <c r="G14" s="7"/>
      <c r="H14" s="7"/>
      <c r="I14" s="7"/>
      <c r="J14" s="7"/>
      <c r="K14" s="7"/>
    </row>
    <row r="15" spans="1:16">
      <c r="A15" s="24">
        <v>10054</v>
      </c>
      <c r="B15" s="25">
        <v>45124</v>
      </c>
      <c r="C15" s="1">
        <v>1000000000</v>
      </c>
      <c r="D15" s="1">
        <f t="shared" si="0"/>
        <v>147710</v>
      </c>
      <c r="E15" s="24">
        <v>18</v>
      </c>
      <c r="G15" s="7"/>
      <c r="H15" s="7"/>
      <c r="I15" s="7"/>
      <c r="J15" s="7"/>
      <c r="K15" s="7"/>
    </row>
    <row r="16" spans="1:16">
      <c r="A16" s="24">
        <v>10054</v>
      </c>
      <c r="B16" s="25">
        <v>45246</v>
      </c>
      <c r="C16" s="1">
        <v>1000000000</v>
      </c>
      <c r="D16" s="1">
        <f t="shared" si="0"/>
        <v>147710</v>
      </c>
      <c r="E16" s="24">
        <v>18</v>
      </c>
      <c r="G16" s="7"/>
      <c r="H16" s="7"/>
      <c r="I16" s="7"/>
      <c r="J16" s="7"/>
      <c r="K16" s="7"/>
    </row>
    <row r="17" spans="1:11">
      <c r="A17" s="11">
        <v>2</v>
      </c>
      <c r="B17" s="12">
        <v>44965</v>
      </c>
      <c r="C17" s="4">
        <v>1000000000</v>
      </c>
      <c r="D17" s="4">
        <f t="shared" si="0"/>
        <v>147710</v>
      </c>
      <c r="E17" s="11">
        <v>13</v>
      </c>
      <c r="G17" s="7"/>
      <c r="H17" s="7"/>
      <c r="I17" s="7"/>
      <c r="J17" s="7"/>
      <c r="K17" s="7"/>
    </row>
    <row r="18" spans="1:11">
      <c r="A18" s="11">
        <v>2</v>
      </c>
      <c r="B18" s="12">
        <v>45023</v>
      </c>
      <c r="C18" s="4">
        <v>1000000000</v>
      </c>
      <c r="D18" s="4">
        <f t="shared" si="0"/>
        <v>147710</v>
      </c>
      <c r="E18" s="11">
        <v>18</v>
      </c>
      <c r="G18" s="7"/>
      <c r="H18" s="7"/>
      <c r="I18" s="7"/>
      <c r="J18" s="7"/>
      <c r="K18" s="7"/>
    </row>
    <row r="19" spans="1:11">
      <c r="A19" s="11">
        <v>2</v>
      </c>
      <c r="B19" s="12">
        <v>45186</v>
      </c>
      <c r="C19" s="4">
        <v>1000000000</v>
      </c>
      <c r="D19" s="4">
        <f t="shared" si="0"/>
        <v>147710</v>
      </c>
      <c r="E19" s="11">
        <v>18</v>
      </c>
      <c r="G19" s="7"/>
      <c r="H19" s="7"/>
      <c r="I19" s="7"/>
      <c r="J19" s="7"/>
      <c r="K19" s="7"/>
    </row>
    <row r="20" spans="1:11">
      <c r="A20" s="11">
        <v>2</v>
      </c>
      <c r="B20" s="12">
        <v>45220</v>
      </c>
      <c r="C20" s="4">
        <v>1000000000</v>
      </c>
      <c r="D20" s="4">
        <f t="shared" si="0"/>
        <v>147710</v>
      </c>
      <c r="E20" s="11">
        <v>18</v>
      </c>
      <c r="G20" s="7"/>
      <c r="H20" s="7"/>
      <c r="I20" s="7"/>
      <c r="J20" s="7"/>
      <c r="K20" s="7"/>
    </row>
    <row r="21" spans="1:11">
      <c r="A21" s="11">
        <v>2</v>
      </c>
      <c r="B21" s="12">
        <v>45269</v>
      </c>
      <c r="C21" s="4">
        <v>1000000000</v>
      </c>
      <c r="D21" s="4">
        <f t="shared" si="0"/>
        <v>147710</v>
      </c>
      <c r="E21" s="11">
        <v>13</v>
      </c>
      <c r="G21" s="7"/>
      <c r="H21" s="7"/>
      <c r="I21" s="7"/>
      <c r="J21" s="7"/>
      <c r="K21" s="7"/>
    </row>
    <row r="22" spans="1:11" s="7" customFormat="1"/>
    <row r="23" spans="1:11" ht="22.5" customHeight="1">
      <c r="A23" s="69" t="s">
        <v>9</v>
      </c>
      <c r="B23" s="70"/>
      <c r="C23" s="71"/>
      <c r="D23" s="9"/>
      <c r="E23" s="9"/>
      <c r="G23" s="69" t="s">
        <v>9</v>
      </c>
      <c r="H23" s="70"/>
      <c r="I23" s="71"/>
      <c r="J23" s="7"/>
      <c r="K23" s="7"/>
    </row>
    <row r="24" spans="1:11" ht="45" customHeight="1">
      <c r="A24" s="43" t="s">
        <v>10</v>
      </c>
      <c r="B24" s="67" t="s">
        <v>4</v>
      </c>
      <c r="C24" s="67" t="s">
        <v>11</v>
      </c>
      <c r="D24" s="54"/>
      <c r="E24" s="7"/>
      <c r="G24" s="26" t="s">
        <v>12</v>
      </c>
      <c r="H24" s="78" t="s">
        <v>4</v>
      </c>
      <c r="I24" s="76" t="s">
        <v>11</v>
      </c>
      <c r="J24" s="7"/>
      <c r="K24" s="7"/>
    </row>
    <row r="25" spans="1:11" ht="24.75" customHeight="1">
      <c r="A25" s="27" t="s">
        <v>13</v>
      </c>
      <c r="B25" s="68"/>
      <c r="C25" s="68"/>
      <c r="D25" s="7"/>
      <c r="E25" s="7"/>
      <c r="G25" s="6" t="s">
        <v>14</v>
      </c>
      <c r="H25" s="79"/>
      <c r="I25" s="77"/>
      <c r="J25" s="7"/>
      <c r="K25" s="7"/>
    </row>
    <row r="26" spans="1:11">
      <c r="A26" s="61">
        <v>1</v>
      </c>
      <c r="B26" s="5">
        <v>1</v>
      </c>
      <c r="C26" s="5">
        <v>1</v>
      </c>
      <c r="D26" s="7"/>
      <c r="E26" s="7"/>
      <c r="G26" s="73">
        <v>44933</v>
      </c>
      <c r="H26" s="52">
        <v>10060</v>
      </c>
      <c r="I26" s="28">
        <v>1</v>
      </c>
      <c r="J26" s="7"/>
      <c r="K26" s="7"/>
    </row>
    <row r="27" spans="1:11">
      <c r="A27" s="61"/>
      <c r="B27" s="11">
        <v>10060</v>
      </c>
      <c r="C27" s="5">
        <v>2</v>
      </c>
      <c r="D27" s="7"/>
      <c r="E27" s="7"/>
      <c r="G27" s="74"/>
      <c r="H27" s="28">
        <v>3</v>
      </c>
      <c r="I27" s="28">
        <v>2</v>
      </c>
      <c r="J27" s="7"/>
      <c r="K27" s="7"/>
    </row>
    <row r="28" spans="1:11">
      <c r="A28" s="66">
        <v>2</v>
      </c>
      <c r="B28" s="24">
        <v>10054</v>
      </c>
      <c r="C28" s="2">
        <v>1</v>
      </c>
      <c r="D28" s="7"/>
      <c r="E28" s="7"/>
      <c r="G28" s="75"/>
      <c r="H28" s="28">
        <v>20067</v>
      </c>
      <c r="I28" s="28">
        <v>3</v>
      </c>
      <c r="J28" s="7"/>
      <c r="K28" s="7"/>
    </row>
    <row r="29" spans="1:11">
      <c r="A29" s="66"/>
      <c r="B29" s="2">
        <v>20067</v>
      </c>
      <c r="C29" s="2">
        <v>2</v>
      </c>
      <c r="D29" s="7"/>
      <c r="E29" s="7"/>
      <c r="G29" s="62">
        <v>45003</v>
      </c>
      <c r="H29" s="53">
        <v>3</v>
      </c>
      <c r="I29" s="29">
        <v>1</v>
      </c>
      <c r="J29" s="7"/>
      <c r="K29" s="7"/>
    </row>
    <row r="30" spans="1:11">
      <c r="A30" s="61">
        <v>3</v>
      </c>
      <c r="B30" s="5">
        <v>2</v>
      </c>
      <c r="C30" s="5">
        <v>1</v>
      </c>
      <c r="D30" s="7"/>
      <c r="E30" s="7"/>
      <c r="G30" s="63"/>
      <c r="H30" s="29">
        <v>4</v>
      </c>
      <c r="I30" s="29">
        <v>2</v>
      </c>
      <c r="J30" s="7"/>
      <c r="K30" s="7"/>
    </row>
    <row r="31" spans="1:11">
      <c r="A31" s="61"/>
      <c r="B31" s="5">
        <v>10054</v>
      </c>
      <c r="C31" s="5">
        <v>2</v>
      </c>
      <c r="D31" s="7"/>
      <c r="E31" s="7"/>
      <c r="G31" s="64"/>
      <c r="H31" s="53">
        <v>10060</v>
      </c>
      <c r="I31" s="29">
        <v>3</v>
      </c>
      <c r="J31" s="7"/>
      <c r="K31" s="7"/>
    </row>
    <row r="32" spans="1:11">
      <c r="A32" s="7"/>
      <c r="B32" s="7"/>
      <c r="C32" s="7"/>
      <c r="D32" s="7"/>
      <c r="E32" s="7"/>
      <c r="G32" s="73">
        <v>45031</v>
      </c>
      <c r="H32" s="28">
        <v>20067</v>
      </c>
      <c r="I32" s="28">
        <v>1</v>
      </c>
      <c r="J32" s="7"/>
      <c r="K32" s="7"/>
    </row>
    <row r="33" spans="1:11">
      <c r="A33" s="7"/>
      <c r="B33" s="7"/>
      <c r="C33" s="7"/>
      <c r="D33" s="7"/>
      <c r="E33" s="7"/>
      <c r="G33" s="74"/>
      <c r="H33" s="52">
        <v>10060</v>
      </c>
      <c r="I33" s="28">
        <v>2</v>
      </c>
      <c r="J33" s="7"/>
      <c r="K33" s="7"/>
    </row>
    <row r="34" spans="1:11">
      <c r="A34" s="7"/>
      <c r="B34" s="7"/>
      <c r="C34" s="7"/>
      <c r="D34" s="7"/>
      <c r="E34" s="7"/>
      <c r="G34" s="75"/>
      <c r="H34" s="28">
        <v>4</v>
      </c>
      <c r="I34" s="28">
        <v>3</v>
      </c>
      <c r="J34" s="7"/>
      <c r="K34" s="7"/>
    </row>
    <row r="35" spans="1:11">
      <c r="A35" s="58">
        <f>COUNT(C4:C21,H4:H11)</f>
        <v>26</v>
      </c>
      <c r="B35" s="7"/>
      <c r="C35" s="7"/>
      <c r="D35" s="7"/>
      <c r="E35" s="7"/>
      <c r="G35" s="62">
        <v>45042</v>
      </c>
      <c r="H35" s="29">
        <v>20067</v>
      </c>
      <c r="I35" s="29">
        <v>1</v>
      </c>
      <c r="J35" s="7"/>
      <c r="K35" s="7"/>
    </row>
    <row r="36" spans="1:11">
      <c r="A36" s="7"/>
      <c r="B36" s="7"/>
      <c r="C36" s="7"/>
      <c r="D36" s="7"/>
      <c r="E36" s="7"/>
      <c r="G36" s="64"/>
      <c r="H36" s="29">
        <v>10054</v>
      </c>
      <c r="I36" s="29">
        <v>2</v>
      </c>
      <c r="J36" s="7"/>
      <c r="K36" s="7"/>
    </row>
    <row r="37" spans="1:11">
      <c r="A37" s="7"/>
      <c r="B37" s="7"/>
      <c r="C37" s="7"/>
      <c r="D37" s="7"/>
      <c r="E37" s="7"/>
      <c r="G37" s="73">
        <v>45061</v>
      </c>
      <c r="H37" s="28">
        <v>4</v>
      </c>
      <c r="I37" s="28">
        <v>1</v>
      </c>
      <c r="J37" s="7"/>
      <c r="K37" s="7"/>
    </row>
    <row r="38" spans="1:11">
      <c r="A38" s="7"/>
      <c r="B38" s="7"/>
      <c r="C38" s="7"/>
      <c r="D38" s="7"/>
      <c r="E38" s="7"/>
      <c r="G38" s="74"/>
      <c r="H38" s="28">
        <v>10060</v>
      </c>
      <c r="I38" s="28">
        <v>2</v>
      </c>
      <c r="J38" s="7"/>
      <c r="K38" s="7"/>
    </row>
    <row r="39" spans="1:11">
      <c r="A39" s="7"/>
      <c r="B39" s="7"/>
      <c r="C39" s="7"/>
      <c r="D39" s="7"/>
      <c r="E39" s="7"/>
      <c r="G39" s="75"/>
      <c r="H39" s="28">
        <v>10054</v>
      </c>
      <c r="I39" s="28">
        <v>3</v>
      </c>
      <c r="J39" s="7"/>
      <c r="K39" s="7"/>
    </row>
    <row r="40" spans="1:11">
      <c r="A40" s="7"/>
      <c r="B40" s="7"/>
      <c r="C40" s="7"/>
      <c r="D40" s="7"/>
      <c r="E40" s="7"/>
      <c r="G40" s="62">
        <v>45166</v>
      </c>
      <c r="H40" s="29">
        <v>4</v>
      </c>
      <c r="I40" s="29">
        <v>1</v>
      </c>
      <c r="J40" s="7"/>
      <c r="K40" s="7"/>
    </row>
    <row r="41" spans="1:11">
      <c r="A41" s="7"/>
      <c r="B41" s="7"/>
      <c r="C41" s="7"/>
      <c r="D41" s="7"/>
      <c r="E41" s="7"/>
      <c r="G41" s="63"/>
      <c r="H41" s="29">
        <v>10054</v>
      </c>
      <c r="I41" s="29">
        <v>2</v>
      </c>
      <c r="J41" s="7"/>
      <c r="K41" s="7"/>
    </row>
    <row r="42" spans="1:11">
      <c r="A42" s="7"/>
      <c r="B42" s="7"/>
      <c r="C42" s="7"/>
      <c r="D42" s="7"/>
      <c r="E42" s="7"/>
      <c r="G42" s="63"/>
      <c r="H42" s="29">
        <v>20081</v>
      </c>
      <c r="I42" s="29">
        <v>3</v>
      </c>
      <c r="J42" s="7"/>
      <c r="K42" s="7"/>
    </row>
    <row r="43" spans="1:11">
      <c r="A43" s="7"/>
      <c r="B43" s="7"/>
      <c r="C43" s="7"/>
      <c r="D43" s="7"/>
      <c r="E43" s="7"/>
      <c r="G43" s="64"/>
      <c r="H43" s="29">
        <v>20067</v>
      </c>
      <c r="I43" s="29">
        <v>4</v>
      </c>
      <c r="J43" s="7"/>
      <c r="K43" s="7"/>
    </row>
    <row r="44" spans="1:11">
      <c r="A44" s="7"/>
      <c r="B44" s="7"/>
      <c r="C44" s="7"/>
      <c r="D44" s="7"/>
      <c r="E44" s="7"/>
      <c r="G44" s="65">
        <v>45192</v>
      </c>
      <c r="H44" s="30">
        <v>4</v>
      </c>
      <c r="I44" s="28">
        <v>1</v>
      </c>
      <c r="J44" s="7"/>
      <c r="K44" s="7"/>
    </row>
    <row r="45" spans="1:11">
      <c r="A45" s="7"/>
      <c r="B45" s="7"/>
      <c r="C45" s="7"/>
      <c r="D45" s="7"/>
      <c r="E45" s="7"/>
      <c r="G45" s="65"/>
      <c r="H45" s="30">
        <v>10060</v>
      </c>
      <c r="I45" s="28">
        <v>2</v>
      </c>
      <c r="J45" s="7"/>
      <c r="K45" s="7"/>
    </row>
    <row r="46" spans="1:11">
      <c r="A46" s="7"/>
      <c r="B46" s="7"/>
      <c r="C46" s="7"/>
      <c r="D46" s="7"/>
      <c r="E46" s="7"/>
      <c r="G46" s="65"/>
      <c r="H46" s="30">
        <v>10054</v>
      </c>
      <c r="I46" s="28">
        <v>3</v>
      </c>
      <c r="J46" s="7"/>
      <c r="K46" s="7"/>
    </row>
    <row r="47" spans="1:11">
      <c r="A47" s="7"/>
      <c r="B47" s="7"/>
      <c r="C47" s="7"/>
      <c r="D47" s="7"/>
      <c r="E47" s="7"/>
      <c r="G47" s="72">
        <v>45210</v>
      </c>
      <c r="H47" s="31">
        <v>20067</v>
      </c>
      <c r="I47" s="29">
        <v>1</v>
      </c>
      <c r="J47" s="7"/>
      <c r="K47" s="7"/>
    </row>
    <row r="48" spans="1:11">
      <c r="A48" s="7"/>
      <c r="B48" s="7"/>
      <c r="C48" s="7"/>
      <c r="D48" s="7"/>
      <c r="E48" s="7"/>
      <c r="G48" s="72"/>
      <c r="H48" s="31">
        <v>1</v>
      </c>
      <c r="I48" s="29">
        <v>2</v>
      </c>
      <c r="J48" s="7"/>
      <c r="K48" s="7"/>
    </row>
    <row r="49" spans="1:11">
      <c r="A49" s="7"/>
      <c r="B49" s="7"/>
      <c r="C49" s="7"/>
      <c r="D49" s="7"/>
      <c r="E49" s="7"/>
      <c r="G49" s="72"/>
      <c r="H49" s="31">
        <v>10060</v>
      </c>
      <c r="I49" s="29">
        <v>3</v>
      </c>
      <c r="J49" s="7"/>
      <c r="K49" s="7"/>
    </row>
    <row r="50" spans="1:11">
      <c r="A50" s="7"/>
      <c r="B50" s="7"/>
      <c r="C50" s="7"/>
      <c r="D50" s="7"/>
      <c r="E50" s="7"/>
      <c r="G50" s="7"/>
      <c r="H50" s="7"/>
      <c r="I50" s="7"/>
      <c r="J50" s="7"/>
      <c r="K50" s="7"/>
    </row>
    <row r="51" spans="1:11">
      <c r="A51" s="7"/>
      <c r="B51" s="7"/>
      <c r="C51" s="7"/>
      <c r="D51" s="7"/>
      <c r="E51" s="7"/>
      <c r="G51" s="7"/>
      <c r="H51" s="7"/>
      <c r="I51" s="7"/>
      <c r="J51" s="7"/>
      <c r="K51" s="7"/>
    </row>
    <row r="52" spans="1:11">
      <c r="A52" s="7"/>
      <c r="B52" s="7"/>
      <c r="C52" s="7"/>
      <c r="D52" s="7"/>
      <c r="E52" s="7"/>
      <c r="G52" s="7"/>
      <c r="H52" s="7"/>
      <c r="I52" s="7"/>
      <c r="J52" s="7"/>
      <c r="K52" s="7"/>
    </row>
    <row r="53" spans="1:11">
      <c r="A53" s="7"/>
      <c r="B53" s="7"/>
      <c r="C53" s="7"/>
      <c r="D53" s="7"/>
      <c r="E53" s="7"/>
      <c r="G53" s="7"/>
      <c r="H53" s="7"/>
      <c r="I53" s="7"/>
      <c r="J53" s="7"/>
      <c r="K53" s="7"/>
    </row>
    <row r="54" spans="1:11">
      <c r="A54" s="7"/>
      <c r="B54" s="7"/>
      <c r="C54" s="7"/>
      <c r="D54" s="7"/>
      <c r="E54" s="7"/>
      <c r="G54" s="7"/>
      <c r="H54" s="7"/>
      <c r="I54" s="7"/>
      <c r="J54" s="7"/>
      <c r="K54" s="7"/>
    </row>
    <row r="55" spans="1:11">
      <c r="A55" s="7"/>
      <c r="B55" s="7"/>
      <c r="C55" s="7"/>
      <c r="D55" s="7"/>
      <c r="E55" s="7"/>
      <c r="G55" s="7"/>
      <c r="H55" s="7"/>
      <c r="I55" s="7"/>
      <c r="J55" s="7"/>
      <c r="K55" s="7"/>
    </row>
    <row r="56" spans="1:11">
      <c r="A56" s="7"/>
      <c r="B56" s="7"/>
      <c r="C56" s="7"/>
      <c r="D56" s="7"/>
      <c r="E56" s="7"/>
      <c r="G56" s="7"/>
      <c r="H56" s="7"/>
      <c r="I56" s="7"/>
      <c r="J56" s="7"/>
      <c r="K56" s="7"/>
    </row>
    <row r="57" spans="1:11">
      <c r="A57" s="7"/>
      <c r="B57" s="7"/>
      <c r="C57" s="7"/>
      <c r="D57" s="7"/>
      <c r="E57" s="7"/>
      <c r="G57" s="7"/>
      <c r="H57" s="7"/>
      <c r="I57" s="7"/>
      <c r="J57" s="7"/>
      <c r="K57" s="7"/>
    </row>
    <row r="58" spans="1:11">
      <c r="A58" s="7"/>
      <c r="B58" s="7"/>
      <c r="C58" s="7"/>
      <c r="D58" s="7"/>
      <c r="E58" s="7"/>
      <c r="G58" s="7"/>
      <c r="H58" s="7"/>
      <c r="I58" s="7"/>
      <c r="J58" s="7"/>
      <c r="K58" s="7"/>
    </row>
    <row r="59" spans="1:11">
      <c r="A59" s="7"/>
      <c r="B59" s="7"/>
      <c r="C59" s="7"/>
      <c r="D59" s="7"/>
      <c r="E59" s="7"/>
      <c r="G59" s="7"/>
      <c r="H59" s="7"/>
      <c r="I59" s="7"/>
      <c r="J59" s="7"/>
      <c r="K59" s="7"/>
    </row>
    <row r="60" spans="1:11">
      <c r="A60" s="7"/>
      <c r="B60" s="7"/>
      <c r="C60" s="7"/>
      <c r="D60" s="7"/>
      <c r="E60" s="7"/>
      <c r="G60" s="7"/>
      <c r="H60" s="7"/>
      <c r="I60" s="7"/>
      <c r="J60" s="7"/>
      <c r="K60" s="7"/>
    </row>
    <row r="61" spans="1:11">
      <c r="A61" s="7"/>
      <c r="B61" s="7"/>
      <c r="C61" s="7"/>
      <c r="D61" s="7"/>
      <c r="E61" s="7"/>
      <c r="G61" s="7"/>
      <c r="H61" s="7"/>
      <c r="I61" s="7"/>
      <c r="J61" s="7"/>
      <c r="K61" s="7"/>
    </row>
    <row r="62" spans="1:11">
      <c r="A62" s="7"/>
      <c r="B62" s="7"/>
      <c r="C62" s="7"/>
      <c r="D62" s="7"/>
      <c r="E62" s="7"/>
      <c r="G62" s="7"/>
      <c r="H62" s="7"/>
      <c r="I62" s="7"/>
      <c r="J62" s="7"/>
      <c r="K62" s="7"/>
    </row>
    <row r="63" spans="1:11">
      <c r="A63" s="7"/>
      <c r="B63" s="7"/>
      <c r="C63" s="7"/>
      <c r="D63" s="7"/>
      <c r="E63" s="7"/>
      <c r="G63" s="7"/>
      <c r="H63" s="7"/>
      <c r="I63" s="7"/>
      <c r="J63" s="7"/>
      <c r="K63" s="7"/>
    </row>
    <row r="64" spans="1:11">
      <c r="A64" s="7"/>
      <c r="B64" s="7"/>
      <c r="C64" s="7"/>
      <c r="D64" s="7"/>
      <c r="E64" s="7"/>
      <c r="G64" s="7"/>
      <c r="H64" s="7"/>
      <c r="I64" s="7"/>
      <c r="J64" s="7"/>
      <c r="K64" s="7"/>
    </row>
    <row r="65" spans="1:11">
      <c r="A65" s="7"/>
      <c r="B65" s="7"/>
      <c r="C65" s="7"/>
      <c r="D65" s="7"/>
      <c r="E65" s="7"/>
      <c r="G65" s="7"/>
      <c r="H65" s="7"/>
      <c r="I65" s="7"/>
      <c r="J65" s="7"/>
      <c r="K65" s="7"/>
    </row>
    <row r="66" spans="1:11" ht="213" customHeight="1">
      <c r="A66" s="7"/>
      <c r="B66" s="7"/>
      <c r="C66" s="7"/>
      <c r="D66" s="7"/>
      <c r="E66" s="7"/>
      <c r="G66" s="7"/>
      <c r="H66" s="7"/>
      <c r="I66" s="7"/>
      <c r="J66" s="7"/>
      <c r="K66" s="7"/>
    </row>
    <row r="67" spans="1:11">
      <c r="A67" s="7"/>
      <c r="B67" s="7"/>
      <c r="C67" s="7"/>
      <c r="D67" s="7"/>
      <c r="E67" s="7"/>
      <c r="G67" s="7"/>
      <c r="H67" s="7"/>
      <c r="I67" s="7"/>
      <c r="J67" s="7"/>
      <c r="K67" s="7"/>
    </row>
    <row r="68" spans="1:11">
      <c r="A68" s="7"/>
      <c r="B68" s="7"/>
      <c r="C68" s="7"/>
      <c r="D68" s="7"/>
      <c r="E68" s="7"/>
      <c r="G68" s="7"/>
      <c r="H68" s="7"/>
      <c r="I68" s="7"/>
      <c r="J68" s="7"/>
      <c r="K68" s="7"/>
    </row>
  </sheetData>
  <mergeCells count="21">
    <mergeCell ref="G47:G49"/>
    <mergeCell ref="G1:K1"/>
    <mergeCell ref="G2:K2"/>
    <mergeCell ref="G35:G36"/>
    <mergeCell ref="G37:G39"/>
    <mergeCell ref="I24:I25"/>
    <mergeCell ref="H24:H25"/>
    <mergeCell ref="G23:I23"/>
    <mergeCell ref="G29:G31"/>
    <mergeCell ref="G26:G28"/>
    <mergeCell ref="G32:G34"/>
    <mergeCell ref="A1:E1"/>
    <mergeCell ref="A2:E2"/>
    <mergeCell ref="A26:A27"/>
    <mergeCell ref="G40:G43"/>
    <mergeCell ref="G44:G46"/>
    <mergeCell ref="A28:A29"/>
    <mergeCell ref="A30:A31"/>
    <mergeCell ref="B24:B25"/>
    <mergeCell ref="C24:C25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8DEDA-5791-44F3-A376-CDDBE929A161}">
  <dimension ref="A1:BA98"/>
  <sheetViews>
    <sheetView topLeftCell="A19" zoomScale="75" zoomScaleNormal="75" workbookViewId="0">
      <selection activeCell="B38" sqref="B38"/>
    </sheetView>
  </sheetViews>
  <sheetFormatPr defaultRowHeight="15"/>
  <cols>
    <col min="1" max="1" width="16.7109375" customWidth="1"/>
    <col min="2" max="2" width="28.5703125" customWidth="1"/>
    <col min="3" max="3" width="28.28515625" customWidth="1"/>
    <col min="4" max="4" width="22.42578125" customWidth="1"/>
    <col min="5" max="5" width="21.85546875" customWidth="1"/>
    <col min="6" max="6" width="9.140625" style="35"/>
    <col min="7" max="7" width="23.28515625" style="35" customWidth="1"/>
    <col min="8" max="8" width="18" style="35" customWidth="1"/>
    <col min="9" max="9" width="23.28515625" style="35" customWidth="1"/>
    <col min="10" max="10" width="26.140625" style="35" customWidth="1"/>
    <col min="11" max="11" width="24.140625" style="35" customWidth="1"/>
    <col min="12" max="12" width="9.140625" style="35"/>
    <col min="13" max="13" width="29.42578125" style="35" customWidth="1"/>
    <col min="14" max="14" width="33.7109375" style="35" customWidth="1"/>
    <col min="15" max="24" width="9.140625" style="35"/>
    <col min="25" max="53" width="9.140625" style="44"/>
  </cols>
  <sheetData>
    <row r="1" spans="1:14" ht="15" customHeight="1">
      <c r="A1" s="59" t="s">
        <v>0</v>
      </c>
      <c r="B1" s="59"/>
      <c r="C1" s="59"/>
      <c r="D1" s="59"/>
      <c r="E1" s="59"/>
      <c r="G1" s="59" t="s">
        <v>1</v>
      </c>
      <c r="H1" s="59"/>
      <c r="I1" s="59"/>
      <c r="J1" s="59"/>
      <c r="K1" s="59"/>
      <c r="M1" s="80" t="s">
        <v>15</v>
      </c>
      <c r="N1" s="80"/>
    </row>
    <row r="2" spans="1:14" ht="28.5" customHeight="1">
      <c r="A2" s="60" t="s">
        <v>2</v>
      </c>
      <c r="B2" s="60"/>
      <c r="C2" s="60"/>
      <c r="D2" s="60"/>
      <c r="E2" s="60"/>
      <c r="G2" s="60" t="s">
        <v>3</v>
      </c>
      <c r="H2" s="60"/>
      <c r="I2" s="60"/>
      <c r="J2" s="60"/>
      <c r="K2" s="60"/>
      <c r="M2" s="81"/>
      <c r="N2" s="80"/>
    </row>
    <row r="3" spans="1:14" ht="7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G3" s="10" t="s">
        <v>4</v>
      </c>
      <c r="H3" s="8" t="s">
        <v>5</v>
      </c>
      <c r="I3" s="8" t="s">
        <v>6</v>
      </c>
      <c r="J3" s="8" t="s">
        <v>7</v>
      </c>
      <c r="K3" s="8" t="s">
        <v>8</v>
      </c>
      <c r="M3" s="8" t="s">
        <v>16</v>
      </c>
      <c r="N3" s="45" t="s">
        <v>17</v>
      </c>
    </row>
    <row r="4" spans="1:14">
      <c r="A4" s="11">
        <v>1</v>
      </c>
      <c r="B4" s="12">
        <v>45309</v>
      </c>
      <c r="C4" s="3">
        <v>500000000</v>
      </c>
      <c r="D4" s="3">
        <f>ROUND(C4/6770,0)</f>
        <v>73855</v>
      </c>
      <c r="E4" s="11">
        <v>13</v>
      </c>
      <c r="G4" s="13">
        <v>10060</v>
      </c>
      <c r="H4" s="14">
        <v>45345</v>
      </c>
      <c r="I4" s="15">
        <v>500000000</v>
      </c>
      <c r="J4" s="15">
        <v>73855</v>
      </c>
      <c r="K4" s="16">
        <v>13</v>
      </c>
      <c r="M4" s="46">
        <v>6</v>
      </c>
      <c r="N4" s="15">
        <v>76620371</v>
      </c>
    </row>
    <row r="5" spans="1:14">
      <c r="A5" s="11">
        <v>1</v>
      </c>
      <c r="B5" s="12">
        <v>45327</v>
      </c>
      <c r="C5" s="3">
        <v>500000000</v>
      </c>
      <c r="D5" s="3">
        <f t="shared" ref="D5:D16" si="0">ROUND(C5/6770,0)</f>
        <v>73855</v>
      </c>
      <c r="E5" s="11">
        <v>13</v>
      </c>
      <c r="G5" s="17">
        <v>4</v>
      </c>
      <c r="H5" s="18">
        <v>45362</v>
      </c>
      <c r="I5" s="19">
        <v>1000000000</v>
      </c>
      <c r="J5" s="19">
        <v>147710</v>
      </c>
      <c r="K5" s="20">
        <v>18</v>
      </c>
    </row>
    <row r="6" spans="1:14">
      <c r="A6" s="11">
        <v>1</v>
      </c>
      <c r="B6" s="12">
        <v>45454</v>
      </c>
      <c r="C6" s="3">
        <v>500000000</v>
      </c>
      <c r="D6" s="3">
        <f t="shared" si="0"/>
        <v>73855</v>
      </c>
      <c r="E6" s="11">
        <v>18</v>
      </c>
      <c r="G6" s="13">
        <v>1</v>
      </c>
      <c r="H6" s="21">
        <v>45368</v>
      </c>
      <c r="I6" s="22">
        <v>500000000</v>
      </c>
      <c r="J6" s="22">
        <v>73855</v>
      </c>
      <c r="K6" s="23">
        <v>18</v>
      </c>
    </row>
    <row r="7" spans="1:14">
      <c r="A7" s="11">
        <v>1</v>
      </c>
      <c r="B7" s="12">
        <v>45480</v>
      </c>
      <c r="C7" s="3">
        <v>500000000</v>
      </c>
      <c r="D7" s="3">
        <f t="shared" si="0"/>
        <v>73855</v>
      </c>
      <c r="E7" s="11">
        <v>18</v>
      </c>
      <c r="G7" s="17">
        <v>20067</v>
      </c>
      <c r="H7" s="18">
        <v>45378</v>
      </c>
      <c r="I7" s="19">
        <v>1000000000</v>
      </c>
      <c r="J7" s="19">
        <v>147710</v>
      </c>
      <c r="K7" s="20">
        <v>18</v>
      </c>
    </row>
    <row r="8" spans="1:14">
      <c r="A8" s="11">
        <v>1</v>
      </c>
      <c r="B8" s="12">
        <v>45506</v>
      </c>
      <c r="C8" s="3">
        <v>500000000</v>
      </c>
      <c r="D8" s="3">
        <f t="shared" si="0"/>
        <v>73855</v>
      </c>
      <c r="E8" s="11">
        <v>18</v>
      </c>
      <c r="G8" s="13">
        <v>10060</v>
      </c>
      <c r="H8" s="21">
        <v>45394</v>
      </c>
      <c r="I8" s="22">
        <v>500000000</v>
      </c>
      <c r="J8" s="22">
        <v>73855</v>
      </c>
      <c r="K8" s="23">
        <v>18</v>
      </c>
    </row>
    <row r="9" spans="1:14">
      <c r="A9" s="11">
        <v>1</v>
      </c>
      <c r="B9" s="12">
        <v>45592</v>
      </c>
      <c r="C9" s="3">
        <v>500000000</v>
      </c>
      <c r="D9" s="3">
        <f t="shared" si="0"/>
        <v>73855</v>
      </c>
      <c r="E9" s="11">
        <v>18</v>
      </c>
      <c r="G9" s="17">
        <v>10054</v>
      </c>
      <c r="H9" s="18">
        <v>45404</v>
      </c>
      <c r="I9" s="19">
        <v>1000000000</v>
      </c>
      <c r="J9" s="19">
        <v>147710</v>
      </c>
      <c r="K9" s="20">
        <v>18</v>
      </c>
    </row>
    <row r="10" spans="1:14">
      <c r="A10" s="11">
        <v>1</v>
      </c>
      <c r="B10" s="12">
        <v>45618</v>
      </c>
      <c r="C10" s="3">
        <v>500000000</v>
      </c>
      <c r="D10" s="3">
        <f t="shared" si="0"/>
        <v>73855</v>
      </c>
      <c r="E10" s="11">
        <v>18</v>
      </c>
      <c r="G10" s="13">
        <v>4</v>
      </c>
      <c r="H10" s="21">
        <v>45426</v>
      </c>
      <c r="I10" s="22">
        <v>500000000</v>
      </c>
      <c r="J10" s="22">
        <v>73855</v>
      </c>
      <c r="K10" s="23">
        <v>18</v>
      </c>
    </row>
    <row r="11" spans="1:14">
      <c r="A11" s="11">
        <v>1</v>
      </c>
      <c r="B11" s="12">
        <v>45639</v>
      </c>
      <c r="C11" s="3">
        <v>500000000</v>
      </c>
      <c r="D11" s="3">
        <f t="shared" si="0"/>
        <v>73855</v>
      </c>
      <c r="E11" s="11">
        <v>13</v>
      </c>
      <c r="G11" s="17">
        <v>8</v>
      </c>
      <c r="H11" s="18">
        <v>45532</v>
      </c>
      <c r="I11" s="19">
        <v>500000000</v>
      </c>
      <c r="J11" s="19">
        <v>73855</v>
      </c>
      <c r="K11" s="20">
        <v>18</v>
      </c>
    </row>
    <row r="12" spans="1:14">
      <c r="A12" s="32">
        <v>2</v>
      </c>
      <c r="B12" s="33">
        <v>45305</v>
      </c>
      <c r="C12" s="34">
        <v>1000000000</v>
      </c>
      <c r="D12" s="34">
        <f t="shared" si="0"/>
        <v>147710</v>
      </c>
      <c r="E12" s="32">
        <v>13</v>
      </c>
      <c r="G12" s="13">
        <v>10054</v>
      </c>
      <c r="H12" s="21">
        <v>45558</v>
      </c>
      <c r="I12" s="22">
        <v>500000000</v>
      </c>
      <c r="J12" s="22">
        <v>73855</v>
      </c>
      <c r="K12" s="23">
        <v>18</v>
      </c>
    </row>
    <row r="13" spans="1:14">
      <c r="A13" s="32">
        <v>2</v>
      </c>
      <c r="B13" s="33">
        <v>45341</v>
      </c>
      <c r="C13" s="34">
        <v>1000000000</v>
      </c>
      <c r="D13" s="34">
        <f t="shared" si="0"/>
        <v>147710</v>
      </c>
      <c r="E13" s="32">
        <v>13</v>
      </c>
      <c r="G13" s="17">
        <v>3</v>
      </c>
      <c r="H13" s="18">
        <v>45586</v>
      </c>
      <c r="I13" s="19">
        <v>1000000000</v>
      </c>
      <c r="J13" s="19">
        <v>147710</v>
      </c>
      <c r="K13" s="20">
        <v>18</v>
      </c>
    </row>
    <row r="14" spans="1:14">
      <c r="A14" s="32">
        <v>2</v>
      </c>
      <c r="B14" s="33">
        <v>45474</v>
      </c>
      <c r="C14" s="34">
        <v>1000000000</v>
      </c>
      <c r="D14" s="34">
        <f t="shared" si="0"/>
        <v>147710</v>
      </c>
      <c r="E14" s="32">
        <v>18</v>
      </c>
      <c r="G14" s="13">
        <v>20067</v>
      </c>
      <c r="H14" s="21">
        <v>45635</v>
      </c>
      <c r="I14" s="22">
        <v>1000000000</v>
      </c>
      <c r="J14" s="22">
        <v>147710</v>
      </c>
      <c r="K14" s="23">
        <v>13</v>
      </c>
    </row>
    <row r="15" spans="1:14">
      <c r="A15" s="32">
        <v>2</v>
      </c>
      <c r="B15" s="33">
        <v>45516</v>
      </c>
      <c r="C15" s="34">
        <v>1000000000</v>
      </c>
      <c r="D15" s="34">
        <f t="shared" si="0"/>
        <v>147710</v>
      </c>
      <c r="E15" s="32">
        <v>18</v>
      </c>
      <c r="G15" s="17">
        <v>8</v>
      </c>
      <c r="H15" s="18">
        <v>45657</v>
      </c>
      <c r="I15" s="19">
        <v>500000000</v>
      </c>
      <c r="J15" s="19">
        <v>73855</v>
      </c>
      <c r="K15" s="20">
        <v>13</v>
      </c>
    </row>
    <row r="16" spans="1:14">
      <c r="A16" s="32">
        <v>2</v>
      </c>
      <c r="B16" s="33">
        <v>45627</v>
      </c>
      <c r="C16" s="34">
        <v>1000000000</v>
      </c>
      <c r="D16" s="34">
        <f t="shared" si="0"/>
        <v>147710</v>
      </c>
      <c r="E16" s="32">
        <v>13</v>
      </c>
    </row>
    <row r="17" spans="1:9">
      <c r="A17" s="7"/>
      <c r="B17" s="7"/>
      <c r="C17" s="7"/>
      <c r="D17" s="7"/>
      <c r="E17" s="7"/>
    </row>
    <row r="18" spans="1:9">
      <c r="A18" s="69" t="s">
        <v>9</v>
      </c>
      <c r="B18" s="70"/>
      <c r="C18" s="71"/>
      <c r="D18" s="9"/>
      <c r="E18" s="9"/>
      <c r="G18" s="69" t="s">
        <v>9</v>
      </c>
      <c r="H18" s="70"/>
      <c r="I18" s="71"/>
    </row>
    <row r="19" spans="1:9" ht="75" customHeight="1">
      <c r="A19" s="43" t="s">
        <v>10</v>
      </c>
      <c r="B19" s="67" t="s">
        <v>4</v>
      </c>
      <c r="C19" s="67" t="s">
        <v>11</v>
      </c>
      <c r="D19" s="7"/>
      <c r="E19" s="7"/>
      <c r="G19" s="26" t="s">
        <v>12</v>
      </c>
      <c r="H19" s="78" t="s">
        <v>4</v>
      </c>
      <c r="I19" s="76" t="s">
        <v>11</v>
      </c>
    </row>
    <row r="20" spans="1:9">
      <c r="A20" s="27" t="s">
        <v>13</v>
      </c>
      <c r="B20" s="68"/>
      <c r="C20" s="68"/>
      <c r="D20" s="7"/>
      <c r="E20" s="7"/>
      <c r="G20" s="37" t="s">
        <v>14</v>
      </c>
      <c r="H20" s="86"/>
      <c r="I20" s="68"/>
    </row>
    <row r="21" spans="1:9" ht="12.75" customHeight="1">
      <c r="A21" s="61">
        <v>1</v>
      </c>
      <c r="B21" s="94">
        <v>1</v>
      </c>
      <c r="C21" s="94">
        <v>1</v>
      </c>
      <c r="D21" s="7"/>
      <c r="E21" s="7"/>
      <c r="G21" s="87">
        <f>H4</f>
        <v>45345</v>
      </c>
      <c r="H21" s="41">
        <v>10060</v>
      </c>
      <c r="I21" s="42">
        <v>1</v>
      </c>
    </row>
    <row r="22" spans="1:9">
      <c r="A22" s="61"/>
      <c r="B22" s="95"/>
      <c r="C22" s="95"/>
      <c r="D22" s="7"/>
      <c r="E22" s="7"/>
      <c r="G22" s="88"/>
      <c r="H22" s="41">
        <v>20067</v>
      </c>
      <c r="I22" s="42">
        <v>2</v>
      </c>
    </row>
    <row r="23" spans="1:9">
      <c r="A23" s="66">
        <v>2</v>
      </c>
      <c r="B23" s="24"/>
      <c r="C23" s="2"/>
      <c r="D23" s="7"/>
      <c r="E23" s="7"/>
      <c r="G23" s="89">
        <f>H5</f>
        <v>45362</v>
      </c>
      <c r="H23" s="38">
        <v>4</v>
      </c>
      <c r="I23" s="39">
        <v>1</v>
      </c>
    </row>
    <row r="24" spans="1:9">
      <c r="A24" s="66"/>
      <c r="B24" s="2"/>
      <c r="C24" s="2"/>
      <c r="D24" s="7"/>
      <c r="E24" s="7"/>
      <c r="G24" s="90"/>
      <c r="H24" s="38">
        <v>20067</v>
      </c>
      <c r="I24" s="39">
        <v>2</v>
      </c>
    </row>
    <row r="25" spans="1:9">
      <c r="A25" s="61">
        <v>3</v>
      </c>
      <c r="B25" s="5">
        <v>2</v>
      </c>
      <c r="C25" s="5">
        <v>1</v>
      </c>
      <c r="D25" s="7"/>
      <c r="E25" s="7"/>
      <c r="G25" s="91"/>
      <c r="H25" s="38">
        <v>3</v>
      </c>
      <c r="I25" s="39">
        <v>3</v>
      </c>
    </row>
    <row r="26" spans="1:9">
      <c r="A26" s="61"/>
      <c r="B26" s="5">
        <v>20067</v>
      </c>
      <c r="C26" s="5">
        <v>2</v>
      </c>
      <c r="D26" s="7"/>
      <c r="E26" s="7"/>
      <c r="G26" s="87">
        <f>H6</f>
        <v>45368</v>
      </c>
      <c r="H26" s="41">
        <v>1</v>
      </c>
      <c r="I26" s="42">
        <v>1</v>
      </c>
    </row>
    <row r="27" spans="1:9">
      <c r="A27" s="7"/>
      <c r="B27" s="7"/>
      <c r="C27" s="7"/>
      <c r="D27" s="7"/>
      <c r="E27" s="7"/>
      <c r="G27" s="88"/>
      <c r="H27" s="41">
        <v>10060</v>
      </c>
      <c r="I27" s="42">
        <v>2</v>
      </c>
    </row>
    <row r="28" spans="1:9">
      <c r="A28" s="7"/>
      <c r="B28" s="7"/>
      <c r="C28" s="7"/>
      <c r="D28" s="7"/>
      <c r="E28" s="7"/>
      <c r="G28" s="40">
        <f>H7</f>
        <v>45378</v>
      </c>
      <c r="H28" s="38">
        <v>20067</v>
      </c>
      <c r="I28" s="39">
        <v>1</v>
      </c>
    </row>
    <row r="29" spans="1:9">
      <c r="A29" s="7"/>
      <c r="B29" s="7"/>
      <c r="C29" s="7"/>
      <c r="D29" s="7"/>
      <c r="E29" s="7"/>
      <c r="G29" s="87">
        <f>H8</f>
        <v>45394</v>
      </c>
      <c r="H29" s="41">
        <v>10060</v>
      </c>
      <c r="I29" s="42">
        <v>1</v>
      </c>
    </row>
    <row r="30" spans="1:9">
      <c r="A30" s="60" t="s">
        <v>18</v>
      </c>
      <c r="B30" s="60"/>
      <c r="C30" s="60"/>
      <c r="D30" s="60"/>
      <c r="E30" s="60"/>
      <c r="G30" s="88"/>
      <c r="H30" s="41">
        <v>3</v>
      </c>
      <c r="I30" s="42">
        <v>2</v>
      </c>
    </row>
    <row r="31" spans="1:9" ht="13.5" customHeight="1">
      <c r="A31" s="60"/>
      <c r="B31" s="60"/>
      <c r="C31" s="60"/>
      <c r="D31" s="60"/>
      <c r="E31" s="60"/>
      <c r="G31" s="40">
        <f>H9</f>
        <v>45404</v>
      </c>
      <c r="H31" s="38">
        <v>10054</v>
      </c>
      <c r="I31" s="39">
        <v>1</v>
      </c>
    </row>
    <row r="32" spans="1:9" ht="24" customHeight="1">
      <c r="A32" s="82" t="s">
        <v>4</v>
      </c>
      <c r="B32" s="83" t="s">
        <v>5</v>
      </c>
      <c r="C32" s="82" t="s">
        <v>6</v>
      </c>
      <c r="D32" s="82" t="s">
        <v>7</v>
      </c>
      <c r="E32" s="83" t="s">
        <v>8</v>
      </c>
      <c r="G32" s="87">
        <f>H10</f>
        <v>45426</v>
      </c>
      <c r="H32" s="41">
        <v>4</v>
      </c>
      <c r="I32" s="42">
        <v>1</v>
      </c>
    </row>
    <row r="33" spans="1:9">
      <c r="A33" s="82"/>
      <c r="B33" s="84"/>
      <c r="C33" s="82"/>
      <c r="D33" s="82"/>
      <c r="E33" s="84"/>
      <c r="G33" s="93"/>
      <c r="H33" s="41">
        <v>10060</v>
      </c>
      <c r="I33" s="42">
        <v>2</v>
      </c>
    </row>
    <row r="34" spans="1:9">
      <c r="A34" s="82"/>
      <c r="B34" s="85"/>
      <c r="C34" s="82"/>
      <c r="D34" s="82"/>
      <c r="E34" s="85"/>
      <c r="G34" s="88"/>
      <c r="H34" s="41">
        <v>20081</v>
      </c>
      <c r="I34" s="42">
        <v>3</v>
      </c>
    </row>
    <row r="35" spans="1:9">
      <c r="A35" s="32" t="s">
        <v>19</v>
      </c>
      <c r="B35" s="33">
        <v>45323</v>
      </c>
      <c r="C35" s="34">
        <v>1000000000</v>
      </c>
      <c r="D35" s="34">
        <v>147710</v>
      </c>
      <c r="E35" s="32">
        <v>13</v>
      </c>
      <c r="G35" s="89">
        <f>H11</f>
        <v>45532</v>
      </c>
      <c r="H35" s="38">
        <v>8</v>
      </c>
      <c r="I35" s="39">
        <v>1</v>
      </c>
    </row>
    <row r="36" spans="1:9">
      <c r="A36" s="32" t="s">
        <v>19</v>
      </c>
      <c r="B36" s="33">
        <v>45424</v>
      </c>
      <c r="C36" s="34">
        <v>1000000000</v>
      </c>
      <c r="D36" s="34">
        <v>147710</v>
      </c>
      <c r="E36" s="32">
        <v>18</v>
      </c>
      <c r="G36" s="90"/>
      <c r="H36" s="38">
        <v>10060</v>
      </c>
      <c r="I36" s="39">
        <v>2</v>
      </c>
    </row>
    <row r="37" spans="1:9">
      <c r="A37" s="32" t="s">
        <v>19</v>
      </c>
      <c r="B37" s="33">
        <v>45542</v>
      </c>
      <c r="C37" s="34">
        <v>1000000000</v>
      </c>
      <c r="D37" s="34">
        <v>147710</v>
      </c>
      <c r="E37" s="32">
        <v>18</v>
      </c>
      <c r="G37" s="91"/>
      <c r="H37" s="38">
        <v>20081</v>
      </c>
      <c r="I37" s="39">
        <v>3</v>
      </c>
    </row>
    <row r="38" spans="1:9">
      <c r="A38" s="32" t="s">
        <v>19</v>
      </c>
      <c r="B38" s="33">
        <v>45576</v>
      </c>
      <c r="C38" s="34">
        <v>1000000000</v>
      </c>
      <c r="D38" s="34">
        <v>147710</v>
      </c>
      <c r="E38" s="32">
        <v>18</v>
      </c>
      <c r="G38" s="87">
        <f>H12</f>
        <v>45558</v>
      </c>
      <c r="H38" s="41">
        <v>10054</v>
      </c>
      <c r="I38" s="42">
        <v>1</v>
      </c>
    </row>
    <row r="39" spans="1:9">
      <c r="A39" s="32" t="s">
        <v>19</v>
      </c>
      <c r="B39" s="33">
        <v>45653</v>
      </c>
      <c r="C39" s="34">
        <v>1000000000</v>
      </c>
      <c r="D39" s="34">
        <v>147710</v>
      </c>
      <c r="E39" s="32">
        <v>13</v>
      </c>
      <c r="G39" s="93"/>
      <c r="H39" s="41">
        <v>10060</v>
      </c>
      <c r="I39" s="42">
        <v>2</v>
      </c>
    </row>
    <row r="40" spans="1:9">
      <c r="A40" s="7"/>
      <c r="B40" s="7"/>
      <c r="C40" s="7"/>
      <c r="D40" s="7"/>
      <c r="E40" s="7"/>
      <c r="G40" s="88"/>
      <c r="H40" s="41">
        <v>20081</v>
      </c>
      <c r="I40" s="42">
        <v>3</v>
      </c>
    </row>
    <row r="41" spans="1:9">
      <c r="A41" s="7"/>
      <c r="B41" s="7"/>
      <c r="C41" s="7"/>
      <c r="D41" s="7"/>
      <c r="E41" s="7"/>
      <c r="G41" s="40">
        <f>H13</f>
        <v>45586</v>
      </c>
      <c r="H41" s="38">
        <v>3</v>
      </c>
      <c r="I41" s="39">
        <v>1</v>
      </c>
    </row>
    <row r="42" spans="1:9">
      <c r="A42" s="7"/>
      <c r="B42" s="7"/>
      <c r="C42" s="7"/>
      <c r="D42" s="7"/>
      <c r="E42" s="7"/>
      <c r="G42" s="87">
        <f>H14</f>
        <v>45635</v>
      </c>
      <c r="H42" s="41">
        <v>20067</v>
      </c>
      <c r="I42" s="42">
        <v>1</v>
      </c>
    </row>
    <row r="43" spans="1:9">
      <c r="A43" s="7"/>
      <c r="B43" s="7"/>
      <c r="C43" s="7"/>
      <c r="D43" s="7"/>
      <c r="E43" s="7"/>
      <c r="G43" s="88"/>
      <c r="H43" s="41">
        <v>3</v>
      </c>
      <c r="I43" s="42">
        <v>2</v>
      </c>
    </row>
    <row r="44" spans="1:9">
      <c r="A44" s="58">
        <f>COUNT(C4:C16,C35:C39,I4:I15)</f>
        <v>30</v>
      </c>
      <c r="B44" s="7"/>
      <c r="C44" s="7"/>
      <c r="D44" s="7"/>
      <c r="E44" s="7"/>
      <c r="G44" s="92">
        <f>H15</f>
        <v>45657</v>
      </c>
      <c r="H44" s="38">
        <v>8</v>
      </c>
      <c r="I44" s="39">
        <v>1</v>
      </c>
    </row>
    <row r="45" spans="1:9">
      <c r="A45" s="7"/>
      <c r="B45" s="7"/>
      <c r="C45" s="7"/>
      <c r="D45" s="7"/>
      <c r="E45" s="7"/>
      <c r="G45" s="92"/>
      <c r="H45" s="38">
        <v>10060</v>
      </c>
      <c r="I45" s="39">
        <v>2</v>
      </c>
    </row>
    <row r="46" spans="1:9">
      <c r="A46" s="7"/>
      <c r="B46" s="7"/>
      <c r="C46" s="7"/>
      <c r="D46" s="7"/>
      <c r="E46" s="7"/>
    </row>
    <row r="47" spans="1:9">
      <c r="A47" s="7"/>
      <c r="B47" s="7"/>
      <c r="C47" s="7"/>
      <c r="D47" s="7"/>
      <c r="E47" s="7"/>
    </row>
    <row r="48" spans="1:9">
      <c r="A48" s="7"/>
      <c r="B48" s="7"/>
      <c r="C48" s="7"/>
      <c r="D48" s="7"/>
      <c r="E48" s="7"/>
    </row>
    <row r="49" spans="1:7">
      <c r="A49" s="7"/>
      <c r="B49" s="7"/>
      <c r="C49" s="7"/>
      <c r="D49" s="7"/>
      <c r="E49" s="7"/>
    </row>
    <row r="50" spans="1:7">
      <c r="A50" s="7"/>
      <c r="B50" s="7"/>
      <c r="C50" s="7"/>
      <c r="D50" s="7"/>
      <c r="E50" s="7"/>
    </row>
    <row r="51" spans="1:7">
      <c r="A51" s="7"/>
      <c r="B51" s="7"/>
      <c r="C51" s="7"/>
      <c r="D51" s="7"/>
      <c r="E51" s="7"/>
    </row>
    <row r="52" spans="1:7">
      <c r="A52" s="7"/>
      <c r="B52" s="7"/>
      <c r="C52" s="7"/>
      <c r="D52" s="7"/>
      <c r="E52" s="7"/>
    </row>
    <row r="53" spans="1:7">
      <c r="A53" s="7"/>
      <c r="B53" s="7"/>
      <c r="C53" s="7"/>
      <c r="D53" s="7"/>
      <c r="E53" s="7"/>
    </row>
    <row r="54" spans="1:7">
      <c r="A54" s="7"/>
      <c r="B54" s="7"/>
      <c r="C54" s="7"/>
      <c r="D54" s="7"/>
      <c r="E54" s="7"/>
    </row>
    <row r="55" spans="1:7">
      <c r="A55" s="7"/>
      <c r="B55" s="7"/>
      <c r="C55" s="7"/>
      <c r="D55" s="7"/>
      <c r="E55" s="7"/>
    </row>
    <row r="56" spans="1:7">
      <c r="A56" s="7"/>
      <c r="B56" s="7"/>
      <c r="C56" s="7"/>
      <c r="D56" s="7"/>
      <c r="E56" s="7"/>
    </row>
    <row r="57" spans="1:7">
      <c r="A57" s="7"/>
      <c r="B57" s="7"/>
      <c r="C57" s="7"/>
      <c r="D57" s="7"/>
      <c r="E57" s="7"/>
    </row>
    <row r="58" spans="1:7">
      <c r="A58" s="7"/>
      <c r="B58" s="7"/>
      <c r="C58" s="7"/>
      <c r="D58" s="7"/>
      <c r="E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7">
      <c r="A65" s="7"/>
      <c r="B65" s="7"/>
      <c r="C65" s="7"/>
      <c r="D65" s="7"/>
      <c r="E65" s="7"/>
      <c r="F65" s="7"/>
      <c r="G65" s="7"/>
    </row>
    <row r="66" spans="1:7">
      <c r="A66" s="7"/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  <row r="68" spans="1:7">
      <c r="A68" s="7"/>
      <c r="B68" s="7"/>
      <c r="C68" s="7"/>
      <c r="D68" s="7"/>
      <c r="E68" s="7"/>
      <c r="F68" s="7"/>
      <c r="G68" s="7"/>
    </row>
    <row r="69" spans="1:7">
      <c r="A69" s="7"/>
      <c r="B69" s="7"/>
      <c r="C69" s="7"/>
      <c r="D69" s="7"/>
      <c r="E69" s="7"/>
      <c r="F69" s="7"/>
      <c r="G69" s="7"/>
    </row>
    <row r="70" spans="1:7">
      <c r="A70" s="7"/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pans="1:7">
      <c r="A73" s="7"/>
      <c r="B73" s="7"/>
      <c r="C73" s="7"/>
      <c r="D73" s="7"/>
      <c r="E73" s="7"/>
      <c r="F73" s="7"/>
      <c r="G73" s="7"/>
    </row>
    <row r="74" spans="1:7">
      <c r="A74" s="7"/>
      <c r="B74" s="7"/>
      <c r="C74" s="7"/>
      <c r="D74" s="7"/>
      <c r="E74" s="7"/>
      <c r="F74" s="7"/>
      <c r="G74" s="7"/>
    </row>
    <row r="75" spans="1:7">
      <c r="A75" s="7"/>
      <c r="B75" s="7"/>
      <c r="C75" s="7"/>
      <c r="D75" s="7"/>
      <c r="E75" s="7"/>
      <c r="F75" s="7"/>
      <c r="G75" s="7"/>
    </row>
    <row r="76" spans="1:7">
      <c r="A76" s="7"/>
      <c r="B76" s="7"/>
      <c r="C76" s="7"/>
      <c r="D76" s="7"/>
      <c r="E76" s="7"/>
      <c r="F76" s="7"/>
      <c r="G76" s="7"/>
    </row>
    <row r="77" spans="1:7">
      <c r="A77" s="7"/>
      <c r="B77" s="7"/>
      <c r="C77" s="7"/>
      <c r="D77" s="7"/>
      <c r="E77" s="7"/>
      <c r="F77" s="7"/>
      <c r="G77" s="7"/>
    </row>
    <row r="78" spans="1:7">
      <c r="A78" s="7"/>
      <c r="B78" s="7"/>
      <c r="C78" s="7"/>
      <c r="D78" s="7"/>
      <c r="E78" s="7"/>
      <c r="F78" s="7"/>
      <c r="G78" s="7"/>
    </row>
    <row r="79" spans="1:7">
      <c r="A79" s="7"/>
      <c r="B79" s="7"/>
      <c r="C79" s="7"/>
      <c r="D79" s="7"/>
      <c r="E79" s="7"/>
      <c r="F79" s="7"/>
      <c r="G79" s="7"/>
    </row>
    <row r="80" spans="1:7">
      <c r="A80" s="7"/>
      <c r="B80" s="7"/>
      <c r="C80" s="7"/>
      <c r="D80" s="7"/>
      <c r="E80" s="7"/>
      <c r="F80" s="7"/>
      <c r="G80" s="7"/>
    </row>
    <row r="81" spans="1:7">
      <c r="A81" s="7"/>
      <c r="B81" s="7"/>
      <c r="C81" s="7"/>
      <c r="D81" s="7"/>
      <c r="E81" s="7"/>
      <c r="F81" s="7"/>
      <c r="G81" s="7"/>
    </row>
    <row r="82" spans="1:7">
      <c r="A82" s="7"/>
      <c r="B82" s="7"/>
      <c r="C82" s="7"/>
      <c r="D82" s="7"/>
      <c r="E82" s="7"/>
      <c r="F82" s="7"/>
      <c r="G82" s="7"/>
    </row>
    <row r="83" spans="1:7">
      <c r="A83" s="7"/>
      <c r="B83" s="7"/>
      <c r="C83" s="7"/>
      <c r="D83" s="7"/>
      <c r="E83" s="7"/>
      <c r="F83" s="7"/>
      <c r="G83" s="7"/>
    </row>
    <row r="84" spans="1:7">
      <c r="A84" s="7"/>
      <c r="B84" s="7"/>
      <c r="C84" s="7"/>
      <c r="D84" s="7"/>
      <c r="E84" s="7"/>
      <c r="F84" s="7"/>
      <c r="G84" s="7"/>
    </row>
    <row r="85" spans="1:7">
      <c r="A85" s="7"/>
      <c r="B85" s="7"/>
      <c r="C85" s="7"/>
      <c r="D85" s="7"/>
      <c r="E85" s="7"/>
      <c r="F85" s="7"/>
      <c r="G85" s="7"/>
    </row>
    <row r="86" spans="1:7">
      <c r="A86" s="7"/>
      <c r="B86" s="7"/>
      <c r="C86" s="7"/>
      <c r="D86" s="7"/>
      <c r="E86" s="7"/>
      <c r="F86" s="7"/>
      <c r="G86" s="7"/>
    </row>
    <row r="87" spans="1:7">
      <c r="A87" s="7"/>
      <c r="B87" s="7"/>
      <c r="C87" s="7"/>
      <c r="D87" s="7"/>
      <c r="E87" s="7"/>
      <c r="F87" s="7"/>
      <c r="G87" s="7"/>
    </row>
    <row r="88" spans="1:7">
      <c r="A88" s="7"/>
      <c r="B88" s="7"/>
      <c r="C88" s="7"/>
      <c r="D88" s="7"/>
      <c r="E88" s="7"/>
      <c r="F88" s="7"/>
      <c r="G88" s="7"/>
    </row>
    <row r="89" spans="1:7">
      <c r="A89" s="7"/>
      <c r="B89" s="7"/>
      <c r="C89" s="7"/>
      <c r="D89" s="7"/>
      <c r="E89" s="7"/>
      <c r="F89" s="7"/>
      <c r="G89" s="7"/>
    </row>
    <row r="90" spans="1:7">
      <c r="A90" s="7"/>
      <c r="B90" s="7"/>
      <c r="C90" s="7"/>
      <c r="D90" s="7"/>
      <c r="E90" s="7"/>
      <c r="F90" s="7"/>
      <c r="G90" s="7"/>
    </row>
    <row r="91" spans="1:7">
      <c r="A91" s="7"/>
      <c r="B91" s="7"/>
      <c r="C91" s="7"/>
      <c r="D91" s="7"/>
      <c r="E91" s="7"/>
      <c r="F91" s="7"/>
      <c r="G91" s="7"/>
    </row>
    <row r="92" spans="1:7">
      <c r="A92" s="7"/>
      <c r="B92" s="7"/>
      <c r="C92" s="7"/>
      <c r="D92" s="7"/>
      <c r="E92" s="7"/>
      <c r="F92" s="7"/>
      <c r="G92" s="7"/>
    </row>
    <row r="93" spans="1:7">
      <c r="A93" s="7"/>
      <c r="B93" s="7"/>
      <c r="C93" s="7"/>
      <c r="D93" s="7"/>
      <c r="E93" s="7"/>
      <c r="F93" s="7"/>
      <c r="G93" s="7"/>
    </row>
    <row r="94" spans="1:7">
      <c r="A94" s="7"/>
      <c r="B94" s="7"/>
      <c r="C94" s="7"/>
      <c r="D94" s="7"/>
      <c r="E94" s="7"/>
      <c r="F94" s="7"/>
      <c r="G94" s="7"/>
    </row>
    <row r="95" spans="1:7">
      <c r="A95" s="7"/>
      <c r="B95" s="7"/>
      <c r="C95" s="7"/>
      <c r="D95" s="7"/>
      <c r="E95" s="7"/>
      <c r="F95" s="7"/>
      <c r="G95" s="7"/>
    </row>
    <row r="96" spans="1:7">
      <c r="A96" s="7"/>
      <c r="B96" s="7"/>
      <c r="C96" s="7"/>
      <c r="D96" s="7"/>
      <c r="E96" s="7"/>
      <c r="F96" s="7"/>
      <c r="G96" s="7"/>
    </row>
    <row r="97" spans="1:7">
      <c r="A97" s="7"/>
      <c r="B97" s="7"/>
      <c r="C97" s="7"/>
      <c r="D97" s="7"/>
      <c r="E97" s="7"/>
      <c r="F97" s="7"/>
      <c r="G97" s="7"/>
    </row>
    <row r="98" spans="1:7">
      <c r="A98" s="7"/>
      <c r="B98" s="7"/>
      <c r="C98" s="7"/>
      <c r="D98" s="7"/>
      <c r="E98" s="7"/>
      <c r="F98" s="7"/>
      <c r="G98" s="7"/>
    </row>
  </sheetData>
  <mergeCells count="31">
    <mergeCell ref="G1:K1"/>
    <mergeCell ref="G2:K2"/>
    <mergeCell ref="B21:B22"/>
    <mergeCell ref="C21:C22"/>
    <mergeCell ref="A1:E1"/>
    <mergeCell ref="A2:E2"/>
    <mergeCell ref="A18:C18"/>
    <mergeCell ref="B19:B20"/>
    <mergeCell ref="C19:C20"/>
    <mergeCell ref="A21:A22"/>
    <mergeCell ref="G44:G45"/>
    <mergeCell ref="G32:G34"/>
    <mergeCell ref="G35:G37"/>
    <mergeCell ref="G38:G40"/>
    <mergeCell ref="G42:G43"/>
    <mergeCell ref="M1:N2"/>
    <mergeCell ref="G18:I18"/>
    <mergeCell ref="A32:A34"/>
    <mergeCell ref="C32:C34"/>
    <mergeCell ref="D32:D34"/>
    <mergeCell ref="A30:E31"/>
    <mergeCell ref="B32:B34"/>
    <mergeCell ref="E32:E34"/>
    <mergeCell ref="H19:H20"/>
    <mergeCell ref="I19:I20"/>
    <mergeCell ref="G21:G22"/>
    <mergeCell ref="G23:G25"/>
    <mergeCell ref="G26:G27"/>
    <mergeCell ref="G29:G30"/>
    <mergeCell ref="A23:A24"/>
    <mergeCell ref="A25:A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14CCF-B99B-4F83-9F84-85418458961F}">
  <dimension ref="A1:AJ61"/>
  <sheetViews>
    <sheetView topLeftCell="G25" zoomScale="75" zoomScaleNormal="75" workbookViewId="0">
      <selection activeCell="H43" sqref="H43"/>
    </sheetView>
  </sheetViews>
  <sheetFormatPr defaultRowHeight="15"/>
  <cols>
    <col min="1" max="1" width="31.42578125" customWidth="1"/>
    <col min="2" max="2" width="26" customWidth="1"/>
    <col min="3" max="3" width="26.42578125" customWidth="1"/>
    <col min="4" max="4" width="27.28515625" customWidth="1"/>
    <col min="5" max="5" width="29.42578125" customWidth="1"/>
    <col min="6" max="6" width="9.140625" style="35"/>
    <col min="7" max="7" width="31.140625" style="35" customWidth="1"/>
    <col min="8" max="8" width="22.140625" style="35" customWidth="1"/>
    <col min="9" max="9" width="24.7109375" style="35" customWidth="1"/>
    <col min="10" max="10" width="23.85546875" style="35" customWidth="1"/>
    <col min="11" max="11" width="17.28515625" style="35" customWidth="1"/>
    <col min="12" max="12" width="9.140625" style="35"/>
    <col min="13" max="13" width="39" style="35" customWidth="1"/>
    <col min="14" max="14" width="45.42578125" style="35" customWidth="1"/>
    <col min="15" max="36" width="9.140625" style="35"/>
  </cols>
  <sheetData>
    <row r="1" spans="1:14" ht="15" customHeight="1">
      <c r="A1" s="59" t="s">
        <v>0</v>
      </c>
      <c r="B1" s="59"/>
      <c r="C1" s="59"/>
      <c r="D1" s="59"/>
      <c r="E1" s="59"/>
      <c r="G1" s="59" t="s">
        <v>1</v>
      </c>
      <c r="H1" s="59"/>
      <c r="I1" s="59"/>
      <c r="J1" s="59"/>
      <c r="K1" s="59"/>
      <c r="M1" s="60" t="s">
        <v>20</v>
      </c>
      <c r="N1" s="60"/>
    </row>
    <row r="2" spans="1:14" ht="31.5" customHeight="1">
      <c r="A2" s="60" t="s">
        <v>2</v>
      </c>
      <c r="B2" s="60"/>
      <c r="C2" s="60"/>
      <c r="D2" s="60"/>
      <c r="E2" s="60"/>
      <c r="G2" s="60" t="s">
        <v>3</v>
      </c>
      <c r="H2" s="60"/>
      <c r="I2" s="60"/>
      <c r="J2" s="60"/>
      <c r="K2" s="60"/>
      <c r="M2" s="96"/>
      <c r="N2" s="60"/>
    </row>
    <row r="3" spans="1:14" ht="7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G3" s="10" t="s">
        <v>4</v>
      </c>
      <c r="H3" s="8" t="s">
        <v>5</v>
      </c>
      <c r="I3" s="8" t="s">
        <v>6</v>
      </c>
      <c r="J3" s="8" t="s">
        <v>7</v>
      </c>
      <c r="K3" s="8" t="s">
        <v>8</v>
      </c>
      <c r="M3" s="8" t="s">
        <v>16</v>
      </c>
      <c r="N3" s="45" t="s">
        <v>17</v>
      </c>
    </row>
    <row r="4" spans="1:14">
      <c r="A4" s="50">
        <v>1</v>
      </c>
      <c r="B4" s="12">
        <v>45675</v>
      </c>
      <c r="C4" s="3">
        <v>500000000</v>
      </c>
      <c r="D4" s="3">
        <f t="shared" ref="D4:D26" si="0">ROUND(C4/6770,0)</f>
        <v>73855</v>
      </c>
      <c r="E4" s="11">
        <v>13</v>
      </c>
      <c r="G4" s="50">
        <v>1</v>
      </c>
      <c r="H4" s="12">
        <v>45734</v>
      </c>
      <c r="I4" s="3">
        <v>500000000</v>
      </c>
      <c r="J4" s="3">
        <v>73855</v>
      </c>
      <c r="K4" s="11">
        <v>18</v>
      </c>
      <c r="M4" s="46">
        <v>4</v>
      </c>
      <c r="N4" s="15">
        <v>104620371</v>
      </c>
    </row>
    <row r="5" spans="1:14">
      <c r="A5" s="50">
        <v>1</v>
      </c>
      <c r="B5" s="12">
        <v>45693</v>
      </c>
      <c r="C5" s="3">
        <v>500000000</v>
      </c>
      <c r="D5" s="3">
        <f>ROUND(C5/6770,0)</f>
        <v>73855</v>
      </c>
      <c r="E5" s="11">
        <v>13</v>
      </c>
      <c r="G5" s="51">
        <v>20081</v>
      </c>
      <c r="H5" s="33">
        <v>45813</v>
      </c>
      <c r="I5" s="34">
        <v>1000000000</v>
      </c>
      <c r="J5" s="34">
        <v>147710</v>
      </c>
      <c r="K5" s="32">
        <v>18</v>
      </c>
    </row>
    <row r="6" spans="1:14">
      <c r="A6" s="50">
        <v>1</v>
      </c>
      <c r="B6" s="12">
        <v>45819</v>
      </c>
      <c r="C6" s="3">
        <v>500000000</v>
      </c>
      <c r="D6" s="3">
        <f t="shared" si="0"/>
        <v>73855</v>
      </c>
      <c r="E6" s="11">
        <v>18</v>
      </c>
      <c r="G6" s="50">
        <v>3</v>
      </c>
      <c r="H6" s="12">
        <v>45891</v>
      </c>
      <c r="I6" s="3">
        <v>1000000000</v>
      </c>
      <c r="J6" s="3">
        <v>147710</v>
      </c>
      <c r="K6" s="11">
        <v>18</v>
      </c>
    </row>
    <row r="7" spans="1:14">
      <c r="A7" s="50">
        <v>1</v>
      </c>
      <c r="B7" s="12">
        <v>45845</v>
      </c>
      <c r="C7" s="3">
        <v>500000000</v>
      </c>
      <c r="D7" s="3">
        <f t="shared" si="0"/>
        <v>73855</v>
      </c>
      <c r="E7" s="11">
        <v>18</v>
      </c>
      <c r="G7" s="51">
        <v>20081</v>
      </c>
      <c r="H7" s="33">
        <v>45907</v>
      </c>
      <c r="I7" s="34">
        <v>1000000000</v>
      </c>
      <c r="J7" s="34">
        <v>147710</v>
      </c>
      <c r="K7" s="32">
        <v>18</v>
      </c>
    </row>
    <row r="8" spans="1:14">
      <c r="A8" s="50">
        <v>1</v>
      </c>
      <c r="B8" s="12">
        <v>45871</v>
      </c>
      <c r="C8" s="3">
        <v>500000000</v>
      </c>
      <c r="D8" s="3">
        <f t="shared" si="0"/>
        <v>73855</v>
      </c>
      <c r="E8" s="11">
        <v>18</v>
      </c>
      <c r="G8" s="50">
        <v>6</v>
      </c>
      <c r="H8" s="12">
        <v>45917</v>
      </c>
      <c r="I8" s="3">
        <v>1000000000</v>
      </c>
      <c r="J8" s="3">
        <v>147710</v>
      </c>
      <c r="K8" s="11">
        <v>18</v>
      </c>
    </row>
    <row r="9" spans="1:14">
      <c r="A9" s="50">
        <v>1</v>
      </c>
      <c r="B9" s="12">
        <v>45957</v>
      </c>
      <c r="C9" s="3">
        <v>500000000</v>
      </c>
      <c r="D9" s="3">
        <f t="shared" si="0"/>
        <v>73855</v>
      </c>
      <c r="E9" s="11">
        <v>18</v>
      </c>
      <c r="G9" s="51">
        <v>6</v>
      </c>
      <c r="H9" s="33">
        <v>46000</v>
      </c>
      <c r="I9" s="34">
        <v>1000000000</v>
      </c>
      <c r="J9" s="34">
        <v>147710</v>
      </c>
      <c r="K9" s="32">
        <v>13</v>
      </c>
    </row>
    <row r="10" spans="1:14">
      <c r="A10" s="50">
        <v>1</v>
      </c>
      <c r="B10" s="12">
        <v>45983</v>
      </c>
      <c r="C10" s="3">
        <v>500000000</v>
      </c>
      <c r="D10" s="3">
        <f t="shared" si="0"/>
        <v>73855</v>
      </c>
      <c r="E10" s="11">
        <v>18</v>
      </c>
      <c r="G10" s="50">
        <v>3</v>
      </c>
      <c r="H10" s="12">
        <v>45689</v>
      </c>
      <c r="I10" s="3">
        <v>1000000000</v>
      </c>
      <c r="J10" s="3">
        <f t="shared" ref="J10" si="1">ROUND(I10/6770,0)</f>
        <v>147710</v>
      </c>
      <c r="K10" s="11">
        <v>13</v>
      </c>
    </row>
    <row r="11" spans="1:14">
      <c r="A11" s="50">
        <v>1</v>
      </c>
      <c r="B11" s="12">
        <v>46004</v>
      </c>
      <c r="C11" s="3">
        <v>500000000</v>
      </c>
      <c r="D11" s="3">
        <f t="shared" si="0"/>
        <v>73855</v>
      </c>
      <c r="E11" s="11">
        <v>13</v>
      </c>
    </row>
    <row r="12" spans="1:14">
      <c r="A12" s="51">
        <v>2</v>
      </c>
      <c r="B12" s="33">
        <v>45664</v>
      </c>
      <c r="C12" s="34">
        <v>1000000000</v>
      </c>
      <c r="D12" s="34">
        <f t="shared" si="0"/>
        <v>147710</v>
      </c>
      <c r="E12" s="32">
        <v>13</v>
      </c>
    </row>
    <row r="13" spans="1:14">
      <c r="A13" s="51">
        <v>2</v>
      </c>
      <c r="B13" s="33">
        <v>45700</v>
      </c>
      <c r="C13" s="34">
        <v>1000000000</v>
      </c>
      <c r="D13" s="34">
        <f t="shared" si="0"/>
        <v>147710</v>
      </c>
      <c r="E13" s="32">
        <v>13</v>
      </c>
      <c r="G13" s="69" t="s">
        <v>9</v>
      </c>
      <c r="H13" s="70"/>
      <c r="I13" s="71"/>
    </row>
    <row r="14" spans="1:14" ht="14.25" customHeight="1">
      <c r="A14" s="51">
        <v>2</v>
      </c>
      <c r="B14" s="33">
        <v>45803</v>
      </c>
      <c r="C14" s="34">
        <v>1000000000</v>
      </c>
      <c r="D14" s="34">
        <f t="shared" si="0"/>
        <v>147710</v>
      </c>
      <c r="E14" s="32">
        <v>18</v>
      </c>
      <c r="G14" s="26" t="s">
        <v>12</v>
      </c>
      <c r="H14" s="78" t="s">
        <v>4</v>
      </c>
      <c r="I14" s="76" t="s">
        <v>11</v>
      </c>
    </row>
    <row r="15" spans="1:14">
      <c r="A15" s="51">
        <v>2</v>
      </c>
      <c r="B15" s="33">
        <v>45855</v>
      </c>
      <c r="C15" s="34">
        <v>1000000000</v>
      </c>
      <c r="D15" s="34">
        <f t="shared" si="0"/>
        <v>147710</v>
      </c>
      <c r="E15" s="32">
        <v>18</v>
      </c>
      <c r="G15" s="37" t="s">
        <v>14</v>
      </c>
      <c r="H15" s="86"/>
      <c r="I15" s="68"/>
    </row>
    <row r="16" spans="1:14">
      <c r="A16" s="51">
        <v>2</v>
      </c>
      <c r="B16" s="33">
        <v>45977</v>
      </c>
      <c r="C16" s="34">
        <v>1000000000</v>
      </c>
      <c r="D16" s="34">
        <f t="shared" si="0"/>
        <v>147710</v>
      </c>
      <c r="E16" s="32">
        <v>18</v>
      </c>
      <c r="G16" s="12">
        <v>45734</v>
      </c>
      <c r="H16" s="50">
        <v>1</v>
      </c>
      <c r="I16" s="50">
        <v>1</v>
      </c>
    </row>
    <row r="17" spans="1:11">
      <c r="A17" s="50">
        <v>8</v>
      </c>
      <c r="B17" s="12">
        <v>45671</v>
      </c>
      <c r="C17" s="3">
        <v>1000000000</v>
      </c>
      <c r="D17" s="3">
        <f t="shared" si="0"/>
        <v>147710</v>
      </c>
      <c r="E17" s="11">
        <v>13</v>
      </c>
      <c r="G17" s="33">
        <v>45813</v>
      </c>
      <c r="H17" s="51">
        <v>20081</v>
      </c>
      <c r="I17" s="51">
        <v>1</v>
      </c>
    </row>
    <row r="18" spans="1:11">
      <c r="A18" s="50">
        <v>8</v>
      </c>
      <c r="B18" s="12">
        <v>45707</v>
      </c>
      <c r="C18" s="3">
        <v>1000000000</v>
      </c>
      <c r="D18" s="3">
        <f t="shared" si="0"/>
        <v>147710</v>
      </c>
      <c r="E18" s="11">
        <v>13</v>
      </c>
      <c r="G18" s="12">
        <v>45891</v>
      </c>
      <c r="H18" s="50">
        <v>3</v>
      </c>
      <c r="I18" s="50">
        <v>1</v>
      </c>
    </row>
    <row r="19" spans="1:11">
      <c r="A19" s="50">
        <v>8</v>
      </c>
      <c r="B19" s="12">
        <v>45839</v>
      </c>
      <c r="C19" s="3">
        <v>1000000000</v>
      </c>
      <c r="D19" s="3">
        <f t="shared" si="0"/>
        <v>147710</v>
      </c>
      <c r="E19" s="11">
        <v>18</v>
      </c>
      <c r="G19" s="33">
        <v>45907</v>
      </c>
      <c r="H19" s="51">
        <v>20081</v>
      </c>
      <c r="I19" s="51">
        <v>1</v>
      </c>
    </row>
    <row r="20" spans="1:11">
      <c r="A20" s="50">
        <v>8</v>
      </c>
      <c r="B20" s="12">
        <v>45881</v>
      </c>
      <c r="C20" s="3">
        <v>1000000000</v>
      </c>
      <c r="D20" s="3">
        <f t="shared" si="0"/>
        <v>147710</v>
      </c>
      <c r="E20" s="11">
        <v>18</v>
      </c>
      <c r="G20" s="12">
        <v>45917</v>
      </c>
      <c r="H20" s="50">
        <v>6</v>
      </c>
      <c r="I20" s="50">
        <v>1</v>
      </c>
    </row>
    <row r="21" spans="1:11">
      <c r="A21" s="50">
        <v>8</v>
      </c>
      <c r="B21" s="12">
        <v>45992</v>
      </c>
      <c r="C21" s="3">
        <v>1000000000</v>
      </c>
      <c r="D21" s="3">
        <f t="shared" si="0"/>
        <v>147710</v>
      </c>
      <c r="E21" s="11">
        <v>13</v>
      </c>
      <c r="G21" s="33">
        <v>46000</v>
      </c>
      <c r="H21" s="51">
        <v>6</v>
      </c>
      <c r="I21" s="51">
        <v>1</v>
      </c>
    </row>
    <row r="22" spans="1:11">
      <c r="A22" s="51">
        <v>2</v>
      </c>
      <c r="B22" s="33">
        <v>45682</v>
      </c>
      <c r="C22" s="34">
        <v>1000000000</v>
      </c>
      <c r="D22" s="34">
        <f t="shared" si="0"/>
        <v>147710</v>
      </c>
      <c r="E22" s="32">
        <v>13</v>
      </c>
      <c r="G22" s="12">
        <v>45689</v>
      </c>
      <c r="H22" s="50">
        <v>3</v>
      </c>
      <c r="I22" s="50">
        <v>1</v>
      </c>
    </row>
    <row r="23" spans="1:11">
      <c r="A23" s="51">
        <v>2</v>
      </c>
      <c r="B23" s="33">
        <v>45718</v>
      </c>
      <c r="C23" s="34">
        <v>1000000000</v>
      </c>
      <c r="D23" s="34">
        <f t="shared" si="0"/>
        <v>147710</v>
      </c>
      <c r="E23" s="32">
        <v>18</v>
      </c>
    </row>
    <row r="24" spans="1:11">
      <c r="A24" s="51">
        <v>2</v>
      </c>
      <c r="B24" s="33">
        <v>45829</v>
      </c>
      <c r="C24" s="34">
        <v>1000000000</v>
      </c>
      <c r="D24" s="34">
        <f t="shared" si="0"/>
        <v>147710</v>
      </c>
      <c r="E24" s="32">
        <v>18</v>
      </c>
    </row>
    <row r="25" spans="1:11">
      <c r="A25" s="51">
        <v>2</v>
      </c>
      <c r="B25" s="33">
        <v>45865</v>
      </c>
      <c r="C25" s="34">
        <v>1000000000</v>
      </c>
      <c r="D25" s="34">
        <f t="shared" si="0"/>
        <v>147710</v>
      </c>
      <c r="E25" s="32">
        <v>18</v>
      </c>
    </row>
    <row r="26" spans="1:11">
      <c r="A26" s="51">
        <v>2</v>
      </c>
      <c r="B26" s="33">
        <v>46011</v>
      </c>
      <c r="C26" s="34">
        <v>1000000000</v>
      </c>
      <c r="D26" s="34">
        <f t="shared" si="0"/>
        <v>147710</v>
      </c>
      <c r="E26" s="32">
        <v>13</v>
      </c>
    </row>
    <row r="27" spans="1:11" ht="30" customHeight="1">
      <c r="A27" s="47"/>
      <c r="B27" s="48"/>
      <c r="C27" s="48"/>
      <c r="D27" s="49"/>
      <c r="E27" s="47"/>
      <c r="G27" s="97" t="s">
        <v>21</v>
      </c>
      <c r="H27" s="98"/>
      <c r="I27" s="98"/>
      <c r="J27" s="98"/>
      <c r="K27" s="99"/>
    </row>
    <row r="28" spans="1:11">
      <c r="A28" s="69" t="s">
        <v>9</v>
      </c>
      <c r="B28" s="70"/>
      <c r="C28" s="71"/>
      <c r="D28" s="49"/>
      <c r="E28" s="47"/>
      <c r="G28" s="100"/>
      <c r="H28" s="101"/>
      <c r="I28" s="101"/>
      <c r="J28" s="101"/>
      <c r="K28" s="102"/>
    </row>
    <row r="29" spans="1:11" ht="75">
      <c r="A29" s="43" t="s">
        <v>10</v>
      </c>
      <c r="B29" s="67" t="s">
        <v>4</v>
      </c>
      <c r="C29" s="67" t="s">
        <v>11</v>
      </c>
      <c r="D29" s="49"/>
      <c r="E29" s="47"/>
      <c r="G29" s="57" t="s">
        <v>4</v>
      </c>
      <c r="H29" s="57" t="s">
        <v>5</v>
      </c>
      <c r="I29" s="57" t="s">
        <v>6</v>
      </c>
      <c r="J29" s="57" t="s">
        <v>7</v>
      </c>
      <c r="K29" s="57" t="s">
        <v>8</v>
      </c>
    </row>
    <row r="30" spans="1:11">
      <c r="A30" s="27" t="s">
        <v>13</v>
      </c>
      <c r="B30" s="68"/>
      <c r="C30" s="68"/>
      <c r="D30" s="49"/>
      <c r="E30" s="47"/>
      <c r="G30" s="51" t="s">
        <v>19</v>
      </c>
      <c r="H30" s="33">
        <v>45711</v>
      </c>
      <c r="I30" s="34">
        <v>500000000</v>
      </c>
      <c r="J30" s="34">
        <v>73855</v>
      </c>
      <c r="K30" s="32">
        <v>13</v>
      </c>
    </row>
    <row r="31" spans="1:11">
      <c r="A31" s="11">
        <v>1</v>
      </c>
      <c r="B31" s="36">
        <v>1</v>
      </c>
      <c r="C31" s="36">
        <v>1</v>
      </c>
      <c r="D31" s="49"/>
      <c r="E31" s="47"/>
      <c r="G31" s="50" t="s">
        <v>19</v>
      </c>
      <c r="H31" s="12">
        <v>45728</v>
      </c>
      <c r="I31" s="3">
        <v>1000000000</v>
      </c>
      <c r="J31" s="3">
        <v>147710</v>
      </c>
      <c r="K31" s="11">
        <v>18</v>
      </c>
    </row>
    <row r="32" spans="1:11">
      <c r="A32" s="24">
        <v>2</v>
      </c>
      <c r="B32" s="24">
        <v>2</v>
      </c>
      <c r="C32" s="2">
        <v>1</v>
      </c>
      <c r="D32" s="49"/>
      <c r="E32" s="47"/>
      <c r="G32" s="51" t="s">
        <v>19</v>
      </c>
      <c r="H32" s="33">
        <v>45744</v>
      </c>
      <c r="I32" s="34">
        <v>1000000000</v>
      </c>
      <c r="J32" s="34">
        <v>147710</v>
      </c>
      <c r="K32" s="32">
        <v>18</v>
      </c>
    </row>
    <row r="33" spans="1:11">
      <c r="A33" s="11">
        <v>3</v>
      </c>
      <c r="B33" s="5">
        <v>8</v>
      </c>
      <c r="C33" s="5">
        <v>1</v>
      </c>
      <c r="D33" s="49"/>
      <c r="E33" s="47"/>
      <c r="G33" s="50" t="s">
        <v>19</v>
      </c>
      <c r="H33" s="12">
        <v>45754</v>
      </c>
      <c r="I33" s="3">
        <v>1000000000</v>
      </c>
      <c r="J33" s="3">
        <v>147710</v>
      </c>
      <c r="K33" s="11">
        <v>18</v>
      </c>
    </row>
    <row r="34" spans="1:11">
      <c r="A34" s="24">
        <v>4</v>
      </c>
      <c r="B34" s="24">
        <v>2</v>
      </c>
      <c r="C34" s="2">
        <v>1</v>
      </c>
      <c r="D34" s="49"/>
      <c r="E34" s="47"/>
      <c r="G34" s="51" t="s">
        <v>19</v>
      </c>
      <c r="H34" s="33">
        <v>45760</v>
      </c>
      <c r="I34" s="34">
        <v>500000000</v>
      </c>
      <c r="J34" s="34">
        <v>73855</v>
      </c>
      <c r="K34" s="32">
        <v>18</v>
      </c>
    </row>
    <row r="35" spans="1:11">
      <c r="A35" s="47"/>
      <c r="B35" s="48"/>
      <c r="C35" s="49"/>
      <c r="D35" s="49"/>
      <c r="E35" s="47"/>
      <c r="G35" s="50" t="s">
        <v>19</v>
      </c>
      <c r="H35" s="12">
        <v>45770</v>
      </c>
      <c r="I35" s="3">
        <v>1000000000</v>
      </c>
      <c r="J35" s="3">
        <v>147710</v>
      </c>
      <c r="K35" s="11">
        <v>18</v>
      </c>
    </row>
    <row r="36" spans="1:11">
      <c r="A36" s="47"/>
      <c r="B36" s="48"/>
      <c r="C36" s="49"/>
      <c r="D36" s="49"/>
      <c r="E36" s="47"/>
      <c r="G36" s="51" t="s">
        <v>19</v>
      </c>
      <c r="H36" s="33">
        <v>45789</v>
      </c>
      <c r="I36" s="34">
        <v>1000000000</v>
      </c>
      <c r="J36" s="34">
        <v>147710</v>
      </c>
      <c r="K36" s="32">
        <v>18</v>
      </c>
    </row>
    <row r="37" spans="1:11">
      <c r="A37" s="47"/>
      <c r="B37" s="48"/>
      <c r="C37" s="49"/>
      <c r="D37" s="49"/>
      <c r="E37" s="47"/>
      <c r="G37" s="50" t="s">
        <v>19</v>
      </c>
      <c r="H37" s="12">
        <v>45791</v>
      </c>
      <c r="I37" s="3">
        <v>500000000</v>
      </c>
      <c r="J37" s="3">
        <v>73855</v>
      </c>
      <c r="K37" s="11">
        <v>18</v>
      </c>
    </row>
    <row r="38" spans="1:11">
      <c r="A38" s="47"/>
      <c r="B38" s="48"/>
      <c r="C38" s="49"/>
      <c r="D38" s="49"/>
      <c r="E38" s="47"/>
      <c r="G38" s="51" t="s">
        <v>19</v>
      </c>
      <c r="H38" s="33">
        <v>45897</v>
      </c>
      <c r="I38" s="34">
        <v>500000000</v>
      </c>
      <c r="J38" s="34">
        <v>73855</v>
      </c>
      <c r="K38" s="32">
        <v>18</v>
      </c>
    </row>
    <row r="39" spans="1:11">
      <c r="A39" s="47"/>
      <c r="B39" s="48"/>
      <c r="C39" s="49"/>
      <c r="D39" s="49"/>
      <c r="E39" s="47"/>
      <c r="G39" s="50" t="s">
        <v>19</v>
      </c>
      <c r="H39" s="12">
        <v>45923</v>
      </c>
      <c r="I39" s="3">
        <v>500000000</v>
      </c>
      <c r="J39" s="3">
        <v>73855</v>
      </c>
      <c r="K39" s="11">
        <v>18</v>
      </c>
    </row>
    <row r="40" spans="1:11">
      <c r="A40" s="47"/>
      <c r="B40" s="48"/>
      <c r="C40" s="49"/>
      <c r="D40" s="49"/>
      <c r="E40" s="47"/>
      <c r="G40" s="51" t="s">
        <v>19</v>
      </c>
      <c r="H40" s="33">
        <v>45941</v>
      </c>
      <c r="I40" s="34">
        <v>1000000000</v>
      </c>
      <c r="J40" s="34">
        <v>147710</v>
      </c>
      <c r="K40" s="32">
        <v>18</v>
      </c>
    </row>
    <row r="41" spans="1:11">
      <c r="A41" s="47"/>
      <c r="B41" s="48"/>
      <c r="C41" s="49"/>
      <c r="D41" s="49"/>
      <c r="E41" s="47"/>
      <c r="G41" s="50" t="s">
        <v>19</v>
      </c>
      <c r="H41" s="12">
        <v>45951</v>
      </c>
      <c r="I41" s="3">
        <v>1000000000</v>
      </c>
      <c r="J41" s="3">
        <v>147710</v>
      </c>
      <c r="K41" s="11">
        <v>18</v>
      </c>
    </row>
    <row r="42" spans="1:11">
      <c r="A42" s="47">
        <f>COUNT(C4:C26,I4:I10,I30:I44)</f>
        <v>45</v>
      </c>
      <c r="B42" s="48"/>
      <c r="C42" s="49"/>
      <c r="D42" s="49"/>
      <c r="E42" s="47"/>
      <c r="G42" s="51" t="s">
        <v>19</v>
      </c>
      <c r="H42" s="33">
        <v>45967</v>
      </c>
      <c r="I42" s="34">
        <v>1000000000</v>
      </c>
      <c r="J42" s="34">
        <v>147710</v>
      </c>
      <c r="K42" s="32">
        <v>18</v>
      </c>
    </row>
    <row r="43" spans="1:11">
      <c r="A43" s="47"/>
      <c r="B43" s="48"/>
      <c r="C43" s="49"/>
      <c r="D43" s="49"/>
      <c r="E43" s="47"/>
      <c r="G43" s="50" t="s">
        <v>19</v>
      </c>
      <c r="H43" s="12">
        <v>46018</v>
      </c>
      <c r="I43" s="3">
        <v>1000000000</v>
      </c>
      <c r="J43" s="3">
        <v>147710</v>
      </c>
      <c r="K43" s="11">
        <v>13</v>
      </c>
    </row>
    <row r="44" spans="1:11">
      <c r="A44" s="47"/>
      <c r="B44" s="48"/>
      <c r="C44" s="49"/>
      <c r="D44" s="49"/>
      <c r="E44" s="47"/>
      <c r="G44" s="51" t="s">
        <v>19</v>
      </c>
      <c r="H44" s="33">
        <v>46022</v>
      </c>
      <c r="I44" s="34">
        <v>500000000</v>
      </c>
      <c r="J44" s="34">
        <v>73855</v>
      </c>
      <c r="K44" s="32">
        <v>13</v>
      </c>
    </row>
    <row r="45" spans="1:11">
      <c r="A45" s="47"/>
      <c r="B45" s="48"/>
      <c r="C45" s="49"/>
      <c r="D45" s="49"/>
      <c r="E45" s="47"/>
    </row>
    <row r="46" spans="1:11">
      <c r="A46" s="47"/>
      <c r="B46" s="48"/>
      <c r="C46" s="49"/>
      <c r="D46" s="49"/>
      <c r="E46" s="47"/>
    </row>
    <row r="47" spans="1:11">
      <c r="A47" s="47"/>
      <c r="B47" s="48"/>
      <c r="C47" s="49"/>
      <c r="D47" s="49"/>
      <c r="E47" s="47"/>
    </row>
    <row r="48" spans="1:11">
      <c r="A48" s="47"/>
      <c r="B48" s="48"/>
      <c r="C48" s="49"/>
      <c r="D48" s="49"/>
      <c r="E48" s="47"/>
    </row>
    <row r="49" spans="1:5">
      <c r="A49" s="47"/>
      <c r="B49" s="48"/>
      <c r="C49" s="49"/>
      <c r="D49" s="49"/>
      <c r="E49" s="47"/>
    </row>
    <row r="50" spans="1:5">
      <c r="A50" s="47"/>
      <c r="B50" s="48"/>
      <c r="C50" s="49"/>
      <c r="D50" s="49"/>
      <c r="E50" s="47"/>
    </row>
    <row r="51" spans="1:5">
      <c r="A51" s="47"/>
      <c r="B51" s="48"/>
      <c r="C51" s="49"/>
      <c r="D51" s="49"/>
      <c r="E51" s="47"/>
    </row>
    <row r="52" spans="1:5">
      <c r="A52" s="47"/>
      <c r="B52" s="48"/>
      <c r="C52" s="49"/>
      <c r="D52" s="49"/>
      <c r="E52" s="47"/>
    </row>
    <row r="53" spans="1:5">
      <c r="A53" s="47"/>
      <c r="B53" s="48"/>
      <c r="C53" s="49"/>
      <c r="D53" s="49"/>
      <c r="E53" s="47"/>
    </row>
    <row r="54" spans="1:5">
      <c r="A54" s="47"/>
      <c r="B54" s="48"/>
      <c r="C54" s="49"/>
      <c r="D54" s="49"/>
      <c r="E54" s="47"/>
    </row>
    <row r="55" spans="1:5">
      <c r="A55" s="47"/>
      <c r="B55" s="48"/>
      <c r="C55" s="49"/>
      <c r="D55" s="49"/>
      <c r="E55" s="47"/>
    </row>
    <row r="56" spans="1:5">
      <c r="A56" s="47"/>
      <c r="B56" s="48"/>
      <c r="C56" s="49"/>
      <c r="D56" s="49"/>
      <c r="E56" s="47"/>
    </row>
    <row r="57" spans="1:5">
      <c r="A57" s="47"/>
      <c r="B57" s="48"/>
      <c r="C57" s="49"/>
      <c r="D57" s="49"/>
      <c r="E57" s="47"/>
    </row>
    <row r="58" spans="1:5">
      <c r="A58" s="47"/>
      <c r="B58" s="48"/>
      <c r="C58" s="49"/>
      <c r="D58" s="49"/>
      <c r="E58" s="47"/>
    </row>
    <row r="59" spans="1:5">
      <c r="A59" s="47"/>
      <c r="B59" s="48"/>
      <c r="C59" s="49"/>
      <c r="D59" s="49"/>
      <c r="E59" s="47"/>
    </row>
    <row r="60" spans="1:5">
      <c r="A60" s="47"/>
      <c r="B60" s="48"/>
      <c r="C60" s="49"/>
      <c r="D60" s="49"/>
      <c r="E60" s="47"/>
    </row>
    <row r="61" spans="1:5">
      <c r="A61" s="7"/>
      <c r="B61" s="7"/>
      <c r="C61" s="7"/>
      <c r="D61" s="7"/>
      <c r="E61" s="7"/>
    </row>
  </sheetData>
  <mergeCells count="12">
    <mergeCell ref="G27:K28"/>
    <mergeCell ref="A28:C28"/>
    <mergeCell ref="B29:B30"/>
    <mergeCell ref="C29:C30"/>
    <mergeCell ref="A1:E1"/>
    <mergeCell ref="A2:E2"/>
    <mergeCell ref="M1:N2"/>
    <mergeCell ref="H14:H15"/>
    <mergeCell ref="G13:I13"/>
    <mergeCell ref="I14:I15"/>
    <mergeCell ref="G1:K1"/>
    <mergeCell ref="G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0D843-9AA3-4EB1-BEE9-FFA3788FD9E3}">
  <dimension ref="A1:AJ56"/>
  <sheetViews>
    <sheetView topLeftCell="E10" zoomScale="75" zoomScaleNormal="75" workbookViewId="0">
      <selection activeCell="H43" sqref="H43"/>
    </sheetView>
  </sheetViews>
  <sheetFormatPr defaultRowHeight="15"/>
  <cols>
    <col min="1" max="1" width="31.42578125" customWidth="1"/>
    <col min="2" max="2" width="28.7109375" customWidth="1"/>
    <col min="3" max="3" width="26.42578125" customWidth="1"/>
    <col min="4" max="4" width="27.28515625" customWidth="1"/>
    <col min="5" max="5" width="29.42578125" customWidth="1"/>
    <col min="6" max="6" width="9.140625" style="35"/>
    <col min="7" max="7" width="36.42578125" style="35" customWidth="1"/>
    <col min="8" max="8" width="27.85546875" style="35" customWidth="1"/>
    <col min="9" max="9" width="24.7109375" style="35" customWidth="1"/>
    <col min="10" max="10" width="23.85546875" style="35" customWidth="1"/>
    <col min="11" max="11" width="17.28515625" style="35" customWidth="1"/>
    <col min="12" max="12" width="9.140625" style="35"/>
    <col min="13" max="13" width="39" style="35" customWidth="1"/>
    <col min="14" max="14" width="45.42578125" style="35" customWidth="1"/>
    <col min="15" max="36" width="9.140625" style="35"/>
  </cols>
  <sheetData>
    <row r="1" spans="1:14" ht="15" customHeight="1">
      <c r="A1" s="59" t="s">
        <v>0</v>
      </c>
      <c r="B1" s="59"/>
      <c r="C1" s="59"/>
      <c r="D1" s="59"/>
      <c r="E1" s="59"/>
      <c r="G1" s="59" t="s">
        <v>1</v>
      </c>
      <c r="H1" s="59"/>
      <c r="I1" s="59"/>
      <c r="J1" s="59"/>
      <c r="K1" s="59"/>
      <c r="M1" s="60" t="s">
        <v>22</v>
      </c>
      <c r="N1" s="60"/>
    </row>
    <row r="2" spans="1:14" ht="31.5" customHeight="1">
      <c r="A2" s="60" t="s">
        <v>2</v>
      </c>
      <c r="B2" s="60"/>
      <c r="C2" s="60"/>
      <c r="D2" s="60"/>
      <c r="E2" s="60"/>
      <c r="G2" s="60" t="s">
        <v>3</v>
      </c>
      <c r="H2" s="60"/>
      <c r="I2" s="60"/>
      <c r="J2" s="60"/>
      <c r="K2" s="60"/>
      <c r="M2" s="96"/>
      <c r="N2" s="60"/>
    </row>
    <row r="3" spans="1:14" ht="75">
      <c r="A3" s="8" t="s">
        <v>4</v>
      </c>
      <c r="B3" s="8" t="s">
        <v>5</v>
      </c>
      <c r="C3" s="8" t="s">
        <v>6</v>
      </c>
      <c r="D3" s="8" t="s">
        <v>23</v>
      </c>
      <c r="E3" s="8" t="s">
        <v>24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M3" s="8" t="s">
        <v>16</v>
      </c>
      <c r="N3" s="45" t="s">
        <v>17</v>
      </c>
    </row>
    <row r="4" spans="1:14">
      <c r="A4" s="50">
        <v>1</v>
      </c>
      <c r="B4" s="12">
        <v>46040</v>
      </c>
      <c r="C4" s="3">
        <v>500000000</v>
      </c>
      <c r="D4" s="3">
        <f t="shared" ref="D4:D21" si="0">ROUND(C4/6770,0)</f>
        <v>73855</v>
      </c>
      <c r="E4" s="11">
        <v>13</v>
      </c>
      <c r="G4" s="50">
        <v>1</v>
      </c>
      <c r="H4" s="12">
        <v>46099</v>
      </c>
      <c r="I4" s="3">
        <v>500000000</v>
      </c>
      <c r="J4" s="3">
        <v>73855</v>
      </c>
      <c r="K4" s="11">
        <v>18</v>
      </c>
      <c r="M4" s="46">
        <v>3</v>
      </c>
      <c r="N4" s="15">
        <v>87620371</v>
      </c>
    </row>
    <row r="5" spans="1:14">
      <c r="A5" s="50">
        <v>1</v>
      </c>
      <c r="B5" s="12">
        <v>46058</v>
      </c>
      <c r="C5" s="3">
        <v>500000000</v>
      </c>
      <c r="D5" s="3">
        <f>ROUND(C5/6770,0)</f>
        <v>73855</v>
      </c>
      <c r="E5" s="11">
        <v>13</v>
      </c>
      <c r="G5" s="51">
        <v>20081</v>
      </c>
      <c r="H5" s="33">
        <v>46178</v>
      </c>
      <c r="I5" s="34">
        <v>1000000000</v>
      </c>
      <c r="J5" s="34">
        <v>147710</v>
      </c>
      <c r="K5" s="32">
        <v>18</v>
      </c>
    </row>
    <row r="6" spans="1:14">
      <c r="A6" s="50">
        <v>1</v>
      </c>
      <c r="B6" s="12">
        <v>46184</v>
      </c>
      <c r="C6" s="3">
        <v>500000000</v>
      </c>
      <c r="D6" s="3">
        <f t="shared" si="0"/>
        <v>73855</v>
      </c>
      <c r="E6" s="11">
        <v>18</v>
      </c>
      <c r="G6" s="50">
        <v>20081</v>
      </c>
      <c r="H6" s="12">
        <v>46272</v>
      </c>
      <c r="I6" s="3">
        <v>1000000000</v>
      </c>
      <c r="J6" s="3">
        <v>147710</v>
      </c>
      <c r="K6" s="11">
        <v>18</v>
      </c>
    </row>
    <row r="7" spans="1:14">
      <c r="A7" s="50">
        <v>1</v>
      </c>
      <c r="B7" s="12">
        <v>46210</v>
      </c>
      <c r="C7" s="3">
        <v>500000000</v>
      </c>
      <c r="D7" s="3">
        <f t="shared" si="0"/>
        <v>73855</v>
      </c>
      <c r="E7" s="11">
        <v>18</v>
      </c>
    </row>
    <row r="8" spans="1:14">
      <c r="A8" s="50">
        <v>1</v>
      </c>
      <c r="B8" s="12">
        <v>46236</v>
      </c>
      <c r="C8" s="3">
        <v>500000000</v>
      </c>
      <c r="D8" s="3">
        <f t="shared" si="0"/>
        <v>73855</v>
      </c>
      <c r="E8" s="11">
        <v>18</v>
      </c>
      <c r="G8" s="69" t="s">
        <v>9</v>
      </c>
      <c r="H8" s="70"/>
      <c r="I8" s="71"/>
    </row>
    <row r="9" spans="1:14">
      <c r="A9" s="50">
        <v>1</v>
      </c>
      <c r="B9" s="12">
        <v>46322</v>
      </c>
      <c r="C9" s="3">
        <v>500000000</v>
      </c>
      <c r="D9" s="3">
        <f t="shared" si="0"/>
        <v>73855</v>
      </c>
      <c r="E9" s="11">
        <v>18</v>
      </c>
      <c r="G9" s="26" t="s">
        <v>12</v>
      </c>
      <c r="H9" s="78" t="s">
        <v>4</v>
      </c>
      <c r="I9" s="76" t="s">
        <v>11</v>
      </c>
    </row>
    <row r="10" spans="1:14" ht="21" customHeight="1">
      <c r="A10" s="50">
        <v>1</v>
      </c>
      <c r="B10" s="12">
        <v>46348</v>
      </c>
      <c r="C10" s="3">
        <v>500000000</v>
      </c>
      <c r="D10" s="3">
        <f t="shared" si="0"/>
        <v>73855</v>
      </c>
      <c r="E10" s="11">
        <v>18</v>
      </c>
      <c r="G10" s="56" t="s">
        <v>14</v>
      </c>
      <c r="H10" s="86"/>
      <c r="I10" s="68"/>
    </row>
    <row r="11" spans="1:14">
      <c r="A11" s="50">
        <v>1</v>
      </c>
      <c r="B11" s="12">
        <v>46369</v>
      </c>
      <c r="C11" s="3">
        <v>500000000</v>
      </c>
      <c r="D11" s="3">
        <f t="shared" si="0"/>
        <v>73855</v>
      </c>
      <c r="E11" s="11">
        <v>13</v>
      </c>
      <c r="G11" s="12">
        <v>46099</v>
      </c>
      <c r="H11" s="50">
        <v>1</v>
      </c>
      <c r="I11" s="50">
        <v>1</v>
      </c>
    </row>
    <row r="12" spans="1:14" s="35" customFormat="1">
      <c r="A12" s="51">
        <v>2</v>
      </c>
      <c r="B12" s="33">
        <v>46036</v>
      </c>
      <c r="C12" s="55">
        <v>1000000000</v>
      </c>
      <c r="D12" s="55">
        <f t="shared" si="0"/>
        <v>147710</v>
      </c>
      <c r="E12" s="32">
        <v>13</v>
      </c>
      <c r="G12" s="33">
        <v>46178</v>
      </c>
      <c r="H12" s="51">
        <v>20081</v>
      </c>
      <c r="I12" s="51">
        <v>1</v>
      </c>
    </row>
    <row r="13" spans="1:14" s="35" customFormat="1">
      <c r="A13" s="51">
        <v>2</v>
      </c>
      <c r="B13" s="33">
        <v>46072</v>
      </c>
      <c r="C13" s="55">
        <v>1000000000</v>
      </c>
      <c r="D13" s="55">
        <f t="shared" si="0"/>
        <v>147710</v>
      </c>
      <c r="E13" s="32">
        <v>13</v>
      </c>
      <c r="G13" s="12">
        <v>46272</v>
      </c>
      <c r="H13" s="50">
        <v>20081</v>
      </c>
      <c r="I13" s="50">
        <v>1</v>
      </c>
    </row>
    <row r="14" spans="1:14" s="35" customFormat="1">
      <c r="A14" s="51">
        <v>2</v>
      </c>
      <c r="B14" s="33">
        <v>46204</v>
      </c>
      <c r="C14" s="55">
        <v>1000000000</v>
      </c>
      <c r="D14" s="55">
        <f t="shared" si="0"/>
        <v>147710</v>
      </c>
      <c r="E14" s="32">
        <v>18</v>
      </c>
    </row>
    <row r="15" spans="1:14" s="35" customFormat="1">
      <c r="A15" s="51">
        <v>2</v>
      </c>
      <c r="B15" s="33">
        <v>46246</v>
      </c>
      <c r="C15" s="55">
        <v>1000000000</v>
      </c>
      <c r="D15" s="55">
        <f t="shared" si="0"/>
        <v>147710</v>
      </c>
      <c r="E15" s="32">
        <v>18</v>
      </c>
    </row>
    <row r="16" spans="1:14" s="35" customFormat="1">
      <c r="A16" s="51">
        <v>2</v>
      </c>
      <c r="B16" s="33">
        <v>46357</v>
      </c>
      <c r="C16" s="55">
        <v>1000000000</v>
      </c>
      <c r="D16" s="55">
        <f t="shared" si="0"/>
        <v>147710</v>
      </c>
      <c r="E16" s="32">
        <v>13</v>
      </c>
    </row>
    <row r="17" spans="1:11" s="35" customFormat="1">
      <c r="A17" s="50">
        <v>8</v>
      </c>
      <c r="B17" s="12">
        <v>46047</v>
      </c>
      <c r="C17" s="4">
        <v>1000000000</v>
      </c>
      <c r="D17" s="4">
        <f t="shared" si="0"/>
        <v>147710</v>
      </c>
      <c r="E17" s="11">
        <v>13</v>
      </c>
    </row>
    <row r="18" spans="1:11" s="35" customFormat="1">
      <c r="A18" s="50">
        <v>8</v>
      </c>
      <c r="B18" s="12">
        <v>46083</v>
      </c>
      <c r="C18" s="4">
        <v>1000000000</v>
      </c>
      <c r="D18" s="4">
        <f t="shared" si="0"/>
        <v>147710</v>
      </c>
      <c r="E18" s="11">
        <v>18</v>
      </c>
    </row>
    <row r="19" spans="1:11" s="35" customFormat="1">
      <c r="A19" s="50">
        <v>8</v>
      </c>
      <c r="B19" s="12">
        <v>46194</v>
      </c>
      <c r="C19" s="4">
        <v>1000000000</v>
      </c>
      <c r="D19" s="4">
        <f t="shared" si="0"/>
        <v>147710</v>
      </c>
      <c r="E19" s="11">
        <v>18</v>
      </c>
    </row>
    <row r="20" spans="1:11" s="35" customFormat="1">
      <c r="A20" s="50">
        <v>8</v>
      </c>
      <c r="B20" s="12">
        <v>46230</v>
      </c>
      <c r="C20" s="4">
        <v>1000000000</v>
      </c>
      <c r="D20" s="4">
        <f t="shared" si="0"/>
        <v>147710</v>
      </c>
      <c r="E20" s="11">
        <v>18</v>
      </c>
    </row>
    <row r="21" spans="1:11" s="35" customFormat="1">
      <c r="A21" s="50">
        <v>8</v>
      </c>
      <c r="B21" s="12">
        <v>46376</v>
      </c>
      <c r="C21" s="4">
        <v>1000000000</v>
      </c>
      <c r="D21" s="4">
        <f t="shared" si="0"/>
        <v>147710</v>
      </c>
      <c r="E21" s="11">
        <v>13</v>
      </c>
    </row>
    <row r="22" spans="1:11" s="35" customFormat="1" ht="30" customHeight="1">
      <c r="A22" s="47"/>
      <c r="B22" s="48"/>
      <c r="C22" s="48"/>
      <c r="D22" s="49"/>
      <c r="E22" s="47"/>
      <c r="G22" s="97" t="s">
        <v>21</v>
      </c>
      <c r="H22" s="98"/>
      <c r="I22" s="98"/>
      <c r="J22" s="98"/>
      <c r="K22" s="99"/>
    </row>
    <row r="23" spans="1:11" s="35" customFormat="1">
      <c r="A23" s="69" t="s">
        <v>9</v>
      </c>
      <c r="B23" s="70"/>
      <c r="C23" s="71"/>
      <c r="D23" s="49"/>
      <c r="E23" s="47"/>
      <c r="G23" s="100"/>
      <c r="H23" s="101"/>
      <c r="I23" s="101"/>
      <c r="J23" s="101"/>
      <c r="K23" s="102"/>
    </row>
    <row r="24" spans="1:11" s="35" customFormat="1" ht="55.5" customHeight="1">
      <c r="A24" s="43" t="s">
        <v>10</v>
      </c>
      <c r="B24" s="67" t="s">
        <v>4</v>
      </c>
      <c r="C24" s="67" t="s">
        <v>11</v>
      </c>
      <c r="D24" s="49"/>
      <c r="E24" s="47"/>
      <c r="G24" s="57" t="s">
        <v>4</v>
      </c>
      <c r="H24" s="57" t="s">
        <v>5</v>
      </c>
      <c r="I24" s="57" t="s">
        <v>6</v>
      </c>
      <c r="J24" s="57" t="s">
        <v>7</v>
      </c>
      <c r="K24" s="57" t="s">
        <v>8</v>
      </c>
    </row>
    <row r="25" spans="1:11" s="35" customFormat="1">
      <c r="A25" s="27" t="s">
        <v>13</v>
      </c>
      <c r="B25" s="68"/>
      <c r="C25" s="68"/>
      <c r="D25" s="49"/>
      <c r="E25" s="47"/>
      <c r="G25" s="51" t="s">
        <v>19</v>
      </c>
      <c r="H25" s="33">
        <v>46054</v>
      </c>
      <c r="I25" s="34">
        <v>1000000000</v>
      </c>
      <c r="J25" s="34">
        <v>147710</v>
      </c>
      <c r="K25" s="32">
        <v>13</v>
      </c>
    </row>
    <row r="26" spans="1:11" s="35" customFormat="1">
      <c r="A26" s="11">
        <v>1</v>
      </c>
      <c r="B26" s="36">
        <v>1</v>
      </c>
      <c r="C26" s="36">
        <v>1</v>
      </c>
      <c r="D26" s="49"/>
      <c r="E26" s="47"/>
      <c r="G26" s="50" t="s">
        <v>19</v>
      </c>
      <c r="H26" s="12">
        <v>46076</v>
      </c>
      <c r="I26" s="3">
        <v>500000000</v>
      </c>
      <c r="J26" s="3">
        <v>73855</v>
      </c>
      <c r="K26" s="11">
        <v>13</v>
      </c>
    </row>
    <row r="27" spans="1:11" s="35" customFormat="1">
      <c r="A27" s="24">
        <v>2</v>
      </c>
      <c r="B27" s="24" t="s">
        <v>19</v>
      </c>
      <c r="C27" s="2" t="s">
        <v>19</v>
      </c>
      <c r="D27" s="49"/>
      <c r="E27" s="47"/>
      <c r="G27" s="51" t="s">
        <v>19</v>
      </c>
      <c r="H27" s="33">
        <v>46093</v>
      </c>
      <c r="I27" s="34">
        <v>1000000000</v>
      </c>
      <c r="J27" s="34">
        <v>147710</v>
      </c>
      <c r="K27" s="32">
        <v>18</v>
      </c>
    </row>
    <row r="28" spans="1:11" s="35" customFormat="1">
      <c r="A28" s="11">
        <v>3</v>
      </c>
      <c r="B28" s="5">
        <v>2</v>
      </c>
      <c r="C28" s="5">
        <v>1</v>
      </c>
      <c r="D28" s="49"/>
      <c r="E28" s="47"/>
      <c r="G28" s="50" t="s">
        <v>19</v>
      </c>
      <c r="H28" s="12">
        <v>46109</v>
      </c>
      <c r="I28" s="3">
        <v>1000000000</v>
      </c>
      <c r="J28" s="3">
        <v>147710</v>
      </c>
      <c r="K28" s="11">
        <v>18</v>
      </c>
    </row>
    <row r="29" spans="1:11" s="35" customFormat="1">
      <c r="A29" s="24">
        <v>4</v>
      </c>
      <c r="B29" s="24">
        <v>8</v>
      </c>
      <c r="C29" s="2">
        <v>1</v>
      </c>
      <c r="D29" s="49"/>
      <c r="E29" s="47"/>
      <c r="G29" s="51" t="s">
        <v>19</v>
      </c>
      <c r="H29" s="33">
        <v>46119</v>
      </c>
      <c r="I29" s="34">
        <v>1000000000</v>
      </c>
      <c r="J29" s="34">
        <v>147710</v>
      </c>
      <c r="K29" s="32">
        <v>18</v>
      </c>
    </row>
    <row r="30" spans="1:11" s="35" customFormat="1">
      <c r="A30" s="47"/>
      <c r="B30" s="48"/>
      <c r="C30" s="49"/>
      <c r="D30" s="49"/>
      <c r="E30" s="47"/>
      <c r="G30" s="50" t="s">
        <v>19</v>
      </c>
      <c r="H30" s="12">
        <v>46125</v>
      </c>
      <c r="I30" s="3">
        <v>500000000</v>
      </c>
      <c r="J30" s="3">
        <v>73855</v>
      </c>
      <c r="K30" s="11">
        <v>18</v>
      </c>
    </row>
    <row r="31" spans="1:11" s="35" customFormat="1">
      <c r="A31" s="47"/>
      <c r="B31" s="48"/>
      <c r="C31" s="49"/>
      <c r="D31" s="49"/>
      <c r="E31" s="47"/>
      <c r="G31" s="51" t="s">
        <v>19</v>
      </c>
      <c r="H31" s="33">
        <v>46135</v>
      </c>
      <c r="I31" s="34">
        <v>1000000000</v>
      </c>
      <c r="J31" s="34">
        <v>147710</v>
      </c>
      <c r="K31" s="32">
        <v>18</v>
      </c>
    </row>
    <row r="32" spans="1:11" s="35" customFormat="1">
      <c r="A32" s="60" t="s">
        <v>18</v>
      </c>
      <c r="B32" s="60"/>
      <c r="C32" s="60"/>
      <c r="D32" s="60"/>
      <c r="E32" s="60"/>
      <c r="G32" s="50" t="s">
        <v>19</v>
      </c>
      <c r="H32" s="12">
        <v>46154</v>
      </c>
      <c r="I32" s="3">
        <v>1000000000</v>
      </c>
      <c r="J32" s="3">
        <v>147710</v>
      </c>
      <c r="K32" s="11">
        <v>18</v>
      </c>
    </row>
    <row r="33" spans="1:11" s="35" customFormat="1">
      <c r="A33" s="60"/>
      <c r="B33" s="60"/>
      <c r="C33" s="60"/>
      <c r="D33" s="60"/>
      <c r="E33" s="60"/>
      <c r="G33" s="51" t="s">
        <v>19</v>
      </c>
      <c r="H33" s="33">
        <v>46156</v>
      </c>
      <c r="I33" s="34">
        <v>500000000</v>
      </c>
      <c r="J33" s="34">
        <v>73855</v>
      </c>
      <c r="K33" s="32">
        <v>18</v>
      </c>
    </row>
    <row r="34" spans="1:11" s="35" customFormat="1">
      <c r="A34" s="82" t="s">
        <v>4</v>
      </c>
      <c r="B34" s="83" t="s">
        <v>5</v>
      </c>
      <c r="C34" s="82" t="s">
        <v>6</v>
      </c>
      <c r="D34" s="82" t="s">
        <v>7</v>
      </c>
      <c r="E34" s="83" t="s">
        <v>8</v>
      </c>
      <c r="G34" s="50" t="s">
        <v>19</v>
      </c>
      <c r="H34" s="12">
        <v>46256</v>
      </c>
      <c r="I34" s="3">
        <v>1000000000</v>
      </c>
      <c r="J34" s="3">
        <v>147710</v>
      </c>
      <c r="K34" s="11">
        <v>18</v>
      </c>
    </row>
    <row r="35" spans="1:11" s="35" customFormat="1">
      <c r="A35" s="82"/>
      <c r="B35" s="84"/>
      <c r="C35" s="82"/>
      <c r="D35" s="82"/>
      <c r="E35" s="84"/>
      <c r="G35" s="51" t="s">
        <v>19</v>
      </c>
      <c r="H35" s="33">
        <v>46262</v>
      </c>
      <c r="I35" s="34">
        <v>500000000</v>
      </c>
      <c r="J35" s="34">
        <v>73855</v>
      </c>
      <c r="K35" s="32">
        <v>18</v>
      </c>
    </row>
    <row r="36" spans="1:11" s="35" customFormat="1">
      <c r="A36" s="82"/>
      <c r="B36" s="85"/>
      <c r="C36" s="82"/>
      <c r="D36" s="82"/>
      <c r="E36" s="85"/>
      <c r="G36" s="50" t="s">
        <v>19</v>
      </c>
      <c r="H36" s="12">
        <v>46282</v>
      </c>
      <c r="I36" s="3">
        <v>1000000000</v>
      </c>
      <c r="J36" s="3">
        <v>147710</v>
      </c>
      <c r="K36" s="11">
        <v>18</v>
      </c>
    </row>
    <row r="37" spans="1:11" s="35" customFormat="1">
      <c r="A37" s="32" t="s">
        <v>19</v>
      </c>
      <c r="B37" s="33">
        <v>46029</v>
      </c>
      <c r="C37" s="34">
        <v>1000000000</v>
      </c>
      <c r="D37" s="34">
        <v>147710</v>
      </c>
      <c r="E37" s="32">
        <v>13</v>
      </c>
      <c r="G37" s="51" t="s">
        <v>19</v>
      </c>
      <c r="H37" s="33">
        <v>46288</v>
      </c>
      <c r="I37" s="34">
        <v>500000000</v>
      </c>
      <c r="J37" s="34">
        <v>73855</v>
      </c>
      <c r="K37" s="32">
        <v>18</v>
      </c>
    </row>
    <row r="38" spans="1:11" s="35" customFormat="1">
      <c r="A38" s="32" t="s">
        <v>19</v>
      </c>
      <c r="B38" s="33">
        <v>46065</v>
      </c>
      <c r="C38" s="34">
        <v>1000000000</v>
      </c>
      <c r="D38" s="34">
        <v>147710</v>
      </c>
      <c r="E38" s="32">
        <v>13</v>
      </c>
      <c r="G38" s="50" t="s">
        <v>19</v>
      </c>
      <c r="H38" s="12">
        <v>46306</v>
      </c>
      <c r="I38" s="3">
        <v>1000000000</v>
      </c>
      <c r="J38" s="3">
        <v>147710</v>
      </c>
      <c r="K38" s="11">
        <v>18</v>
      </c>
    </row>
    <row r="39" spans="1:11" s="35" customFormat="1">
      <c r="A39" s="32" t="s">
        <v>19</v>
      </c>
      <c r="B39" s="33">
        <v>46168</v>
      </c>
      <c r="C39" s="34">
        <v>1000000000</v>
      </c>
      <c r="D39" s="34">
        <v>147710</v>
      </c>
      <c r="E39" s="32">
        <v>18</v>
      </c>
      <c r="G39" s="51" t="s">
        <v>19</v>
      </c>
      <c r="H39" s="33">
        <v>46316</v>
      </c>
      <c r="I39" s="34">
        <v>1000000000</v>
      </c>
      <c r="J39" s="34">
        <v>147710</v>
      </c>
      <c r="K39" s="32">
        <v>18</v>
      </c>
    </row>
    <row r="40" spans="1:11" s="35" customFormat="1">
      <c r="A40" s="32" t="s">
        <v>19</v>
      </c>
      <c r="B40" s="33">
        <v>46220</v>
      </c>
      <c r="C40" s="34">
        <v>1000000000</v>
      </c>
      <c r="D40" s="34">
        <v>147710</v>
      </c>
      <c r="E40" s="32">
        <v>18</v>
      </c>
      <c r="G40" s="50" t="s">
        <v>19</v>
      </c>
      <c r="H40" s="12">
        <v>46332</v>
      </c>
      <c r="I40" s="3">
        <v>1000000000</v>
      </c>
      <c r="J40" s="3">
        <v>147710</v>
      </c>
      <c r="K40" s="11">
        <v>18</v>
      </c>
    </row>
    <row r="41" spans="1:11" s="35" customFormat="1">
      <c r="A41" s="32" t="s">
        <v>19</v>
      </c>
      <c r="B41" s="33">
        <v>46342</v>
      </c>
      <c r="C41" s="34">
        <v>1000000000</v>
      </c>
      <c r="D41" s="34">
        <v>147710</v>
      </c>
      <c r="E41" s="32">
        <v>18</v>
      </c>
      <c r="G41" s="51" t="s">
        <v>19</v>
      </c>
      <c r="H41" s="33">
        <v>46365</v>
      </c>
      <c r="I41" s="34">
        <v>1000000000</v>
      </c>
      <c r="J41" s="34">
        <v>147710</v>
      </c>
      <c r="K41" s="32">
        <v>13</v>
      </c>
    </row>
    <row r="42" spans="1:11" s="35" customFormat="1">
      <c r="A42" s="47"/>
      <c r="B42" s="48"/>
      <c r="C42" s="49"/>
      <c r="D42" s="49"/>
      <c r="E42" s="47"/>
      <c r="G42" s="50" t="s">
        <v>19</v>
      </c>
      <c r="H42" s="12">
        <v>46383</v>
      </c>
      <c r="I42" s="3">
        <v>1000000000</v>
      </c>
      <c r="J42" s="3">
        <v>147710</v>
      </c>
      <c r="K42" s="11">
        <v>13</v>
      </c>
    </row>
    <row r="43" spans="1:11" s="35" customFormat="1">
      <c r="A43" s="47"/>
      <c r="B43" s="48"/>
      <c r="C43" s="49"/>
      <c r="D43" s="49"/>
      <c r="E43" s="47"/>
      <c r="G43" s="51" t="s">
        <v>19</v>
      </c>
      <c r="H43" s="33">
        <v>46387</v>
      </c>
      <c r="I43" s="34">
        <v>500000000</v>
      </c>
      <c r="J43" s="34">
        <v>73855</v>
      </c>
      <c r="K43" s="32">
        <v>13</v>
      </c>
    </row>
    <row r="44" spans="1:11" s="35" customFormat="1">
      <c r="A44" s="47"/>
      <c r="B44" s="48"/>
      <c r="C44" s="49"/>
      <c r="D44" s="49"/>
      <c r="E44" s="47"/>
    </row>
    <row r="45" spans="1:11" s="35" customFormat="1">
      <c r="A45" s="47">
        <f>COUNT(C4:C21,C37:C41,I4:I6,I25:I43)</f>
        <v>45</v>
      </c>
      <c r="B45" s="48"/>
      <c r="C45" s="49"/>
      <c r="D45" s="49"/>
      <c r="E45" s="47"/>
    </row>
    <row r="46" spans="1:11" s="35" customFormat="1">
      <c r="A46" s="47"/>
      <c r="B46" s="48"/>
      <c r="C46" s="49"/>
      <c r="D46" s="49"/>
      <c r="E46" s="47"/>
    </row>
    <row r="47" spans="1:11" s="35" customFormat="1">
      <c r="A47" s="47"/>
      <c r="B47" s="48"/>
      <c r="C47" s="49"/>
      <c r="D47" s="49"/>
      <c r="E47" s="47"/>
    </row>
    <row r="48" spans="1:11" s="35" customFormat="1">
      <c r="A48" s="47"/>
      <c r="B48" s="48"/>
      <c r="C48" s="49"/>
      <c r="D48" s="49"/>
      <c r="E48" s="47"/>
    </row>
    <row r="49" spans="1:5" s="35" customFormat="1">
      <c r="A49" s="47"/>
      <c r="B49" s="48"/>
      <c r="C49" s="49"/>
      <c r="D49" s="49"/>
      <c r="E49" s="47"/>
    </row>
    <row r="50" spans="1:5" s="35" customFormat="1">
      <c r="A50" s="47"/>
      <c r="B50" s="48"/>
      <c r="C50" s="49"/>
      <c r="D50" s="49"/>
      <c r="E50" s="47"/>
    </row>
    <row r="51" spans="1:5" s="35" customFormat="1">
      <c r="A51" s="47"/>
      <c r="B51" s="48"/>
      <c r="C51" s="49"/>
      <c r="D51" s="49"/>
      <c r="E51" s="47"/>
    </row>
    <row r="52" spans="1:5" s="35" customFormat="1">
      <c r="A52" s="47"/>
      <c r="B52" s="48"/>
      <c r="C52" s="49"/>
      <c r="D52" s="49"/>
      <c r="E52" s="47"/>
    </row>
    <row r="53" spans="1:5" s="35" customFormat="1">
      <c r="A53" s="47"/>
      <c r="B53" s="48"/>
      <c r="C53" s="49"/>
      <c r="D53" s="49"/>
      <c r="E53" s="47"/>
    </row>
    <row r="54" spans="1:5" s="35" customFormat="1">
      <c r="A54" s="47"/>
      <c r="B54" s="48"/>
      <c r="C54" s="49"/>
      <c r="D54" s="49"/>
      <c r="E54" s="47"/>
    </row>
    <row r="55" spans="1:5" s="35" customFormat="1">
      <c r="A55" s="47"/>
      <c r="B55" s="48"/>
      <c r="C55" s="49"/>
      <c r="D55" s="49"/>
      <c r="E55" s="47"/>
    </row>
    <row r="56" spans="1:5" s="35" customFormat="1">
      <c r="A56" s="7"/>
      <c r="B56" s="7"/>
      <c r="C56" s="7"/>
      <c r="D56" s="7"/>
      <c r="E56" s="7"/>
    </row>
  </sheetData>
  <mergeCells count="18">
    <mergeCell ref="A32:E33"/>
    <mergeCell ref="A34:A36"/>
    <mergeCell ref="B34:B36"/>
    <mergeCell ref="C34:C36"/>
    <mergeCell ref="D34:D36"/>
    <mergeCell ref="E34:E36"/>
    <mergeCell ref="M1:N2"/>
    <mergeCell ref="A2:E2"/>
    <mergeCell ref="G2:K2"/>
    <mergeCell ref="A23:C23"/>
    <mergeCell ref="G8:I8"/>
    <mergeCell ref="G22:K23"/>
    <mergeCell ref="B24:B25"/>
    <mergeCell ref="C24:C25"/>
    <mergeCell ref="H9:H10"/>
    <mergeCell ref="I9:I10"/>
    <mergeCell ref="A1:E1"/>
    <mergeCell ref="G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09D8-2C39-4F07-8435-2E5B2C20228A}">
  <dimension ref="A1:AJ86"/>
  <sheetViews>
    <sheetView tabSelected="1" topLeftCell="B6" zoomScale="75" zoomScaleNormal="75" workbookViewId="0">
      <selection activeCell="H37" sqref="H37"/>
    </sheetView>
  </sheetViews>
  <sheetFormatPr defaultRowHeight="15"/>
  <cols>
    <col min="1" max="1" width="35.5703125" customWidth="1"/>
    <col min="2" max="2" width="28.7109375" customWidth="1"/>
    <col min="3" max="3" width="26.42578125" customWidth="1"/>
    <col min="4" max="4" width="8.28515625" customWidth="1"/>
    <col min="5" max="5" width="7" customWidth="1"/>
    <col min="6" max="6" width="9.140625" style="35"/>
    <col min="7" max="7" width="36.42578125" style="35" customWidth="1"/>
    <col min="8" max="8" width="27.85546875" style="35" customWidth="1"/>
    <col min="9" max="9" width="24.7109375" style="35" customWidth="1"/>
    <col min="10" max="10" width="23.85546875" style="35" customWidth="1"/>
    <col min="11" max="11" width="29.7109375" style="35" customWidth="1"/>
    <col min="12" max="12" width="9.140625" style="35"/>
    <col min="13" max="13" width="39" style="35" customWidth="1"/>
    <col min="14" max="14" width="45.42578125" style="35" customWidth="1"/>
    <col min="15" max="36" width="9.140625" style="35"/>
  </cols>
  <sheetData>
    <row r="1" spans="1:14" ht="15" customHeight="1">
      <c r="A1" s="59" t="s">
        <v>0</v>
      </c>
      <c r="B1" s="59"/>
      <c r="C1" s="59"/>
      <c r="D1" s="59"/>
      <c r="E1" s="59"/>
      <c r="G1" s="59" t="s">
        <v>1</v>
      </c>
      <c r="H1" s="59"/>
      <c r="I1" s="59"/>
      <c r="J1" s="59"/>
      <c r="K1" s="59"/>
      <c r="M1" s="60" t="s">
        <v>22</v>
      </c>
      <c r="N1" s="60"/>
    </row>
    <row r="2" spans="1:14" ht="31.5" customHeight="1">
      <c r="A2" s="60" t="s">
        <v>2</v>
      </c>
      <c r="B2" s="60"/>
      <c r="C2" s="60"/>
      <c r="D2" s="60"/>
      <c r="E2" s="60"/>
      <c r="G2" s="60" t="s">
        <v>3</v>
      </c>
      <c r="H2" s="60"/>
      <c r="I2" s="60"/>
      <c r="J2" s="60"/>
      <c r="K2" s="60"/>
      <c r="M2" s="96"/>
      <c r="N2" s="60"/>
    </row>
    <row r="3" spans="1:14" ht="45">
      <c r="A3" s="8" t="s">
        <v>4</v>
      </c>
      <c r="B3" s="8" t="s">
        <v>5</v>
      </c>
      <c r="C3" s="8" t="s">
        <v>6</v>
      </c>
      <c r="D3" s="8" t="s">
        <v>23</v>
      </c>
      <c r="E3" s="8" t="s">
        <v>24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M3" s="8" t="s">
        <v>16</v>
      </c>
      <c r="N3" s="45" t="s">
        <v>17</v>
      </c>
    </row>
    <row r="4" spans="1:14">
      <c r="A4" s="50">
        <v>1</v>
      </c>
      <c r="B4" s="12">
        <v>46405</v>
      </c>
      <c r="C4" s="3">
        <v>500000000</v>
      </c>
      <c r="D4" s="3">
        <v>73855</v>
      </c>
      <c r="E4" s="11">
        <v>13</v>
      </c>
      <c r="G4" s="50">
        <v>1</v>
      </c>
      <c r="H4" s="12">
        <v>46458</v>
      </c>
      <c r="I4" s="3">
        <v>1000000000</v>
      </c>
      <c r="J4" s="3">
        <v>147710</v>
      </c>
      <c r="K4" s="11">
        <v>18</v>
      </c>
      <c r="M4" s="46">
        <v>1</v>
      </c>
      <c r="N4" s="15">
        <v>50925926</v>
      </c>
    </row>
    <row r="5" spans="1:14">
      <c r="A5" s="50">
        <v>1</v>
      </c>
      <c r="B5" s="12">
        <v>46423</v>
      </c>
      <c r="C5" s="3">
        <v>500000000</v>
      </c>
      <c r="D5" s="3">
        <v>73855</v>
      </c>
      <c r="E5" s="11">
        <v>13</v>
      </c>
      <c r="G5" s="51">
        <v>1</v>
      </c>
      <c r="H5" s="33">
        <v>46484</v>
      </c>
      <c r="I5" s="34">
        <v>1000000000</v>
      </c>
      <c r="J5" s="34">
        <v>147710</v>
      </c>
      <c r="K5" s="32">
        <v>18</v>
      </c>
    </row>
    <row r="6" spans="1:14">
      <c r="A6" s="50">
        <v>1</v>
      </c>
      <c r="B6" s="12">
        <v>46549</v>
      </c>
      <c r="C6" s="3">
        <v>500000000</v>
      </c>
      <c r="D6" s="3">
        <v>73855</v>
      </c>
      <c r="E6" s="11">
        <v>18</v>
      </c>
      <c r="G6" s="50">
        <v>1</v>
      </c>
      <c r="H6" s="12">
        <v>46519</v>
      </c>
      <c r="I6" s="3">
        <v>1000000000</v>
      </c>
      <c r="J6" s="3">
        <v>147710</v>
      </c>
      <c r="K6" s="11">
        <v>18</v>
      </c>
    </row>
    <row r="7" spans="1:14">
      <c r="A7" s="50">
        <v>1</v>
      </c>
      <c r="B7" s="12">
        <v>46575</v>
      </c>
      <c r="C7" s="3">
        <v>500000000</v>
      </c>
      <c r="D7" s="3">
        <v>73855</v>
      </c>
      <c r="E7" s="11">
        <v>18</v>
      </c>
      <c r="G7" s="51">
        <v>20081</v>
      </c>
      <c r="H7" s="33">
        <v>46543</v>
      </c>
      <c r="I7" s="34">
        <v>1000000000</v>
      </c>
      <c r="J7" s="34">
        <v>147710</v>
      </c>
      <c r="K7" s="32">
        <v>18</v>
      </c>
    </row>
    <row r="8" spans="1:14">
      <c r="A8" s="50">
        <v>1</v>
      </c>
      <c r="B8" s="12">
        <v>46601</v>
      </c>
      <c r="C8" s="3">
        <v>500000000</v>
      </c>
      <c r="D8" s="3">
        <v>73855</v>
      </c>
      <c r="E8" s="11">
        <v>18</v>
      </c>
      <c r="G8" s="50">
        <v>1</v>
      </c>
      <c r="H8" s="12">
        <v>46621</v>
      </c>
      <c r="I8" s="3">
        <v>1000000000</v>
      </c>
      <c r="J8" s="3">
        <v>147710</v>
      </c>
      <c r="K8" s="11">
        <v>18</v>
      </c>
    </row>
    <row r="9" spans="1:14">
      <c r="A9" s="50">
        <v>1</v>
      </c>
      <c r="B9" s="12">
        <v>46687</v>
      </c>
      <c r="C9" s="3">
        <v>500000000</v>
      </c>
      <c r="D9" s="3">
        <v>73855</v>
      </c>
      <c r="E9" s="11">
        <v>18</v>
      </c>
      <c r="G9" s="51">
        <v>20081</v>
      </c>
      <c r="H9" s="33">
        <v>46637</v>
      </c>
      <c r="I9" s="34">
        <v>1000000000</v>
      </c>
      <c r="J9" s="34">
        <v>147710</v>
      </c>
      <c r="K9" s="32">
        <v>18</v>
      </c>
    </row>
    <row r="10" spans="1:14">
      <c r="A10" s="50">
        <v>1</v>
      </c>
      <c r="B10" s="12">
        <v>46713</v>
      </c>
      <c r="C10" s="3">
        <v>500000000</v>
      </c>
      <c r="D10" s="3">
        <v>73855</v>
      </c>
      <c r="E10" s="11">
        <v>18</v>
      </c>
      <c r="G10" s="50">
        <v>1</v>
      </c>
      <c r="H10" s="12">
        <v>46647</v>
      </c>
      <c r="I10" s="3">
        <v>1000000000</v>
      </c>
      <c r="J10" s="3">
        <v>147710</v>
      </c>
      <c r="K10" s="11">
        <v>18</v>
      </c>
    </row>
    <row r="11" spans="1:14">
      <c r="A11" s="50">
        <v>1</v>
      </c>
      <c r="B11" s="12">
        <v>46734</v>
      </c>
      <c r="C11" s="3">
        <v>500000000</v>
      </c>
      <c r="D11" s="3">
        <v>73855</v>
      </c>
      <c r="E11" s="11">
        <v>13</v>
      </c>
      <c r="G11" s="51">
        <v>1</v>
      </c>
      <c r="H11" s="33">
        <v>46748</v>
      </c>
      <c r="I11" s="34">
        <v>1000000000</v>
      </c>
      <c r="J11" s="34">
        <v>147710</v>
      </c>
      <c r="K11" s="32">
        <v>13</v>
      </c>
    </row>
    <row r="12" spans="1:14" s="35" customFormat="1">
      <c r="A12" s="51">
        <v>1</v>
      </c>
      <c r="B12" s="33">
        <v>46394</v>
      </c>
      <c r="C12" s="55">
        <v>1000000000</v>
      </c>
      <c r="D12" s="55">
        <v>147710</v>
      </c>
      <c r="E12" s="32">
        <v>13</v>
      </c>
    </row>
    <row r="13" spans="1:14" s="35" customFormat="1">
      <c r="A13" s="51">
        <v>1</v>
      </c>
      <c r="B13" s="33">
        <v>46430</v>
      </c>
      <c r="C13" s="55">
        <v>1000000000</v>
      </c>
      <c r="D13" s="55">
        <v>147710</v>
      </c>
      <c r="E13" s="32">
        <v>13</v>
      </c>
    </row>
    <row r="14" spans="1:14" s="35" customFormat="1">
      <c r="A14" s="51">
        <v>1</v>
      </c>
      <c r="B14" s="33">
        <v>46533</v>
      </c>
      <c r="C14" s="55">
        <v>1000000000</v>
      </c>
      <c r="D14" s="55">
        <v>147710</v>
      </c>
      <c r="E14" s="32">
        <v>18</v>
      </c>
      <c r="G14" s="69" t="s">
        <v>9</v>
      </c>
      <c r="H14" s="70"/>
      <c r="I14" s="71"/>
    </row>
    <row r="15" spans="1:14" s="35" customFormat="1">
      <c r="A15" s="51">
        <v>1</v>
      </c>
      <c r="B15" s="33">
        <v>46585</v>
      </c>
      <c r="C15" s="55">
        <v>1000000000</v>
      </c>
      <c r="D15" s="55">
        <v>147710</v>
      </c>
      <c r="E15" s="32">
        <v>18</v>
      </c>
      <c r="G15" s="26" t="s">
        <v>12</v>
      </c>
      <c r="H15" s="78" t="s">
        <v>4</v>
      </c>
      <c r="I15" s="76" t="s">
        <v>11</v>
      </c>
    </row>
    <row r="16" spans="1:14" s="35" customFormat="1">
      <c r="A16" s="51">
        <v>1</v>
      </c>
      <c r="B16" s="33">
        <v>46707</v>
      </c>
      <c r="C16" s="55">
        <v>1000000000</v>
      </c>
      <c r="D16" s="55">
        <v>147710</v>
      </c>
      <c r="E16" s="32">
        <v>18</v>
      </c>
      <c r="G16" s="56" t="s">
        <v>14</v>
      </c>
      <c r="H16" s="86"/>
      <c r="I16" s="68"/>
    </row>
    <row r="17" spans="1:11" s="35" customFormat="1" ht="18" customHeight="1">
      <c r="A17" s="47"/>
      <c r="B17" s="48"/>
      <c r="C17" s="48"/>
      <c r="D17" s="49"/>
      <c r="E17" s="47"/>
      <c r="G17" s="12">
        <v>46458</v>
      </c>
      <c r="H17" s="50">
        <v>1</v>
      </c>
      <c r="I17" s="50">
        <v>1</v>
      </c>
    </row>
    <row r="18" spans="1:11" s="35" customFormat="1">
      <c r="A18" s="69" t="s">
        <v>9</v>
      </c>
      <c r="B18" s="70"/>
      <c r="C18" s="71"/>
      <c r="D18" s="49"/>
      <c r="E18" s="47"/>
      <c r="G18" s="33">
        <v>46484</v>
      </c>
      <c r="H18" s="51">
        <v>1</v>
      </c>
      <c r="I18" s="51">
        <v>1</v>
      </c>
    </row>
    <row r="19" spans="1:11" s="35" customFormat="1">
      <c r="A19" s="43" t="s">
        <v>10</v>
      </c>
      <c r="B19" s="67" t="s">
        <v>4</v>
      </c>
      <c r="C19" s="67" t="s">
        <v>11</v>
      </c>
      <c r="D19" s="49"/>
      <c r="E19" s="47"/>
      <c r="G19" s="12">
        <v>46519</v>
      </c>
      <c r="H19" s="50">
        <v>1</v>
      </c>
      <c r="I19" s="50">
        <v>1</v>
      </c>
    </row>
    <row r="20" spans="1:11" s="35" customFormat="1">
      <c r="A20" s="27" t="s">
        <v>13</v>
      </c>
      <c r="B20" s="68"/>
      <c r="C20" s="68"/>
      <c r="D20" s="49"/>
      <c r="E20" s="47"/>
      <c r="G20" s="33">
        <v>46543</v>
      </c>
      <c r="H20" s="51">
        <v>20081</v>
      </c>
      <c r="I20" s="51">
        <v>1</v>
      </c>
    </row>
    <row r="21" spans="1:11" s="35" customFormat="1">
      <c r="A21" s="11">
        <v>1</v>
      </c>
      <c r="B21" s="36">
        <v>1</v>
      </c>
      <c r="C21" s="36">
        <v>1</v>
      </c>
      <c r="D21" s="49"/>
      <c r="E21" s="47"/>
      <c r="G21" s="12">
        <v>46621</v>
      </c>
      <c r="H21" s="50">
        <v>1</v>
      </c>
      <c r="I21" s="50">
        <v>1</v>
      </c>
    </row>
    <row r="22" spans="1:11" s="35" customFormat="1">
      <c r="A22" s="24">
        <v>2</v>
      </c>
      <c r="B22" s="24">
        <v>1</v>
      </c>
      <c r="C22" s="2">
        <v>1</v>
      </c>
      <c r="D22" s="49"/>
      <c r="E22" s="47"/>
      <c r="G22" s="33">
        <v>46637</v>
      </c>
      <c r="H22" s="51">
        <v>20081</v>
      </c>
      <c r="I22" s="51">
        <v>1</v>
      </c>
    </row>
    <row r="23" spans="1:11" s="35" customFormat="1" ht="15" customHeight="1">
      <c r="A23" s="11">
        <v>3</v>
      </c>
      <c r="B23" s="5" t="s">
        <v>19</v>
      </c>
      <c r="C23" s="5" t="s">
        <v>19</v>
      </c>
      <c r="D23" s="49"/>
      <c r="E23" s="47"/>
      <c r="G23" s="12">
        <v>46647</v>
      </c>
      <c r="H23" s="50">
        <v>1</v>
      </c>
      <c r="I23" s="50">
        <v>1</v>
      </c>
    </row>
    <row r="24" spans="1:11" s="35" customFormat="1">
      <c r="A24" s="24">
        <v>4</v>
      </c>
      <c r="B24" s="24" t="s">
        <v>19</v>
      </c>
      <c r="C24" s="2" t="s">
        <v>19</v>
      </c>
      <c r="D24" s="49"/>
      <c r="E24" s="47"/>
      <c r="G24" s="33">
        <v>46748</v>
      </c>
      <c r="H24" s="51">
        <v>1</v>
      </c>
      <c r="I24" s="51">
        <v>1</v>
      </c>
    </row>
    <row r="25" spans="1:11" s="35" customFormat="1">
      <c r="A25" s="47"/>
      <c r="B25" s="48"/>
      <c r="C25" s="49"/>
      <c r="D25" s="49"/>
      <c r="E25" s="47"/>
    </row>
    <row r="26" spans="1:11" s="35" customFormat="1">
      <c r="A26" s="47"/>
      <c r="B26" s="48"/>
      <c r="C26" s="49"/>
      <c r="D26" s="49"/>
      <c r="E26" s="47"/>
    </row>
    <row r="27" spans="1:11" s="35" customFormat="1">
      <c r="A27" s="60" t="s">
        <v>18</v>
      </c>
      <c r="B27" s="60"/>
      <c r="C27" s="60"/>
      <c r="D27" s="60"/>
      <c r="E27" s="60"/>
      <c r="G27" s="97" t="s">
        <v>21</v>
      </c>
      <c r="H27" s="98"/>
      <c r="I27" s="98"/>
      <c r="J27" s="98"/>
      <c r="K27" s="99"/>
    </row>
    <row r="28" spans="1:11" s="35" customFormat="1" ht="20.25" customHeight="1">
      <c r="A28" s="60"/>
      <c r="B28" s="60"/>
      <c r="C28" s="60"/>
      <c r="D28" s="60"/>
      <c r="E28" s="60"/>
      <c r="G28" s="100"/>
      <c r="H28" s="101"/>
      <c r="I28" s="101"/>
      <c r="J28" s="101"/>
      <c r="K28" s="102"/>
    </row>
    <row r="29" spans="1:11" s="35" customFormat="1" ht="42.75" customHeight="1">
      <c r="A29" s="60"/>
      <c r="B29" s="60"/>
      <c r="C29" s="60"/>
      <c r="D29" s="60"/>
      <c r="E29" s="60"/>
      <c r="G29" s="57" t="s">
        <v>4</v>
      </c>
      <c r="H29" s="57" t="s">
        <v>5</v>
      </c>
      <c r="I29" s="57" t="s">
        <v>6</v>
      </c>
      <c r="J29" s="57" t="s">
        <v>7</v>
      </c>
      <c r="K29" s="57" t="s">
        <v>8</v>
      </c>
    </row>
    <row r="30" spans="1:11" s="35" customFormat="1">
      <c r="A30" s="82" t="s">
        <v>4</v>
      </c>
      <c r="B30" s="83" t="s">
        <v>5</v>
      </c>
      <c r="C30" s="82" t="s">
        <v>6</v>
      </c>
      <c r="D30" s="82" t="s">
        <v>7</v>
      </c>
      <c r="E30" s="83" t="s">
        <v>8</v>
      </c>
      <c r="G30" s="51" t="s">
        <v>19</v>
      </c>
      <c r="H30" s="33">
        <v>46419</v>
      </c>
      <c r="I30" s="34">
        <v>1000000000</v>
      </c>
      <c r="J30" s="34">
        <v>147710</v>
      </c>
      <c r="K30" s="32">
        <v>13</v>
      </c>
    </row>
    <row r="31" spans="1:11" s="35" customFormat="1">
      <c r="A31" s="82"/>
      <c r="B31" s="84"/>
      <c r="C31" s="82"/>
      <c r="D31" s="82"/>
      <c r="E31" s="84"/>
      <c r="G31" s="50" t="s">
        <v>19</v>
      </c>
      <c r="H31" s="12">
        <v>46441</v>
      </c>
      <c r="I31" s="3">
        <v>500000000</v>
      </c>
      <c r="J31" s="3">
        <v>73855</v>
      </c>
      <c r="K31" s="11">
        <v>13</v>
      </c>
    </row>
    <row r="32" spans="1:11" s="35" customFormat="1">
      <c r="A32" s="82"/>
      <c r="B32" s="85"/>
      <c r="C32" s="82"/>
      <c r="D32" s="82"/>
      <c r="E32" s="85"/>
      <c r="G32" s="51" t="s">
        <v>19</v>
      </c>
      <c r="H32" s="33">
        <v>46464</v>
      </c>
      <c r="I32" s="34">
        <v>500000000</v>
      </c>
      <c r="J32" s="34">
        <v>73855</v>
      </c>
      <c r="K32" s="32">
        <v>18</v>
      </c>
    </row>
    <row r="33" spans="1:11" s="35" customFormat="1">
      <c r="A33" s="32" t="s">
        <v>19</v>
      </c>
      <c r="B33" s="33">
        <v>46401</v>
      </c>
      <c r="C33" s="34">
        <v>1000000000</v>
      </c>
      <c r="D33" s="34">
        <v>147710</v>
      </c>
      <c r="E33" s="32">
        <v>13</v>
      </c>
      <c r="G33" s="50" t="s">
        <v>19</v>
      </c>
      <c r="H33" s="12">
        <v>46474</v>
      </c>
      <c r="I33" s="3">
        <v>1000000000</v>
      </c>
      <c r="J33" s="3">
        <v>147710</v>
      </c>
      <c r="K33" s="11">
        <v>18</v>
      </c>
    </row>
    <row r="34" spans="1:11" s="35" customFormat="1">
      <c r="A34" s="32" t="s">
        <v>19</v>
      </c>
      <c r="B34" s="33">
        <v>46437</v>
      </c>
      <c r="C34" s="34">
        <v>1000000000</v>
      </c>
      <c r="D34" s="34">
        <v>147710</v>
      </c>
      <c r="E34" s="32">
        <v>13</v>
      </c>
      <c r="G34" s="51" t="s">
        <v>19</v>
      </c>
      <c r="H34" s="33">
        <v>46490</v>
      </c>
      <c r="I34" s="34">
        <v>500000000</v>
      </c>
      <c r="J34" s="34">
        <v>73855</v>
      </c>
      <c r="K34" s="32">
        <v>18</v>
      </c>
    </row>
    <row r="35" spans="1:11" s="35" customFormat="1">
      <c r="A35" s="32" t="s">
        <v>19</v>
      </c>
      <c r="B35" s="33">
        <v>46569</v>
      </c>
      <c r="C35" s="34">
        <v>1000000000</v>
      </c>
      <c r="D35" s="34">
        <v>147710</v>
      </c>
      <c r="E35" s="32">
        <v>18</v>
      </c>
      <c r="G35" s="50" t="s">
        <v>19</v>
      </c>
      <c r="H35" s="12">
        <v>46500</v>
      </c>
      <c r="I35" s="3">
        <v>1000000000</v>
      </c>
      <c r="J35" s="3">
        <v>147710</v>
      </c>
      <c r="K35" s="11">
        <v>18</v>
      </c>
    </row>
    <row r="36" spans="1:11" s="35" customFormat="1">
      <c r="A36" s="32" t="s">
        <v>19</v>
      </c>
      <c r="B36" s="33">
        <v>46611</v>
      </c>
      <c r="C36" s="34">
        <v>1000000000</v>
      </c>
      <c r="D36" s="34">
        <v>147710</v>
      </c>
      <c r="E36" s="32">
        <v>18</v>
      </c>
      <c r="G36" s="51" t="s">
        <v>19</v>
      </c>
      <c r="H36" s="33">
        <v>46521</v>
      </c>
      <c r="I36" s="34">
        <v>500000000</v>
      </c>
      <c r="J36" s="34">
        <v>73855</v>
      </c>
      <c r="K36" s="32">
        <v>18</v>
      </c>
    </row>
    <row r="37" spans="1:11" s="35" customFormat="1">
      <c r="A37" s="32" t="s">
        <v>19</v>
      </c>
      <c r="B37" s="33">
        <v>46722</v>
      </c>
      <c r="C37" s="34">
        <v>1000000000</v>
      </c>
      <c r="D37" s="34">
        <v>147710</v>
      </c>
      <c r="E37" s="32">
        <v>13</v>
      </c>
      <c r="G37" s="50" t="s">
        <v>19</v>
      </c>
      <c r="H37" s="12">
        <v>46627</v>
      </c>
      <c r="I37" s="3">
        <v>500000000</v>
      </c>
      <c r="J37" s="3">
        <v>73855</v>
      </c>
      <c r="K37" s="11">
        <v>18</v>
      </c>
    </row>
    <row r="38" spans="1:11" s="35" customFormat="1">
      <c r="A38" s="32" t="s">
        <v>19</v>
      </c>
      <c r="B38" s="33">
        <v>46412</v>
      </c>
      <c r="C38" s="34">
        <v>1000000000</v>
      </c>
      <c r="D38" s="34">
        <v>147710</v>
      </c>
      <c r="E38" s="32">
        <v>13</v>
      </c>
      <c r="G38" s="51" t="s">
        <v>19</v>
      </c>
      <c r="H38" s="33">
        <v>46653</v>
      </c>
      <c r="I38" s="34">
        <v>500000000</v>
      </c>
      <c r="J38" s="34">
        <v>73855</v>
      </c>
      <c r="K38" s="32">
        <v>18</v>
      </c>
    </row>
    <row r="39" spans="1:11" s="35" customFormat="1">
      <c r="A39" s="32" t="s">
        <v>19</v>
      </c>
      <c r="B39" s="33">
        <v>46448</v>
      </c>
      <c r="C39" s="34">
        <v>1000000000</v>
      </c>
      <c r="D39" s="34">
        <v>147710</v>
      </c>
      <c r="E39" s="32">
        <v>18</v>
      </c>
      <c r="G39" s="50" t="s">
        <v>19</v>
      </c>
      <c r="H39" s="12">
        <v>46671</v>
      </c>
      <c r="I39" s="3">
        <v>1000000000</v>
      </c>
      <c r="J39" s="3">
        <v>147710</v>
      </c>
      <c r="K39" s="11">
        <v>18</v>
      </c>
    </row>
    <row r="40" spans="1:11" s="35" customFormat="1">
      <c r="A40" s="32" t="s">
        <v>19</v>
      </c>
      <c r="B40" s="33">
        <v>46559</v>
      </c>
      <c r="C40" s="34">
        <v>1000000000</v>
      </c>
      <c r="D40" s="34">
        <v>147710</v>
      </c>
      <c r="E40" s="32">
        <v>18</v>
      </c>
      <c r="G40" s="51" t="s">
        <v>19</v>
      </c>
      <c r="H40" s="33">
        <v>46681</v>
      </c>
      <c r="I40" s="34">
        <v>1000000000</v>
      </c>
      <c r="J40" s="34">
        <v>147710</v>
      </c>
      <c r="K40" s="32">
        <v>18</v>
      </c>
    </row>
    <row r="41" spans="1:11" s="35" customFormat="1">
      <c r="A41" s="32" t="s">
        <v>19</v>
      </c>
      <c r="B41" s="33">
        <v>46595</v>
      </c>
      <c r="C41" s="34">
        <v>1000000000</v>
      </c>
      <c r="D41" s="34">
        <v>147710</v>
      </c>
      <c r="E41" s="32">
        <v>18</v>
      </c>
      <c r="G41" s="50" t="s">
        <v>19</v>
      </c>
      <c r="H41" s="12">
        <v>46697</v>
      </c>
      <c r="I41" s="3">
        <v>1000000000</v>
      </c>
      <c r="J41" s="3">
        <v>147710</v>
      </c>
      <c r="K41" s="11">
        <v>18</v>
      </c>
    </row>
    <row r="42" spans="1:11" s="35" customFormat="1">
      <c r="A42" s="32" t="s">
        <v>19</v>
      </c>
      <c r="B42" s="33">
        <v>46741</v>
      </c>
      <c r="C42" s="34">
        <v>1000000000</v>
      </c>
      <c r="D42" s="34">
        <v>147710</v>
      </c>
      <c r="E42" s="32">
        <v>13</v>
      </c>
      <c r="G42" s="51" t="s">
        <v>19</v>
      </c>
      <c r="H42" s="33">
        <v>46730</v>
      </c>
      <c r="I42" s="34">
        <v>1000000000</v>
      </c>
      <c r="J42" s="34">
        <v>147710</v>
      </c>
      <c r="K42" s="32">
        <v>13</v>
      </c>
    </row>
    <row r="43" spans="1:11" s="35" customFormat="1">
      <c r="A43" s="47"/>
      <c r="B43" s="48"/>
      <c r="C43" s="49"/>
      <c r="D43" s="49"/>
      <c r="E43" s="47"/>
      <c r="G43" s="50" t="s">
        <v>19</v>
      </c>
      <c r="H43" s="12">
        <v>46752</v>
      </c>
      <c r="I43" s="3">
        <v>500000000</v>
      </c>
      <c r="J43" s="3">
        <v>73855</v>
      </c>
      <c r="K43" s="11">
        <v>13</v>
      </c>
    </row>
    <row r="44" spans="1:11" s="35" customFormat="1">
      <c r="A44" s="47"/>
      <c r="B44" s="48"/>
      <c r="C44" s="49"/>
      <c r="D44" s="49"/>
      <c r="E44" s="47"/>
    </row>
    <row r="45" spans="1:11" s="35" customFormat="1">
      <c r="A45" s="47"/>
      <c r="B45" s="48"/>
      <c r="C45" s="49"/>
      <c r="D45" s="49"/>
      <c r="E45" s="47"/>
    </row>
    <row r="46" spans="1:11" s="35" customFormat="1">
      <c r="A46" s="47"/>
      <c r="B46" s="48"/>
      <c r="C46" s="49"/>
      <c r="D46" s="49"/>
      <c r="E46" s="47"/>
    </row>
    <row r="47" spans="1:11" s="35" customFormat="1">
      <c r="A47" s="47">
        <f>COUNT(C4:C16,C33:C42,I4:I11,I30:I43)</f>
        <v>45</v>
      </c>
      <c r="B47" s="48"/>
      <c r="C47" s="49"/>
      <c r="D47" s="49"/>
      <c r="E47" s="47"/>
    </row>
    <row r="48" spans="1:11" s="35" customFormat="1">
      <c r="A48" s="47"/>
      <c r="B48" s="48"/>
      <c r="C48" s="49"/>
      <c r="D48" s="49"/>
      <c r="E48" s="47"/>
    </row>
    <row r="49" spans="1:5">
      <c r="A49" s="47"/>
      <c r="B49" s="48"/>
      <c r="C49" s="49"/>
      <c r="D49" s="49"/>
      <c r="E49" s="47"/>
    </row>
    <row r="50" spans="1:5">
      <c r="A50" s="47"/>
      <c r="B50" s="48"/>
      <c r="C50" s="49"/>
      <c r="D50" s="49"/>
      <c r="E50" s="47"/>
    </row>
    <row r="51" spans="1:5">
      <c r="A51" s="47"/>
      <c r="B51" s="48"/>
      <c r="C51" s="49"/>
      <c r="D51" s="49"/>
      <c r="E51" s="47"/>
    </row>
    <row r="52" spans="1:5">
      <c r="A52" s="47"/>
      <c r="B52" s="48"/>
      <c r="C52" s="49"/>
      <c r="D52" s="49"/>
      <c r="E52" s="47"/>
    </row>
    <row r="53" spans="1:5">
      <c r="A53" s="47"/>
      <c r="B53" s="48"/>
      <c r="C53" s="49"/>
      <c r="D53" s="49"/>
      <c r="E53" s="47"/>
    </row>
    <row r="54" spans="1:5">
      <c r="A54" s="47"/>
      <c r="B54" s="48"/>
      <c r="C54" s="49"/>
      <c r="D54" s="49"/>
      <c r="E54" s="47"/>
    </row>
    <row r="55" spans="1:5">
      <c r="A55" s="47"/>
      <c r="B55" s="48"/>
      <c r="C55" s="49"/>
      <c r="D55" s="49"/>
      <c r="E55" s="47"/>
    </row>
    <row r="56" spans="1:5">
      <c r="A56" s="47"/>
      <c r="B56" s="48"/>
      <c r="C56" s="49"/>
      <c r="D56" s="49"/>
      <c r="E56" s="47"/>
    </row>
    <row r="57" spans="1:5">
      <c r="A57" s="47"/>
      <c r="B57" s="48"/>
      <c r="C57" s="49"/>
      <c r="D57" s="49"/>
      <c r="E57" s="47"/>
    </row>
    <row r="58" spans="1:5">
      <c r="A58" s="47"/>
      <c r="B58" s="48"/>
      <c r="C58" s="49"/>
      <c r="D58" s="49"/>
      <c r="E58" s="47"/>
    </row>
    <row r="59" spans="1:5">
      <c r="A59" s="47"/>
      <c r="B59" s="48"/>
      <c r="C59" s="49"/>
      <c r="D59" s="49"/>
      <c r="E59" s="47"/>
    </row>
    <row r="60" spans="1:5">
      <c r="A60" s="47"/>
      <c r="B60" s="48"/>
      <c r="C60" s="49"/>
      <c r="D60" s="49"/>
      <c r="E60" s="47"/>
    </row>
    <row r="61" spans="1:5">
      <c r="A61" s="47"/>
      <c r="B61" s="48"/>
      <c r="C61" s="49"/>
      <c r="D61" s="49"/>
      <c r="E61" s="47"/>
    </row>
    <row r="62" spans="1:5">
      <c r="A62" s="47"/>
      <c r="B62" s="48"/>
      <c r="C62" s="49"/>
      <c r="D62" s="49"/>
      <c r="E62" s="47"/>
    </row>
    <row r="63" spans="1:5">
      <c r="A63" s="47"/>
      <c r="B63" s="48"/>
      <c r="C63" s="49"/>
      <c r="D63" s="49"/>
      <c r="E63" s="47"/>
    </row>
    <row r="64" spans="1:5">
      <c r="A64" s="47"/>
      <c r="B64" s="48"/>
      <c r="C64" s="49"/>
      <c r="D64" s="49"/>
      <c r="E64" s="47"/>
    </row>
    <row r="65" spans="1:5">
      <c r="A65" s="47"/>
      <c r="B65" s="48"/>
      <c r="C65" s="49"/>
      <c r="D65" s="49"/>
      <c r="E65" s="47"/>
    </row>
    <row r="66" spans="1:5">
      <c r="A66" s="47"/>
      <c r="B66" s="48"/>
      <c r="C66" s="49"/>
      <c r="D66" s="49"/>
      <c r="E66" s="47"/>
    </row>
    <row r="67" spans="1:5">
      <c r="A67" s="47"/>
      <c r="B67" s="48"/>
      <c r="C67" s="49"/>
      <c r="D67" s="49"/>
      <c r="E67" s="47"/>
    </row>
    <row r="68" spans="1:5">
      <c r="A68" s="47"/>
      <c r="B68" s="48"/>
      <c r="C68" s="49"/>
      <c r="D68" s="49"/>
      <c r="E68" s="47"/>
    </row>
    <row r="69" spans="1:5">
      <c r="A69" s="47"/>
      <c r="B69" s="48"/>
      <c r="C69" s="49"/>
      <c r="D69" s="49"/>
      <c r="E69" s="47"/>
    </row>
    <row r="70" spans="1:5">
      <c r="A70" s="47"/>
      <c r="B70" s="48"/>
      <c r="C70" s="49"/>
      <c r="D70" s="49"/>
      <c r="E70" s="47"/>
    </row>
    <row r="71" spans="1:5">
      <c r="A71" s="47"/>
      <c r="B71" s="48"/>
      <c r="C71" s="49"/>
      <c r="D71" s="49"/>
      <c r="E71" s="47"/>
    </row>
    <row r="72" spans="1:5">
      <c r="A72" s="47"/>
      <c r="B72" s="48"/>
      <c r="C72" s="49"/>
      <c r="D72" s="49"/>
      <c r="E72" s="47"/>
    </row>
    <row r="73" spans="1:5">
      <c r="A73" s="47"/>
    </row>
    <row r="74" spans="1:5">
      <c r="A74" s="47"/>
    </row>
    <row r="75" spans="1:5">
      <c r="A75" s="47"/>
    </row>
    <row r="76" spans="1:5">
      <c r="A76" s="47"/>
    </row>
    <row r="77" spans="1:5">
      <c r="A77" s="47"/>
    </row>
    <row r="78" spans="1:5">
      <c r="A78" s="47"/>
    </row>
    <row r="79" spans="1:5">
      <c r="A79" s="47"/>
    </row>
    <row r="80" spans="1:5">
      <c r="A80" s="47"/>
    </row>
    <row r="81" spans="1:1">
      <c r="A81" s="47"/>
    </row>
    <row r="82" spans="1:1">
      <c r="A82" s="47"/>
    </row>
    <row r="83" spans="1:1">
      <c r="A83" s="47"/>
    </row>
    <row r="84" spans="1:1">
      <c r="A84" s="47"/>
    </row>
    <row r="85" spans="1:1">
      <c r="A85" s="47"/>
    </row>
    <row r="86" spans="1:1">
      <c r="A86" s="47"/>
    </row>
  </sheetData>
  <mergeCells count="18">
    <mergeCell ref="G14:I14"/>
    <mergeCell ref="A1:E1"/>
    <mergeCell ref="G1:K1"/>
    <mergeCell ref="M1:N2"/>
    <mergeCell ref="A2:E2"/>
    <mergeCell ref="G2:K2"/>
    <mergeCell ref="H15:H16"/>
    <mergeCell ref="I15:I16"/>
    <mergeCell ref="A18:C18"/>
    <mergeCell ref="B19:B20"/>
    <mergeCell ref="C19:C20"/>
    <mergeCell ref="G27:K28"/>
    <mergeCell ref="A27:E29"/>
    <mergeCell ref="A30:A32"/>
    <mergeCell ref="B30:B32"/>
    <mergeCell ref="C30:C32"/>
    <mergeCell ref="D30:D32"/>
    <mergeCell ref="E30:E3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9B1F8822A23F54CAD78CE952611610C" ma:contentTypeVersion="11" ma:contentTypeDescription="Δημιουργία νέου εγγράφου" ma:contentTypeScope="" ma:versionID="30859f8906a39d4ba9aa2d5a8118ebd9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0f7f71d25fd5e5a9b1466d67f326d69d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9DD738-664B-489A-A4B4-6D89BB29F33C}"/>
</file>

<file path=customXml/itemProps2.xml><?xml version="1.0" encoding="utf-8"?>
<ds:datastoreItem xmlns:ds="http://schemas.openxmlformats.org/officeDocument/2006/customXml" ds:itemID="{089FC067-0F18-466D-949D-62155CAFE87D}"/>
</file>

<file path=customXml/itemProps3.xml><?xml version="1.0" encoding="utf-8"?>
<ds:datastoreItem xmlns:ds="http://schemas.openxmlformats.org/officeDocument/2006/customXml" ds:itemID="{80F28DF1-CF53-469E-9299-E3734400A4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Vasiliki Kiamou</cp:lastModifiedBy>
  <cp:revision/>
  <dcterms:created xsi:type="dcterms:W3CDTF">2022-10-31T11:16:16Z</dcterms:created>
  <dcterms:modified xsi:type="dcterms:W3CDTF">2023-09-05T11:18:36Z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0x01010019B1F8822A23F54CAD78CE952611610C</vt:lpwstr>
  </property>
</Properties>
</file>