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4FDE8E97-0AFE-4068-9C65-14A2E543DA41}" xr6:coauthVersionLast="47" xr6:coauthVersionMax="47" xr10:uidLastSave="{00000000-0000-0000-0000-000000000000}"/>
  <bookViews>
    <workbookView xWindow="28680" yWindow="-1155" windowWidth="29040" windowHeight="15840" tabRatio="500" xr2:uid="{00000000-000D-0000-FFFF-FFFF00000000}"/>
  </bookViews>
  <sheets>
    <sheet name="Rev.06_Am.01" sheetId="10" r:id="rId1"/>
    <sheet name="Rev.06" sheetId="9" r:id="rId2"/>
    <sheet name="Rev.05" sheetId="8" r:id="rId3"/>
    <sheet name="Rev.04" sheetId="7" r:id="rId4"/>
    <sheet name="Rev.03_Am.01" sheetId="6" r:id="rId5"/>
    <sheet name="Rev.03" sheetId="5" r:id="rId6"/>
    <sheet name="Rev.02" sheetId="4" r:id="rId7"/>
    <sheet name="Rev.01" sheetId="3" r:id="rId8"/>
    <sheet name="Final" sheetId="2" r:id="rId9"/>
    <sheet name="Initial" sheetId="1" r:id="rId10"/>
  </sheets>
  <definedNames>
    <definedName name="_xlnm.Print_Area" localSheetId="8">Final!$A$1:$L$31</definedName>
    <definedName name="_xlnm.Print_Area" localSheetId="9">Initial!$A$1:$L$31</definedName>
    <definedName name="_xlnm.Print_Area" localSheetId="7">'Rev.01'!$A$1:$L$32</definedName>
    <definedName name="_xlnm.Print_Area" localSheetId="6">'Rev.02'!$A$1:$L$32</definedName>
    <definedName name="_xlnm.Print_Area" localSheetId="5">'Rev.03'!$A$1:$L$32</definedName>
    <definedName name="_xlnm.Print_Area" localSheetId="4">'Rev.03_Am.01'!$A$1:$L$32</definedName>
    <definedName name="_xlnm.Print_Area" localSheetId="3">'Rev.04'!$A$1:$L$32</definedName>
    <definedName name="_xlnm.Print_Area" localSheetId="2">'Rev.05'!$A$1:$L$32</definedName>
    <definedName name="_xlnm.Print_Area" localSheetId="1">'Rev.06'!$A$1:$L$33</definedName>
    <definedName name="_xlnm.Print_Area" localSheetId="0">'Rev.06_Am.01'!$A$1:$L$33</definedName>
    <definedName name="_xlnm.Print_Titles" localSheetId="8">Final!$2:$2</definedName>
    <definedName name="_xlnm.Print_Titles" localSheetId="9">Initial!$2:$2</definedName>
    <definedName name="_xlnm.Print_Titles" localSheetId="7">'Rev.01'!$2:$2</definedName>
    <definedName name="_xlnm.Print_Titles" localSheetId="6">'Rev.02'!$2:$2</definedName>
    <definedName name="_xlnm.Print_Titles" localSheetId="5">'Rev.03'!$2:$2</definedName>
    <definedName name="_xlnm.Print_Titles" localSheetId="4">'Rev.03_Am.01'!$2:$2</definedName>
    <definedName name="_xlnm.Print_Titles" localSheetId="3">'Rev.04'!$2:$2</definedName>
    <definedName name="_xlnm.Print_Titles" localSheetId="2">'Rev.05'!$2:$2</definedName>
    <definedName name="_xlnm.Print_Titles" localSheetId="1">'Rev.06'!$2:$2</definedName>
    <definedName name="_xlnm.Print_Titles" localSheetId="0">'Rev.06_Am.01'!$2:$2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4" l="1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</calcChain>
</file>

<file path=xl/sharedStrings.xml><?xml version="1.0" encoding="utf-8"?>
<sst xmlns="http://schemas.openxmlformats.org/spreadsheetml/2006/main" count="435" uniqueCount="54">
  <si>
    <t>CHEIKH EL MOKRANI</t>
  </si>
  <si>
    <t>11:00-17:00</t>
  </si>
  <si>
    <t>07:00-13:00</t>
  </si>
  <si>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</si>
  <si>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</si>
  <si>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</si>
  <si>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</si>
  <si>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</si>
  <si>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</si>
  <si>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</si>
  <si>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</si>
  <si>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</si>
  <si>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</si>
  <si>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</si>
  <si>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</si>
  <si>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</si>
  <si>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</si>
  <si>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</si>
  <si>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</si>
  <si>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</si>
  <si>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</si>
  <si>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</si>
  <si>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</si>
  <si>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</si>
  <si>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</si>
  <si>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</si>
  <si>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</si>
  <si>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Αρχικό Μηνιαίο Πρόγραμμα ΥΦΑ – Φεβρουάριος 2022
Initial LNG Unloading Monthly Plan – February 2022</t>
  </si>
  <si>
    <t>CHEIKH BOUAMAMA</t>
  </si>
  <si>
    <t>LNG ADVENTURE</t>
  </si>
  <si>
    <t/>
  </si>
  <si>
    <t>Τελικό Μηνιαίο Πρόγραμμα ΥΦΑ – Φεβρουάριος 2022
Final LNG Unloading Monthly Plan – February 2022</t>
  </si>
  <si>
    <t>Τελικό Μηνιαίο Πρόγραμμα ΥΦΑ – Φεβρουάριος 2022 -Αναθεώρηση 01
Final LNG Unloading Monthly Plan – February 2022- Revision 01</t>
  </si>
  <si>
    <t>VIVIT AMERICAS LNG</t>
  </si>
  <si>
    <t>13:00-19:00</t>
  </si>
  <si>
    <t>ΜΥΤΙΛΗΝΑΙΟΣ Α.Ε. /MYTILINEOS</t>
  </si>
  <si>
    <t>Δ.ΕΠ.Α. Α.Ε./DEPA SA</t>
  </si>
  <si>
    <t>ELPEDISON Α.Ε. / ELPEDISON SA</t>
  </si>
  <si>
    <t>Δ.Ε.Η. Α.Ε. / PPC SA</t>
  </si>
  <si>
    <t>GASLOG GENEVA</t>
  </si>
  <si>
    <t>Τελικό Μηνιαίο Πρόγραμμα ΥΦΑ – Φεβρουάριος 2022 -Αναθεώρηση 02
Final LNG Unloading Monthly Plan – February 2022- Revision 02</t>
  </si>
  <si>
    <t>Τελικό Μηνιαίο Πρόγραμμα ΥΦΑ – Φεβρουάριος 2022 -Αναθεώρηση 03
Final LNG Unloading Monthly Plan – February 2022- Revision 03</t>
  </si>
  <si>
    <t>ELPEDISON A.E./ELPEDISON S.A.</t>
  </si>
  <si>
    <t>https://www.desfa.gr/userfiles/pdflist/DERY/TS/LNG%20Space/2022/Avail-LNG-Storage-Space_February%202022_.xlsx</t>
  </si>
  <si>
    <t xml:space="preserve">MARAN GAS MYSTRAS </t>
  </si>
  <si>
    <t>Τελικό Μηνιαίο Πρόγραμμα ΥΦΑ – Φεβρουάριος 2022 -Αναθεώρηση 03 - Τροποποίηση 01
Final LNG Unloading Monthly Plan – February 2022- Revision 03 - Amendment 01</t>
  </si>
  <si>
    <t>SK AUDACE</t>
  </si>
  <si>
    <t>Τελικό Μηνιαίο Πρόγραμμα ΥΦΑ – Φεβρουάριος 2022 -Αναθεώρηση 04
Final LNG Unloading Monthly Plan – February 2022- Revision 04</t>
  </si>
  <si>
    <t>Τελικό Μηνιαίο Πρόγραμμα ΥΦΑ – Φεβρουάριος 2022 -Αναθεώρηση 05
Final LNG Unloading Monthly Plan – February 2022- Revision 05</t>
  </si>
  <si>
    <t>Τελικό Μηνιαίο Πρόγραμμα ΥΦΑ – Φεβρουάριος 2022 -Αναθεώρηση 06
Final LNG Unloading Monthly Plan – February 2022- Revision 06</t>
  </si>
  <si>
    <t>LA SEINE</t>
  </si>
  <si>
    <t>QOGIR</t>
  </si>
  <si>
    <t>Τελικό Μηνιαίο Πρόγραμμα ΥΦΑ – Φεβρουάριος 2022 -Αναθεώρηση 06 - Τροποποίηση 01
Final LNG Unloading Monthly Plan – February 2022- Revision 06 - Amendment 01</t>
  </si>
  <si>
    <t>MOL HESTIA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</si>
</sst>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3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i/>
      <sz val="9"/>
      <color rgb="FF003399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3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4" fontId="4" fillId="2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readingOrder="1"/>
    </xf>
    <xf numFmtId="166" fontId="4" fillId="2" borderId="3" xfId="0" applyNumberFormat="1" applyFont="1" applyFill="1" applyBorder="1" applyAlignment="1">
      <alignment horizontal="center" vertical="center" readingOrder="1"/>
    </xf>
    <xf numFmtId="165" fontId="4" fillId="2" borderId="3" xfId="0" applyNumberFormat="1" applyFont="1" applyFill="1" applyBorder="1" applyAlignment="1">
      <alignment horizontal="center" vertical="center" readingOrder="1"/>
    </xf>
    <xf numFmtId="1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readingOrder="1"/>
    </xf>
    <xf numFmtId="0" fontId="10" fillId="2" borderId="4" xfId="0" applyFont="1" applyFill="1" applyBorder="1" applyAlignment="1">
      <alignment horizontal="center" vertical="center" wrapText="1"/>
    </xf>
    <xf numFmtId="165" fontId="12" fillId="2" borderId="8" xfId="2" applyNumberFormat="1" applyFill="1" applyBorder="1" applyAlignment="1">
      <alignment horizontal="center" vertical="center" wrapText="1" readingOrder="1"/>
    </xf>
    <xf numFmtId="165" fontId="4" fillId="2" borderId="9" xfId="0" applyNumberFormat="1" applyFont="1" applyFill="1" applyBorder="1" applyAlignment="1">
      <alignment horizontal="center" vertical="center" wrapText="1" readingOrder="1"/>
    </xf>
    <xf numFmtId="165" fontId="4" fillId="2" borderId="10" xfId="0" applyNumberFormat="1" applyFont="1" applyFill="1" applyBorder="1" applyAlignment="1">
      <alignment horizontal="center" vertical="center" wrapText="1" readingOrder="1"/>
    </xf>
    <xf numFmtId="165" fontId="4" fillId="2" borderId="11" xfId="0" applyNumberFormat="1" applyFont="1" applyFill="1" applyBorder="1" applyAlignment="1">
      <alignment horizontal="center" vertical="center" wrapText="1" readingOrder="1"/>
    </xf>
    <xf numFmtId="165" fontId="4" fillId="2" borderId="0" xfId="0" applyNumberFormat="1" applyFont="1" applyFill="1" applyBorder="1" applyAlignment="1">
      <alignment horizontal="center" vertical="center" wrapText="1" readingOrder="1"/>
    </xf>
    <xf numFmtId="165" fontId="4" fillId="2" borderId="12" xfId="0" applyNumberFormat="1" applyFont="1" applyFill="1" applyBorder="1" applyAlignment="1">
      <alignment horizontal="center" vertical="center" wrapText="1" readingOrder="1"/>
    </xf>
    <xf numFmtId="165" fontId="4" fillId="2" borderId="13" xfId="0" applyNumberFormat="1" applyFont="1" applyFill="1" applyBorder="1" applyAlignment="1">
      <alignment horizontal="center" vertical="center" wrapText="1" readingOrder="1"/>
    </xf>
    <xf numFmtId="165" fontId="4" fillId="2" borderId="4" xfId="0" applyNumberFormat="1" applyFont="1" applyFill="1" applyBorder="1" applyAlignment="1">
      <alignment horizontal="center" vertical="center" wrapText="1" readingOrder="1"/>
    </xf>
    <xf numFmtId="165" fontId="4" fillId="2" borderId="14" xfId="0" applyNumberFormat="1" applyFont="1" applyFill="1" applyBorder="1" applyAlignment="1">
      <alignment horizontal="center" vertical="center" wrapText="1" readingOrder="1"/>
    </xf>
    <xf numFmtId="22" fontId="11" fillId="3" borderId="5" xfId="0" applyNumberFormat="1" applyFont="1" applyFill="1" applyBorder="1" applyAlignment="1">
      <alignment horizontal="right" vertical="center" readingOrder="1"/>
    </xf>
    <xf numFmtId="22" fontId="11" fillId="3" borderId="6" xfId="0" applyNumberFormat="1" applyFont="1" applyFill="1" applyBorder="1" applyAlignment="1">
      <alignment horizontal="right" vertical="center" readingOrder="1"/>
    </xf>
    <xf numFmtId="22" fontId="11" fillId="3" borderId="7" xfId="0" applyNumberFormat="1" applyFont="1" applyFill="1" applyBorder="1" applyAlignment="1">
      <alignment horizontal="right" vertical="center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E8DA8-BDD8-4C10-83B3-A3EBFCCD1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0</xdr:row>
      <xdr:rowOff>717550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436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358CC1-F05E-4DC7-AB9D-636F5364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6D1F07-F6E5-4217-AEAB-C57087D6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AFA130-3B4D-4BE2-8C89-C1011F73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125B09-C0AC-4CAA-9621-78AA23C6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D28D0-7F0A-461C-93F8-C3E838A49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049120-48C4-4641-80FF-038D0803E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A00B7B-CB52-4408-8C71-FC864BE6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50C4C1-80C7-43B9-8CAD-4E27C8C01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February%202022_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February%202022_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February%202022_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February%202022_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2/Avail-LNG-Storage-Space_February%202022_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2/Avail-LNG-Storage-Space_February%202022_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8BFE-FBEB-4823-8272-4B4B44160146}">
  <sheetPr>
    <pageSetUpPr fitToPage="1"/>
  </sheetPr>
  <dimension ref="A1:L33"/>
  <sheetViews>
    <sheetView tabSelected="1" view="pageBreakPreview" topLeftCell="A2" zoomScale="90" zoomScaleNormal="100" zoomScaleSheetLayoutView="90" zoomScalePageLayoutView="70" workbookViewId="0">
      <selection activeCell="D29" sqref="D29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44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20" t="s">
        <v>43</v>
      </c>
      <c r="K4" s="21"/>
      <c r="L4" s="22"/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44596</v>
      </c>
      <c r="B7" s="14" t="s">
        <v>36</v>
      </c>
      <c r="C7" s="14" t="s">
        <v>46</v>
      </c>
      <c r="D7" s="17">
        <v>18</v>
      </c>
      <c r="E7" s="14" t="s">
        <v>1</v>
      </c>
      <c r="F7" s="18">
        <v>39882</v>
      </c>
      <c r="G7" s="18">
        <v>270000000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23"/>
      <c r="K9" s="24"/>
      <c r="L9" s="25"/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23"/>
      <c r="K10" s="24"/>
      <c r="L10" s="25"/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23"/>
      <c r="K11" s="24"/>
      <c r="L11" s="25"/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23"/>
      <c r="K12" s="24"/>
      <c r="L12" s="25"/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23"/>
      <c r="K13" s="24"/>
      <c r="L13" s="25"/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23"/>
      <c r="K14" s="24"/>
      <c r="L14" s="25"/>
    </row>
    <row r="15" spans="1:12" x14ac:dyDescent="0.25">
      <c r="A15" s="13">
        <v>44604</v>
      </c>
      <c r="B15" s="14" t="s">
        <v>35</v>
      </c>
      <c r="C15" s="14" t="s">
        <v>51</v>
      </c>
      <c r="D15" s="17">
        <v>18</v>
      </c>
      <c r="E15" s="14" t="s">
        <v>34</v>
      </c>
      <c r="F15" s="18">
        <v>15606</v>
      </c>
      <c r="G15" s="18">
        <v>103000000</v>
      </c>
      <c r="H15" s="14">
        <v>0</v>
      </c>
      <c r="I15" s="14">
        <v>0</v>
      </c>
      <c r="J15" s="23"/>
      <c r="K15" s="24"/>
      <c r="L15" s="25"/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23"/>
      <c r="K16" s="24"/>
      <c r="L16" s="25"/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23"/>
      <c r="K17" s="24"/>
      <c r="L17" s="25"/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23"/>
      <c r="K18" s="24"/>
      <c r="L18" s="25"/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23"/>
      <c r="K19" s="24"/>
      <c r="L19" s="25"/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23"/>
      <c r="K20" s="24"/>
      <c r="L20" s="25"/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23"/>
      <c r="K21" s="24"/>
      <c r="L21" s="25"/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23"/>
      <c r="K22" s="24"/>
      <c r="L22" s="25"/>
    </row>
    <row r="23" spans="1:12" x14ac:dyDescent="0.25">
      <c r="A23" s="13">
        <v>44612</v>
      </c>
      <c r="B23" s="14" t="s">
        <v>35</v>
      </c>
      <c r="C23" s="14" t="s">
        <v>39</v>
      </c>
      <c r="D23" s="17">
        <v>14</v>
      </c>
      <c r="E23" s="14" t="s">
        <v>34</v>
      </c>
      <c r="F23" s="18">
        <v>32239</v>
      </c>
      <c r="G23" s="18">
        <v>216000000</v>
      </c>
      <c r="H23" s="14">
        <v>0</v>
      </c>
      <c r="I23" s="14">
        <v>0</v>
      </c>
      <c r="J23" s="23"/>
      <c r="K23" s="24"/>
      <c r="L23" s="25"/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23"/>
      <c r="K24" s="24"/>
      <c r="L24" s="25"/>
    </row>
    <row r="25" spans="1:12" x14ac:dyDescent="0.25">
      <c r="A25" s="13">
        <v>44614</v>
      </c>
      <c r="B25" s="14" t="s">
        <v>42</v>
      </c>
      <c r="C25" s="14" t="s">
        <v>53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23"/>
      <c r="K25" s="24"/>
      <c r="L25" s="25"/>
    </row>
    <row r="26" spans="1:12" x14ac:dyDescent="0.25">
      <c r="A26" s="13">
        <v>44614</v>
      </c>
      <c r="B26" s="14" t="s">
        <v>42</v>
      </c>
      <c r="C26" s="14" t="s">
        <v>53</v>
      </c>
      <c r="D26" s="17">
        <v>18</v>
      </c>
      <c r="E26" s="14" t="s">
        <v>2</v>
      </c>
      <c r="F26" s="18">
        <v>8272</v>
      </c>
      <c r="G26" s="18">
        <v>56000000</v>
      </c>
      <c r="H26" s="14">
        <v>0</v>
      </c>
      <c r="I26" s="14">
        <v>0</v>
      </c>
      <c r="J26" s="23"/>
      <c r="K26" s="24"/>
      <c r="L26" s="25"/>
    </row>
    <row r="27" spans="1:12" x14ac:dyDescent="0.25">
      <c r="A27" s="13">
        <v>44615</v>
      </c>
      <c r="B27" s="14"/>
      <c r="C27" s="14"/>
      <c r="D27" s="17"/>
      <c r="E27" s="14"/>
      <c r="F27" s="18"/>
      <c r="G27" s="18"/>
      <c r="H27" s="14"/>
      <c r="I27" s="14"/>
      <c r="J27" s="23"/>
      <c r="K27" s="24"/>
      <c r="L27" s="25"/>
    </row>
    <row r="28" spans="1:12" x14ac:dyDescent="0.25">
      <c r="A28" s="13">
        <v>44616</v>
      </c>
      <c r="B28" s="14" t="s">
        <v>38</v>
      </c>
      <c r="C28" s="14" t="s">
        <v>29</v>
      </c>
      <c r="D28" s="17">
        <v>16</v>
      </c>
      <c r="E28" s="14" t="s">
        <v>2</v>
      </c>
      <c r="F28" s="18">
        <v>108715</v>
      </c>
      <c r="G28" s="18">
        <v>736000000</v>
      </c>
      <c r="H28" s="14">
        <v>0</v>
      </c>
      <c r="I28" s="14">
        <v>0</v>
      </c>
      <c r="J28" s="23"/>
      <c r="K28" s="24"/>
      <c r="L28" s="25"/>
    </row>
    <row r="29" spans="1:12" x14ac:dyDescent="0.25">
      <c r="A29" s="13">
        <v>44617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44618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44619</v>
      </c>
      <c r="B31" s="14"/>
      <c r="C31" s="14"/>
      <c r="D31" s="17"/>
      <c r="E31" s="14"/>
      <c r="F31" s="18"/>
      <c r="G31" s="18"/>
      <c r="H31" s="14"/>
      <c r="I31" s="14"/>
      <c r="J31" s="23"/>
      <c r="K31" s="24"/>
      <c r="L31" s="25"/>
    </row>
    <row r="32" spans="1:12" x14ac:dyDescent="0.25">
      <c r="A32" s="13">
        <v>44620</v>
      </c>
      <c r="B32" s="14"/>
      <c r="C32" s="14"/>
      <c r="D32" s="17"/>
      <c r="E32" s="14"/>
      <c r="F32" s="18"/>
      <c r="G32" s="18"/>
      <c r="H32" s="14"/>
      <c r="I32" s="14"/>
      <c r="J32" s="26"/>
      <c r="K32" s="27"/>
      <c r="L32" s="28"/>
    </row>
    <row r="33" spans="1:12" x14ac:dyDescent="0.25">
      <c r="A33" s="29">
        <v>44613.5625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</row>
  </sheetData>
  <mergeCells count="3">
    <mergeCell ref="A1:L1"/>
    <mergeCell ref="J4:L32"/>
    <mergeCell ref="A33:L33"/>
  </mergeCells>
  <hyperlinks>
    <hyperlink ref="J4" r:id="rId1" xr:uid="{A11659A9-06E0-46FB-AFA3-10F48F006EF4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view="pageBreakPreview" zoomScale="90" zoomScaleNormal="100" zoomScaleSheetLayoutView="90" zoomScalePageLayoutView="70" workbookViewId="0">
      <selection activeCell="B27" sqref="B2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/>
      <c r="C4" s="14"/>
      <c r="D4" s="17"/>
      <c r="E4" s="14"/>
      <c r="F4" s="18"/>
      <c r="G4" s="18"/>
      <c r="H4" s="14"/>
      <c r="I4" s="14"/>
      <c r="J4" s="16">
        <v>34085</v>
      </c>
      <c r="K4" s="16">
        <v>230756131</v>
      </c>
      <c r="L4" s="15">
        <f>K4/J4/1000</f>
        <v>6.7700199794631075</v>
      </c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16">
        <v>55897</v>
      </c>
      <c r="K5" s="16">
        <v>378423807</v>
      </c>
      <c r="L5" s="15">
        <f t="shared" ref="L5:L31" si="0">K5/J5/1000</f>
        <v>6.7700199831833547</v>
      </c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16">
        <v>77695</v>
      </c>
      <c r="K6" s="16">
        <v>525996703</v>
      </c>
      <c r="L6" s="15">
        <f t="shared" si="0"/>
        <v>6.7700199884162426</v>
      </c>
    </row>
    <row r="7" spans="1:12" x14ac:dyDescent="0.25">
      <c r="A7" s="13">
        <v>44596</v>
      </c>
      <c r="B7" s="14" t="s">
        <v>36</v>
      </c>
      <c r="C7" s="14" t="s">
        <v>0</v>
      </c>
      <c r="D7" s="17">
        <v>18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20806</v>
      </c>
      <c r="K7" s="16">
        <v>140857036</v>
      </c>
      <c r="L7" s="15">
        <f t="shared" si="0"/>
        <v>6.7700199942324328</v>
      </c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16">
        <v>34695</v>
      </c>
      <c r="K8" s="16">
        <v>234885843</v>
      </c>
      <c r="L8" s="15">
        <f t="shared" si="0"/>
        <v>6.7700199740596627</v>
      </c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16">
        <v>52517</v>
      </c>
      <c r="K9" s="16">
        <v>355541140</v>
      </c>
      <c r="L9" s="15">
        <f t="shared" si="0"/>
        <v>6.7700199935259064</v>
      </c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16">
        <v>70339</v>
      </c>
      <c r="K10" s="16">
        <v>476196436</v>
      </c>
      <c r="L10" s="15">
        <f t="shared" si="0"/>
        <v>6.7700199889108461</v>
      </c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16">
        <v>88161</v>
      </c>
      <c r="K11" s="16">
        <v>596851733</v>
      </c>
      <c r="L11" s="15">
        <f t="shared" si="0"/>
        <v>6.7700199975045656</v>
      </c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16">
        <v>105983</v>
      </c>
      <c r="K12" s="16">
        <v>717507029</v>
      </c>
      <c r="L12" s="15">
        <f t="shared" si="0"/>
        <v>6.7700199937725865</v>
      </c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16">
        <v>53017</v>
      </c>
      <c r="K13" s="16">
        <v>358926150</v>
      </c>
      <c r="L13" s="15">
        <f t="shared" si="0"/>
        <v>6.7700199935869625</v>
      </c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16">
        <v>67002</v>
      </c>
      <c r="K14" s="16">
        <v>453604880</v>
      </c>
      <c r="L14" s="15">
        <f t="shared" si="0"/>
        <v>6.7700199994030026</v>
      </c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16">
        <v>84920</v>
      </c>
      <c r="K15" s="16">
        <v>574910098</v>
      </c>
      <c r="L15" s="15">
        <f t="shared" si="0"/>
        <v>6.7700199952896849</v>
      </c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16">
        <v>102829</v>
      </c>
      <c r="K16" s="16">
        <v>696154386</v>
      </c>
      <c r="L16" s="15">
        <f t="shared" si="0"/>
        <v>6.7700199943595685</v>
      </c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16">
        <v>110695</v>
      </c>
      <c r="K17" s="16">
        <v>749407363</v>
      </c>
      <c r="L17" s="15">
        <f t="shared" si="0"/>
        <v>6.7700199918695514</v>
      </c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16">
        <v>118561</v>
      </c>
      <c r="K18" s="16">
        <v>802660341</v>
      </c>
      <c r="L18" s="15">
        <f t="shared" si="0"/>
        <v>6.7700199981444147</v>
      </c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16">
        <v>126427</v>
      </c>
      <c r="K19" s="16">
        <v>855913318</v>
      </c>
      <c r="L19" s="15">
        <f t="shared" si="0"/>
        <v>6.7700199957287603</v>
      </c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16">
        <v>134293</v>
      </c>
      <c r="K20" s="16">
        <v>909166295</v>
      </c>
      <c r="L20" s="15">
        <f t="shared" si="0"/>
        <v>6.7700199935960921</v>
      </c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16">
        <v>142159</v>
      </c>
      <c r="K21" s="16">
        <v>962419273</v>
      </c>
      <c r="L21" s="15">
        <f t="shared" si="0"/>
        <v>6.7700199987338117</v>
      </c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16">
        <v>150025</v>
      </c>
      <c r="K22" s="16">
        <v>1015672250</v>
      </c>
      <c r="L22" s="15">
        <f t="shared" si="0"/>
        <v>6.7700199966672221</v>
      </c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16">
        <v>157891</v>
      </c>
      <c r="K23" s="16">
        <v>1068925227</v>
      </c>
      <c r="L23" s="15">
        <f t="shared" si="0"/>
        <v>6.7700199948065434</v>
      </c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16">
        <v>165757</v>
      </c>
      <c r="K24" s="16">
        <v>1122178205</v>
      </c>
      <c r="L24" s="15">
        <f t="shared" si="0"/>
        <v>6.77001999915539</v>
      </c>
    </row>
    <row r="25" spans="1:12" x14ac:dyDescent="0.25">
      <c r="A25" s="13">
        <v>44614</v>
      </c>
      <c r="B25" s="14" t="s">
        <v>37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16">
        <v>138231</v>
      </c>
      <c r="K25" s="16">
        <v>935826634</v>
      </c>
      <c r="L25" s="15">
        <f t="shared" si="0"/>
        <v>6.7700199955147546</v>
      </c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16">
        <v>146081</v>
      </c>
      <c r="K26" s="16">
        <v>988971291</v>
      </c>
      <c r="L26" s="15">
        <f t="shared" si="0"/>
        <v>6.7700199957557796</v>
      </c>
    </row>
    <row r="27" spans="1:12" x14ac:dyDescent="0.25">
      <c r="A27" s="13">
        <v>44616</v>
      </c>
      <c r="B27" s="14" t="s">
        <v>38</v>
      </c>
      <c r="C27" s="14"/>
      <c r="D27" s="17">
        <v>13</v>
      </c>
      <c r="E27" s="14" t="s">
        <v>30</v>
      </c>
      <c r="F27" s="18">
        <v>147710</v>
      </c>
      <c r="G27" s="18">
        <v>1000000000</v>
      </c>
      <c r="H27" s="14">
        <v>0</v>
      </c>
      <c r="I27" s="14">
        <v>0</v>
      </c>
      <c r="J27" s="16">
        <v>21314</v>
      </c>
      <c r="K27" s="16">
        <v>144296206</v>
      </c>
      <c r="L27" s="15">
        <f t="shared" si="0"/>
        <v>6.7700199868630939</v>
      </c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16">
        <v>27214</v>
      </c>
      <c r="K28" s="16">
        <v>184239324</v>
      </c>
      <c r="L28" s="15">
        <f t="shared" si="0"/>
        <v>6.7700199897111784</v>
      </c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16">
        <v>43166</v>
      </c>
      <c r="K29" s="16">
        <v>292234683</v>
      </c>
      <c r="L29" s="15">
        <f t="shared" si="0"/>
        <v>6.7700199925867581</v>
      </c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16">
        <v>59118</v>
      </c>
      <c r="K30" s="16">
        <v>400230042</v>
      </c>
      <c r="L30" s="15">
        <f t="shared" si="0"/>
        <v>6.7700199939104841</v>
      </c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16">
        <v>75070</v>
      </c>
      <c r="K31" s="16">
        <v>508225401</v>
      </c>
      <c r="L31" s="15">
        <f t="shared" si="0"/>
        <v>6.7700199946716406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58BE-1085-4EDD-9FDC-13414A6030FA}">
  <sheetPr>
    <pageSetUpPr fitToPage="1"/>
  </sheetPr>
  <dimension ref="A1:L33"/>
  <sheetViews>
    <sheetView view="pageBreakPreview" zoomScale="90" zoomScaleNormal="100" zoomScaleSheetLayoutView="90" zoomScalePageLayoutView="70" workbookViewId="0">
      <selection activeCell="C10" sqref="C1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44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20" t="s">
        <v>43</v>
      </c>
      <c r="K4" s="21"/>
      <c r="L4" s="22"/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44596</v>
      </c>
      <c r="B7" s="14" t="s">
        <v>36</v>
      </c>
      <c r="C7" s="14" t="s">
        <v>46</v>
      </c>
      <c r="D7" s="17">
        <v>18</v>
      </c>
      <c r="E7" s="14" t="s">
        <v>1</v>
      </c>
      <c r="F7" s="18">
        <v>39882</v>
      </c>
      <c r="G7" s="18">
        <v>270000000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23"/>
      <c r="K9" s="24"/>
      <c r="L9" s="25"/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23"/>
      <c r="K10" s="24"/>
      <c r="L10" s="25"/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23"/>
      <c r="K11" s="24"/>
      <c r="L11" s="25"/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23"/>
      <c r="K12" s="24"/>
      <c r="L12" s="25"/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23"/>
      <c r="K13" s="24"/>
      <c r="L13" s="25"/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23"/>
      <c r="K14" s="24"/>
      <c r="L14" s="25"/>
    </row>
    <row r="15" spans="1:12" x14ac:dyDescent="0.25">
      <c r="A15" s="13">
        <v>44604</v>
      </c>
      <c r="B15" s="14" t="s">
        <v>35</v>
      </c>
      <c r="C15" s="14" t="s">
        <v>51</v>
      </c>
      <c r="D15" s="17">
        <v>18</v>
      </c>
      <c r="E15" s="14" t="s">
        <v>34</v>
      </c>
      <c r="F15" s="18">
        <v>15606</v>
      </c>
      <c r="G15" s="18">
        <v>103000000</v>
      </c>
      <c r="H15" s="14">
        <v>0</v>
      </c>
      <c r="I15" s="14">
        <v>0</v>
      </c>
      <c r="J15" s="23"/>
      <c r="K15" s="24"/>
      <c r="L15" s="25"/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23"/>
      <c r="K16" s="24"/>
      <c r="L16" s="25"/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23"/>
      <c r="K17" s="24"/>
      <c r="L17" s="25"/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23"/>
      <c r="K18" s="24"/>
      <c r="L18" s="25"/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23"/>
      <c r="K19" s="24"/>
      <c r="L19" s="25"/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23"/>
      <c r="K20" s="24"/>
      <c r="L20" s="25"/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23"/>
      <c r="K21" s="24"/>
      <c r="L21" s="25"/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23"/>
      <c r="K22" s="24"/>
      <c r="L22" s="25"/>
    </row>
    <row r="23" spans="1:12" x14ac:dyDescent="0.25">
      <c r="A23" s="13">
        <v>44612</v>
      </c>
      <c r="B23" s="14" t="s">
        <v>35</v>
      </c>
      <c r="C23" s="14" t="s">
        <v>39</v>
      </c>
      <c r="D23" s="17">
        <v>14</v>
      </c>
      <c r="E23" s="14" t="s">
        <v>34</v>
      </c>
      <c r="F23" s="18">
        <v>32239</v>
      </c>
      <c r="G23" s="18">
        <v>216000000</v>
      </c>
      <c r="H23" s="14">
        <v>0</v>
      </c>
      <c r="I23" s="14">
        <v>0</v>
      </c>
      <c r="J23" s="23"/>
      <c r="K23" s="24"/>
      <c r="L23" s="25"/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23"/>
      <c r="K24" s="24"/>
      <c r="L24" s="25"/>
    </row>
    <row r="25" spans="1:12" x14ac:dyDescent="0.25">
      <c r="A25" s="13">
        <v>44614</v>
      </c>
      <c r="B25" s="14" t="s">
        <v>42</v>
      </c>
      <c r="C25" s="14" t="s">
        <v>50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23"/>
      <c r="K25" s="24"/>
      <c r="L25" s="25"/>
    </row>
    <row r="26" spans="1:12" x14ac:dyDescent="0.25">
      <c r="A26" s="13">
        <v>44614</v>
      </c>
      <c r="B26" s="14" t="s">
        <v>42</v>
      </c>
      <c r="C26" s="14" t="s">
        <v>50</v>
      </c>
      <c r="D26" s="17">
        <v>18</v>
      </c>
      <c r="E26" s="14" t="s">
        <v>2</v>
      </c>
      <c r="F26" s="18">
        <v>8272</v>
      </c>
      <c r="G26" s="18">
        <v>56000000</v>
      </c>
      <c r="H26" s="14">
        <v>0</v>
      </c>
      <c r="I26" s="14">
        <v>0</v>
      </c>
      <c r="J26" s="23"/>
      <c r="K26" s="24"/>
      <c r="L26" s="25"/>
    </row>
    <row r="27" spans="1:12" x14ac:dyDescent="0.25">
      <c r="A27" s="13">
        <v>44615</v>
      </c>
      <c r="B27" s="14"/>
      <c r="C27" s="14"/>
      <c r="D27" s="17"/>
      <c r="E27" s="14"/>
      <c r="F27" s="18"/>
      <c r="G27" s="18"/>
      <c r="H27" s="14"/>
      <c r="I27" s="14"/>
      <c r="J27" s="23"/>
      <c r="K27" s="24"/>
      <c r="L27" s="25"/>
    </row>
    <row r="28" spans="1:12" x14ac:dyDescent="0.25">
      <c r="A28" s="13">
        <v>44616</v>
      </c>
      <c r="B28" s="14" t="s">
        <v>38</v>
      </c>
      <c r="C28" s="14" t="s">
        <v>29</v>
      </c>
      <c r="D28" s="17">
        <v>16</v>
      </c>
      <c r="E28" s="14" t="s">
        <v>2</v>
      </c>
      <c r="F28" s="18">
        <v>108715</v>
      </c>
      <c r="G28" s="18">
        <v>736000000</v>
      </c>
      <c r="H28" s="14">
        <v>0</v>
      </c>
      <c r="I28" s="14">
        <v>0</v>
      </c>
      <c r="J28" s="23"/>
      <c r="K28" s="24"/>
      <c r="L28" s="25"/>
    </row>
    <row r="29" spans="1:12" x14ac:dyDescent="0.25">
      <c r="A29" s="13">
        <v>44617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44618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44619</v>
      </c>
      <c r="B31" s="14"/>
      <c r="C31" s="14"/>
      <c r="D31" s="17"/>
      <c r="E31" s="14"/>
      <c r="F31" s="18"/>
      <c r="G31" s="18"/>
      <c r="H31" s="14"/>
      <c r="I31" s="14"/>
      <c r="J31" s="23"/>
      <c r="K31" s="24"/>
      <c r="L31" s="25"/>
    </row>
    <row r="32" spans="1:12" x14ac:dyDescent="0.25">
      <c r="A32" s="13">
        <v>44620</v>
      </c>
      <c r="B32" s="14"/>
      <c r="C32" s="14"/>
      <c r="D32" s="17"/>
      <c r="E32" s="14"/>
      <c r="F32" s="18"/>
      <c r="G32" s="18"/>
      <c r="H32" s="14"/>
      <c r="I32" s="14"/>
      <c r="J32" s="26"/>
      <c r="K32" s="27"/>
      <c r="L32" s="28"/>
    </row>
    <row r="33" spans="1:12" x14ac:dyDescent="0.25">
      <c r="A33" s="29">
        <v>44604.416666666664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</row>
  </sheetData>
  <mergeCells count="3">
    <mergeCell ref="A1:L1"/>
    <mergeCell ref="J4:L32"/>
    <mergeCell ref="A33:L33"/>
  </mergeCells>
  <hyperlinks>
    <hyperlink ref="J4" r:id="rId1" xr:uid="{E5433EDE-CDAD-472C-8698-5FDD61CA7D60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AAAD-FDCD-4691-B45A-F0ABF19FA1C9}">
  <sheetPr>
    <pageSetUpPr fitToPage="1"/>
  </sheetPr>
  <dimension ref="A1:L32"/>
  <sheetViews>
    <sheetView view="pageBreakPreview" zoomScale="90" zoomScaleNormal="100" zoomScaleSheetLayoutView="90" zoomScalePageLayoutView="70" workbookViewId="0">
      <selection activeCell="B16" sqref="B16:I19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44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20" t="s">
        <v>43</v>
      </c>
      <c r="K4" s="21"/>
      <c r="L4" s="22"/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44596</v>
      </c>
      <c r="B7" s="14" t="s">
        <v>36</v>
      </c>
      <c r="C7" s="14" t="s">
        <v>46</v>
      </c>
      <c r="D7" s="17">
        <v>18</v>
      </c>
      <c r="E7" s="14" t="s">
        <v>1</v>
      </c>
      <c r="F7" s="18">
        <v>39882</v>
      </c>
      <c r="G7" s="18">
        <v>270000000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23"/>
      <c r="K9" s="24"/>
      <c r="L9" s="25"/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23"/>
      <c r="K10" s="24"/>
      <c r="L10" s="25"/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23"/>
      <c r="K11" s="24"/>
      <c r="L11" s="25"/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23"/>
      <c r="K12" s="24"/>
      <c r="L12" s="25"/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23"/>
      <c r="K13" s="24"/>
      <c r="L13" s="25"/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23"/>
      <c r="K14" s="24"/>
      <c r="L14" s="25"/>
    </row>
    <row r="15" spans="1:12" x14ac:dyDescent="0.25">
      <c r="A15" s="13">
        <v>44604</v>
      </c>
      <c r="B15" s="14" t="s">
        <v>35</v>
      </c>
      <c r="C15" s="14" t="s">
        <v>39</v>
      </c>
      <c r="D15" s="17">
        <v>18</v>
      </c>
      <c r="E15" s="14" t="s">
        <v>34</v>
      </c>
      <c r="F15" s="18">
        <v>15606</v>
      </c>
      <c r="G15" s="18">
        <v>103000000</v>
      </c>
      <c r="H15" s="14">
        <v>0</v>
      </c>
      <c r="I15" s="14">
        <v>0</v>
      </c>
      <c r="J15" s="23"/>
      <c r="K15" s="24"/>
      <c r="L15" s="25"/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23"/>
      <c r="K16" s="24"/>
      <c r="L16" s="25"/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23"/>
      <c r="K17" s="24"/>
      <c r="L17" s="25"/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23"/>
      <c r="K18" s="24"/>
      <c r="L18" s="25"/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23"/>
      <c r="K19" s="24"/>
      <c r="L19" s="25"/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23"/>
      <c r="K20" s="24"/>
      <c r="L20" s="25"/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23"/>
      <c r="K21" s="24"/>
      <c r="L21" s="25"/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23"/>
      <c r="K22" s="24"/>
      <c r="L22" s="25"/>
    </row>
    <row r="23" spans="1:12" x14ac:dyDescent="0.25">
      <c r="A23" s="13">
        <v>44612</v>
      </c>
      <c r="B23" s="14" t="s">
        <v>35</v>
      </c>
      <c r="C23" s="14" t="s">
        <v>39</v>
      </c>
      <c r="D23" s="17">
        <v>14</v>
      </c>
      <c r="E23" s="14" t="s">
        <v>34</v>
      </c>
      <c r="F23" s="18">
        <v>32239</v>
      </c>
      <c r="G23" s="18">
        <v>216000000</v>
      </c>
      <c r="H23" s="14">
        <v>0</v>
      </c>
      <c r="I23" s="14">
        <v>0</v>
      </c>
      <c r="J23" s="23"/>
      <c r="K23" s="24"/>
      <c r="L23" s="25"/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23"/>
      <c r="K24" s="24"/>
      <c r="L24" s="25"/>
    </row>
    <row r="25" spans="1:12" x14ac:dyDescent="0.25">
      <c r="A25" s="13">
        <v>44614</v>
      </c>
      <c r="B25" s="14" t="s">
        <v>42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23"/>
      <c r="K25" s="24"/>
      <c r="L25" s="25"/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23"/>
      <c r="K26" s="24"/>
      <c r="L26" s="25"/>
    </row>
    <row r="27" spans="1:12" x14ac:dyDescent="0.25">
      <c r="A27" s="13">
        <v>44616</v>
      </c>
      <c r="B27" s="14" t="s">
        <v>38</v>
      </c>
      <c r="C27" s="14" t="s">
        <v>29</v>
      </c>
      <c r="D27" s="17">
        <v>16</v>
      </c>
      <c r="E27" s="14" t="s">
        <v>2</v>
      </c>
      <c r="F27" s="18">
        <v>108715</v>
      </c>
      <c r="G27" s="18">
        <v>736000000</v>
      </c>
      <c r="H27" s="14">
        <v>0</v>
      </c>
      <c r="I27" s="14">
        <v>0</v>
      </c>
      <c r="J27" s="23"/>
      <c r="K27" s="24"/>
      <c r="L27" s="25"/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23"/>
      <c r="K28" s="24"/>
      <c r="L28" s="25"/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26"/>
      <c r="K31" s="27"/>
      <c r="L31" s="28"/>
    </row>
    <row r="32" spans="1:12" x14ac:dyDescent="0.25">
      <c r="A32" s="29">
        <v>44602.541666666664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</sheetData>
  <mergeCells count="3">
    <mergeCell ref="A1:L1"/>
    <mergeCell ref="J4:L31"/>
    <mergeCell ref="A32:L32"/>
  </mergeCells>
  <hyperlinks>
    <hyperlink ref="J4" r:id="rId1" xr:uid="{7C382591-69A6-4981-8D37-525F42DA732C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63C3-4FCF-4711-B682-DC2E5D7CE72C}">
  <sheetPr>
    <pageSetUpPr fitToPage="1"/>
  </sheetPr>
  <dimension ref="A1:L32"/>
  <sheetViews>
    <sheetView view="pageBreakPreview" zoomScale="90" zoomScaleNormal="100" zoomScaleSheetLayoutView="90" zoomScalePageLayoutView="70" workbookViewId="0">
      <selection activeCell="E15" sqref="E14:E1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44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20" t="s">
        <v>43</v>
      </c>
      <c r="K4" s="21"/>
      <c r="L4" s="22"/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44596</v>
      </c>
      <c r="B7" s="14" t="s">
        <v>36</v>
      </c>
      <c r="C7" s="14" t="s">
        <v>46</v>
      </c>
      <c r="D7" s="17">
        <v>18</v>
      </c>
      <c r="E7" s="14" t="s">
        <v>1</v>
      </c>
      <c r="F7" s="18">
        <v>39882</v>
      </c>
      <c r="G7" s="18">
        <v>270000000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23"/>
      <c r="K9" s="24"/>
      <c r="L9" s="25"/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23"/>
      <c r="K10" s="24"/>
      <c r="L10" s="25"/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23"/>
      <c r="K11" s="24"/>
      <c r="L11" s="25"/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23"/>
      <c r="K12" s="24"/>
      <c r="L12" s="25"/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23"/>
      <c r="K13" s="24"/>
      <c r="L13" s="25"/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23"/>
      <c r="K14" s="24"/>
      <c r="L14" s="25"/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23"/>
      <c r="K15" s="24"/>
      <c r="L15" s="25"/>
    </row>
    <row r="16" spans="1:12" x14ac:dyDescent="0.25">
      <c r="A16" s="13">
        <v>44605</v>
      </c>
      <c r="B16" s="14" t="s">
        <v>35</v>
      </c>
      <c r="C16" s="14" t="s">
        <v>39</v>
      </c>
      <c r="D16" s="17">
        <v>18</v>
      </c>
      <c r="E16" s="14" t="s">
        <v>34</v>
      </c>
      <c r="F16" s="18">
        <v>15606</v>
      </c>
      <c r="G16" s="18">
        <v>103000000</v>
      </c>
      <c r="H16" s="14">
        <v>0</v>
      </c>
      <c r="I16" s="14">
        <v>0</v>
      </c>
      <c r="J16" s="23"/>
      <c r="K16" s="24"/>
      <c r="L16" s="25"/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23"/>
      <c r="K17" s="24"/>
      <c r="L17" s="25"/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23"/>
      <c r="K18" s="24"/>
      <c r="L18" s="25"/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23"/>
      <c r="K19" s="24"/>
      <c r="L19" s="25"/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23"/>
      <c r="K20" s="24"/>
      <c r="L20" s="25"/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23"/>
      <c r="K21" s="24"/>
      <c r="L21" s="25"/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23"/>
      <c r="K22" s="24"/>
      <c r="L22" s="25"/>
    </row>
    <row r="23" spans="1:12" x14ac:dyDescent="0.25">
      <c r="A23" s="13">
        <v>44612</v>
      </c>
      <c r="B23" s="14" t="s">
        <v>35</v>
      </c>
      <c r="C23" s="14" t="s">
        <v>39</v>
      </c>
      <c r="D23" s="17">
        <v>14</v>
      </c>
      <c r="E23" s="14" t="s">
        <v>34</v>
      </c>
      <c r="F23" s="18">
        <v>32239</v>
      </c>
      <c r="G23" s="18">
        <v>216000000</v>
      </c>
      <c r="H23" s="14">
        <v>0</v>
      </c>
      <c r="I23" s="14">
        <v>0</v>
      </c>
      <c r="J23" s="23"/>
      <c r="K23" s="24"/>
      <c r="L23" s="25"/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23"/>
      <c r="K24" s="24"/>
      <c r="L24" s="25"/>
    </row>
    <row r="25" spans="1:12" x14ac:dyDescent="0.25">
      <c r="A25" s="13">
        <v>44614</v>
      </c>
      <c r="B25" s="14" t="s">
        <v>42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23"/>
      <c r="K25" s="24"/>
      <c r="L25" s="25"/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23"/>
      <c r="K26" s="24"/>
      <c r="L26" s="25"/>
    </row>
    <row r="27" spans="1:12" x14ac:dyDescent="0.25">
      <c r="A27" s="13">
        <v>44616</v>
      </c>
      <c r="B27" s="14" t="s">
        <v>38</v>
      </c>
      <c r="C27" s="14" t="s">
        <v>29</v>
      </c>
      <c r="D27" s="17">
        <v>16</v>
      </c>
      <c r="E27" s="14" t="s">
        <v>2</v>
      </c>
      <c r="F27" s="18">
        <v>108715</v>
      </c>
      <c r="G27" s="18">
        <v>736000000</v>
      </c>
      <c r="H27" s="14">
        <v>0</v>
      </c>
      <c r="I27" s="14">
        <v>0</v>
      </c>
      <c r="J27" s="23"/>
      <c r="K27" s="24"/>
      <c r="L27" s="25"/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23"/>
      <c r="K28" s="24"/>
      <c r="L28" s="25"/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26"/>
      <c r="K31" s="27"/>
      <c r="L31" s="28"/>
    </row>
    <row r="32" spans="1:12" x14ac:dyDescent="0.25">
      <c r="A32" s="29">
        <v>44595.583333333336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</sheetData>
  <mergeCells count="3">
    <mergeCell ref="A1:L1"/>
    <mergeCell ref="J4:L31"/>
    <mergeCell ref="A32:L32"/>
  </mergeCells>
  <hyperlinks>
    <hyperlink ref="J4" r:id="rId1" xr:uid="{7DCC8748-6214-4563-86B4-C888DF61F765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58F9-89FA-4B7D-AB8D-833D28A6D9E5}">
  <sheetPr>
    <pageSetUpPr fitToPage="1"/>
  </sheetPr>
  <dimension ref="A1:L32"/>
  <sheetViews>
    <sheetView view="pageBreakPreview" zoomScale="90" zoomScaleNormal="100" zoomScaleSheetLayoutView="90" zoomScalePageLayoutView="70" workbookViewId="0">
      <selection activeCell="H13" sqref="H13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44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20" t="s">
        <v>43</v>
      </c>
      <c r="K4" s="21"/>
      <c r="L4" s="22"/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44596</v>
      </c>
      <c r="B7" s="14" t="s">
        <v>36</v>
      </c>
      <c r="C7" s="14" t="s">
        <v>46</v>
      </c>
      <c r="D7" s="17">
        <v>18</v>
      </c>
      <c r="E7" s="14" t="s">
        <v>1</v>
      </c>
      <c r="F7" s="18">
        <v>39882</v>
      </c>
      <c r="G7" s="18">
        <v>270000000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23"/>
      <c r="K9" s="24"/>
      <c r="L9" s="25"/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23"/>
      <c r="K10" s="24"/>
      <c r="L10" s="25"/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23"/>
      <c r="K11" s="24"/>
      <c r="L11" s="25"/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23"/>
      <c r="K12" s="24"/>
      <c r="L12" s="25"/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23"/>
      <c r="K13" s="24"/>
      <c r="L13" s="25"/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23"/>
      <c r="K14" s="24"/>
      <c r="L14" s="25"/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23"/>
      <c r="K15" s="24"/>
      <c r="L15" s="25"/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23"/>
      <c r="K16" s="24"/>
      <c r="L16" s="25"/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23"/>
      <c r="K17" s="24"/>
      <c r="L17" s="25"/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23"/>
      <c r="K18" s="24"/>
      <c r="L18" s="25"/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23"/>
      <c r="K19" s="24"/>
      <c r="L19" s="25"/>
    </row>
    <row r="20" spans="1:12" x14ac:dyDescent="0.25">
      <c r="A20" s="13">
        <v>44609</v>
      </c>
      <c r="B20" s="14" t="s">
        <v>35</v>
      </c>
      <c r="C20" s="14" t="s">
        <v>39</v>
      </c>
      <c r="D20" s="17">
        <v>12</v>
      </c>
      <c r="E20" s="14" t="s">
        <v>34</v>
      </c>
      <c r="F20" s="18">
        <v>45373</v>
      </c>
      <c r="G20" s="18">
        <v>304000000</v>
      </c>
      <c r="H20" s="18">
        <v>0</v>
      </c>
      <c r="I20" s="14">
        <v>0</v>
      </c>
      <c r="J20" s="23"/>
      <c r="K20" s="24"/>
      <c r="L20" s="25"/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23"/>
      <c r="K21" s="24"/>
      <c r="L21" s="25"/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23"/>
      <c r="K22" s="24"/>
      <c r="L22" s="25"/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23"/>
      <c r="K23" s="24"/>
      <c r="L23" s="25"/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23"/>
      <c r="K24" s="24"/>
      <c r="L24" s="25"/>
    </row>
    <row r="25" spans="1:12" x14ac:dyDescent="0.25">
      <c r="A25" s="13">
        <v>44614</v>
      </c>
      <c r="B25" s="14" t="s">
        <v>42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23"/>
      <c r="K25" s="24"/>
      <c r="L25" s="25"/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23"/>
      <c r="K26" s="24"/>
      <c r="L26" s="25"/>
    </row>
    <row r="27" spans="1:12" x14ac:dyDescent="0.25">
      <c r="A27" s="13">
        <v>44616</v>
      </c>
      <c r="B27" s="14" t="s">
        <v>38</v>
      </c>
      <c r="C27" s="14" t="s">
        <v>29</v>
      </c>
      <c r="D27" s="17">
        <v>16</v>
      </c>
      <c r="E27" s="14" t="s">
        <v>2</v>
      </c>
      <c r="F27" s="18">
        <v>108715</v>
      </c>
      <c r="G27" s="18">
        <v>736000000</v>
      </c>
      <c r="H27" s="14">
        <v>0</v>
      </c>
      <c r="I27" s="14">
        <v>0</v>
      </c>
      <c r="J27" s="23"/>
      <c r="K27" s="24"/>
      <c r="L27" s="25"/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23"/>
      <c r="K28" s="24"/>
      <c r="L28" s="25"/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26"/>
      <c r="K31" s="27"/>
      <c r="L31" s="28"/>
    </row>
    <row r="32" spans="1:12" x14ac:dyDescent="0.25">
      <c r="A32" s="29">
        <v>44589.770833333336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</sheetData>
  <mergeCells count="3">
    <mergeCell ref="A1:L1"/>
    <mergeCell ref="J4:L31"/>
    <mergeCell ref="A32:L32"/>
  </mergeCells>
  <hyperlinks>
    <hyperlink ref="J4" r:id="rId1" xr:uid="{CAE08381-2737-4FCD-B61E-7C7FAF518AA2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D7CD-AD4F-43FF-A64F-5B15E8C3C5A1}">
  <sheetPr>
    <pageSetUpPr fitToPage="1"/>
  </sheetPr>
  <dimension ref="A1:L32"/>
  <sheetViews>
    <sheetView view="pageBreakPreview" zoomScale="90" zoomScaleNormal="100" zoomScaleSheetLayoutView="90" zoomScalePageLayoutView="70" workbookViewId="0">
      <selection activeCell="B33" sqref="B33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33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20" t="s">
        <v>43</v>
      </c>
      <c r="K4" s="21"/>
      <c r="L4" s="22"/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23"/>
      <c r="K5" s="24"/>
      <c r="L5" s="25"/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23"/>
      <c r="K6" s="24"/>
      <c r="L6" s="25"/>
    </row>
    <row r="7" spans="1:12" x14ac:dyDescent="0.25">
      <c r="A7" s="13">
        <v>44596</v>
      </c>
      <c r="B7" s="14" t="s">
        <v>36</v>
      </c>
      <c r="C7" s="14" t="s">
        <v>0</v>
      </c>
      <c r="D7" s="17">
        <v>18</v>
      </c>
      <c r="E7" s="14" t="s">
        <v>1</v>
      </c>
      <c r="F7" s="18">
        <v>39882</v>
      </c>
      <c r="G7" s="18">
        <v>270000000</v>
      </c>
      <c r="H7" s="14">
        <v>0</v>
      </c>
      <c r="I7" s="14">
        <v>0</v>
      </c>
      <c r="J7" s="23"/>
      <c r="K7" s="24"/>
      <c r="L7" s="25"/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23"/>
      <c r="K8" s="24"/>
      <c r="L8" s="25"/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23"/>
      <c r="K9" s="24"/>
      <c r="L9" s="25"/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23"/>
      <c r="K10" s="24"/>
      <c r="L10" s="25"/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23"/>
      <c r="K11" s="24"/>
      <c r="L11" s="25"/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23"/>
      <c r="K12" s="24"/>
      <c r="L12" s="25"/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23"/>
      <c r="K13" s="24"/>
      <c r="L13" s="25"/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23"/>
      <c r="K14" s="24"/>
      <c r="L14" s="25"/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23"/>
      <c r="K15" s="24"/>
      <c r="L15" s="25"/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23"/>
      <c r="K16" s="24"/>
      <c r="L16" s="25"/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23"/>
      <c r="K17" s="24"/>
      <c r="L17" s="25"/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23"/>
      <c r="K18" s="24"/>
      <c r="L18" s="25"/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23"/>
      <c r="K19" s="24"/>
      <c r="L19" s="25"/>
    </row>
    <row r="20" spans="1:12" x14ac:dyDescent="0.25">
      <c r="A20" s="13">
        <v>44609</v>
      </c>
      <c r="B20" s="14" t="s">
        <v>35</v>
      </c>
      <c r="C20" s="14" t="s">
        <v>39</v>
      </c>
      <c r="D20" s="17">
        <v>12</v>
      </c>
      <c r="E20" s="14" t="s">
        <v>34</v>
      </c>
      <c r="F20" s="18">
        <v>45373</v>
      </c>
      <c r="G20" s="18">
        <v>304000000</v>
      </c>
      <c r="H20" s="18">
        <v>0</v>
      </c>
      <c r="I20" s="14">
        <v>0</v>
      </c>
      <c r="J20" s="23"/>
      <c r="K20" s="24"/>
      <c r="L20" s="25"/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23"/>
      <c r="K21" s="24"/>
      <c r="L21" s="25"/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23"/>
      <c r="K22" s="24"/>
      <c r="L22" s="25"/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23"/>
      <c r="K23" s="24"/>
      <c r="L23" s="25"/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23"/>
      <c r="K24" s="24"/>
      <c r="L24" s="25"/>
    </row>
    <row r="25" spans="1:12" x14ac:dyDescent="0.25">
      <c r="A25" s="13">
        <v>44614</v>
      </c>
      <c r="B25" s="14" t="s">
        <v>42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23"/>
      <c r="K25" s="24"/>
      <c r="L25" s="25"/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23"/>
      <c r="K26" s="24"/>
      <c r="L26" s="25"/>
    </row>
    <row r="27" spans="1:12" x14ac:dyDescent="0.25">
      <c r="A27" s="13">
        <v>44616</v>
      </c>
      <c r="B27" s="14" t="s">
        <v>38</v>
      </c>
      <c r="C27" s="14" t="s">
        <v>29</v>
      </c>
      <c r="D27" s="17">
        <v>16</v>
      </c>
      <c r="E27" s="14" t="s">
        <v>2</v>
      </c>
      <c r="F27" s="18">
        <v>108715</v>
      </c>
      <c r="G27" s="18">
        <v>736000000</v>
      </c>
      <c r="H27" s="14">
        <v>0</v>
      </c>
      <c r="I27" s="14">
        <v>0</v>
      </c>
      <c r="J27" s="23"/>
      <c r="K27" s="24"/>
      <c r="L27" s="25"/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23"/>
      <c r="K28" s="24"/>
      <c r="L28" s="25"/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23"/>
      <c r="K29" s="24"/>
      <c r="L29" s="25"/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23"/>
      <c r="K30" s="24"/>
      <c r="L30" s="25"/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26"/>
      <c r="K31" s="27"/>
      <c r="L31" s="28"/>
    </row>
    <row r="32" spans="1:12" x14ac:dyDescent="0.25">
      <c r="A32" s="29">
        <v>44589.770833333336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</sheetData>
  <mergeCells count="3">
    <mergeCell ref="A1:L1"/>
    <mergeCell ref="A32:L32"/>
    <mergeCell ref="J4:L31"/>
  </mergeCells>
  <hyperlinks>
    <hyperlink ref="J4" r:id="rId1" xr:uid="{F557DCE2-F3E0-45F3-9096-5B7348354F9B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776A-DB37-455F-9BED-3428828373A8}">
  <sheetPr>
    <pageSetUpPr fitToPage="1"/>
  </sheetPr>
  <dimension ref="A1:L32"/>
  <sheetViews>
    <sheetView view="pageBreakPreview" zoomScale="90" zoomScaleNormal="100" zoomScaleSheetLayoutView="90" zoomScalePageLayoutView="70" workbookViewId="0">
      <selection activeCell="E5" sqref="E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33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16">
        <v>10867</v>
      </c>
      <c r="K4" s="16">
        <v>73569882</v>
      </c>
      <c r="L4" s="15">
        <f>K4/J4/1000</f>
        <v>6.7700268703414004</v>
      </c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16">
        <v>32679</v>
      </c>
      <c r="K5" s="16">
        <v>221237709</v>
      </c>
      <c r="L5" s="15">
        <f t="shared" ref="L5:L31" si="0">K5/J5/1000</f>
        <v>6.7700268980078953</v>
      </c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16">
        <v>55767</v>
      </c>
      <c r="K6" s="16">
        <v>377544090</v>
      </c>
      <c r="L6" s="15">
        <f t="shared" si="0"/>
        <v>6.7700268976276297</v>
      </c>
    </row>
    <row r="7" spans="1:12" x14ac:dyDescent="0.25">
      <c r="A7" s="13">
        <v>44596</v>
      </c>
      <c r="B7" s="14" t="s">
        <v>36</v>
      </c>
      <c r="C7" s="14" t="s">
        <v>0</v>
      </c>
      <c r="D7" s="17">
        <v>18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168</v>
      </c>
      <c r="K7" s="16">
        <v>1137364</v>
      </c>
      <c r="L7" s="15">
        <f t="shared" si="0"/>
        <v>6.770023809523809</v>
      </c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16">
        <v>15347</v>
      </c>
      <c r="K8" s="16">
        <v>103899602</v>
      </c>
      <c r="L8" s="15">
        <f t="shared" si="0"/>
        <v>6.7700268456375845</v>
      </c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16">
        <v>34459</v>
      </c>
      <c r="K9" s="16">
        <v>233288357</v>
      </c>
      <c r="L9" s="15">
        <f t="shared" si="0"/>
        <v>6.7700269015351582</v>
      </c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16">
        <v>53571</v>
      </c>
      <c r="K10" s="16">
        <v>362677111</v>
      </c>
      <c r="L10" s="15">
        <f t="shared" si="0"/>
        <v>6.7700268988818584</v>
      </c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16">
        <v>72683</v>
      </c>
      <c r="K11" s="16">
        <v>492065865</v>
      </c>
      <c r="L11" s="15">
        <f t="shared" si="0"/>
        <v>6.7700268976239286</v>
      </c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16">
        <v>91795</v>
      </c>
      <c r="K12" s="16">
        <v>621454619</v>
      </c>
      <c r="L12" s="15">
        <f t="shared" si="0"/>
        <v>6.7700268968898092</v>
      </c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16">
        <v>40119</v>
      </c>
      <c r="K13" s="16">
        <v>271606709</v>
      </c>
      <c r="L13" s="15">
        <f t="shared" si="0"/>
        <v>6.7700268949874127</v>
      </c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16">
        <v>55394</v>
      </c>
      <c r="K14" s="16">
        <v>375018870</v>
      </c>
      <c r="L14" s="15">
        <f t="shared" si="0"/>
        <v>6.7700268982200242</v>
      </c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16">
        <v>74602</v>
      </c>
      <c r="K15" s="16">
        <v>505057547</v>
      </c>
      <c r="L15" s="15">
        <f t="shared" si="0"/>
        <v>6.770026902764001</v>
      </c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16">
        <v>93803</v>
      </c>
      <c r="K16" s="16">
        <v>635048834</v>
      </c>
      <c r="L16" s="15">
        <f t="shared" si="0"/>
        <v>6.7700269074549855</v>
      </c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16">
        <v>102959</v>
      </c>
      <c r="K17" s="16">
        <v>697035200</v>
      </c>
      <c r="L17" s="15">
        <f t="shared" si="0"/>
        <v>6.7700269039132079</v>
      </c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16">
        <v>112115</v>
      </c>
      <c r="K18" s="16">
        <v>759021566</v>
      </c>
      <c r="L18" s="15">
        <f t="shared" si="0"/>
        <v>6.7700269009499179</v>
      </c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16">
        <v>121271</v>
      </c>
      <c r="K19" s="16">
        <v>821007933</v>
      </c>
      <c r="L19" s="15">
        <f t="shared" si="0"/>
        <v>6.77002690668008</v>
      </c>
    </row>
    <row r="20" spans="1:12" x14ac:dyDescent="0.25">
      <c r="A20" s="13">
        <v>44609</v>
      </c>
      <c r="B20" s="14" t="s">
        <v>35</v>
      </c>
      <c r="C20" s="14" t="s">
        <v>39</v>
      </c>
      <c r="D20" s="17">
        <v>12</v>
      </c>
      <c r="E20" s="14" t="s">
        <v>34</v>
      </c>
      <c r="F20" s="18">
        <v>45373</v>
      </c>
      <c r="G20" s="18">
        <v>304000000</v>
      </c>
      <c r="H20" s="18">
        <v>0</v>
      </c>
      <c r="I20" s="14">
        <v>0</v>
      </c>
      <c r="J20" s="16">
        <v>87889</v>
      </c>
      <c r="K20" s="16">
        <v>595010894</v>
      </c>
      <c r="L20" s="15">
        <f t="shared" si="0"/>
        <v>6.770026897563973</v>
      </c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16">
        <v>97045</v>
      </c>
      <c r="K21" s="16">
        <v>656997261</v>
      </c>
      <c r="L21" s="15">
        <f t="shared" si="0"/>
        <v>6.7700269050440518</v>
      </c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16">
        <v>109746</v>
      </c>
      <c r="K22" s="16">
        <v>742983373</v>
      </c>
      <c r="L22" s="15">
        <f t="shared" si="0"/>
        <v>6.7700269075866091</v>
      </c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16">
        <v>122443</v>
      </c>
      <c r="K23" s="16">
        <v>828942404</v>
      </c>
      <c r="L23" s="15">
        <f t="shared" si="0"/>
        <v>6.7700269023137301</v>
      </c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16">
        <v>133854</v>
      </c>
      <c r="K24" s="16">
        <v>906195181</v>
      </c>
      <c r="L24" s="15">
        <f t="shared" si="0"/>
        <v>6.7700269024459487</v>
      </c>
    </row>
    <row r="25" spans="1:12" x14ac:dyDescent="0.25">
      <c r="A25" s="13">
        <v>44614</v>
      </c>
      <c r="B25" s="14" t="s">
        <v>37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16">
        <v>109873</v>
      </c>
      <c r="K25" s="16">
        <v>743843166</v>
      </c>
      <c r="L25" s="15">
        <f t="shared" si="0"/>
        <v>6.7700269037889198</v>
      </c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16">
        <v>121268</v>
      </c>
      <c r="K26" s="16">
        <v>820987623</v>
      </c>
      <c r="L26" s="15">
        <f t="shared" si="0"/>
        <v>6.7700269073457138</v>
      </c>
    </row>
    <row r="27" spans="1:12" x14ac:dyDescent="0.25">
      <c r="A27" s="13">
        <v>44616</v>
      </c>
      <c r="B27" s="14" t="s">
        <v>38</v>
      </c>
      <c r="C27" s="14"/>
      <c r="D27" s="17">
        <v>13</v>
      </c>
      <c r="E27" s="14" t="s">
        <v>30</v>
      </c>
      <c r="F27" s="18">
        <v>147710</v>
      </c>
      <c r="G27" s="18">
        <v>1000000000</v>
      </c>
      <c r="H27" s="14">
        <v>0</v>
      </c>
      <c r="I27" s="14">
        <v>0</v>
      </c>
      <c r="J27" s="16">
        <v>46</v>
      </c>
      <c r="K27" s="16">
        <v>311421</v>
      </c>
      <c r="L27" s="15">
        <f t="shared" si="0"/>
        <v>6.7700217391304349</v>
      </c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16">
        <v>9491</v>
      </c>
      <c r="K28" s="16">
        <v>64254325</v>
      </c>
      <c r="L28" s="15">
        <f t="shared" si="0"/>
        <v>6.7700268675587392</v>
      </c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16">
        <v>28988</v>
      </c>
      <c r="K29" s="16">
        <v>196249539</v>
      </c>
      <c r="L29" s="15">
        <f t="shared" si="0"/>
        <v>6.7700268731889057</v>
      </c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16">
        <v>48485</v>
      </c>
      <c r="K30" s="16">
        <v>328244754</v>
      </c>
      <c r="L30" s="15">
        <f t="shared" si="0"/>
        <v>6.7700268949159534</v>
      </c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16">
        <v>67982</v>
      </c>
      <c r="K31" s="16">
        <v>460239969</v>
      </c>
      <c r="L31" s="15">
        <f t="shared" si="0"/>
        <v>6.7700269041805186</v>
      </c>
    </row>
    <row r="32" spans="1:12" x14ac:dyDescent="0.25">
      <c r="A32" s="29">
        <v>44585.770833333336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</sheetData>
  <mergeCells count="2">
    <mergeCell ref="A1:L1"/>
    <mergeCell ref="A32:L32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FFE9-281D-46FE-8797-287705AAC3EE}">
  <sheetPr>
    <pageSetUpPr fitToPage="1"/>
  </sheetPr>
  <dimension ref="A1:L32"/>
  <sheetViews>
    <sheetView view="pageBreakPreview" zoomScale="90" zoomScaleNormal="100" zoomScaleSheetLayoutView="90" zoomScalePageLayoutView="70" workbookViewId="0">
      <selection activeCell="C44" sqref="C44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 t="s">
        <v>35</v>
      </c>
      <c r="C4" s="14" t="s">
        <v>33</v>
      </c>
      <c r="D4" s="17">
        <v>18</v>
      </c>
      <c r="E4" s="14" t="s">
        <v>34</v>
      </c>
      <c r="F4" s="18">
        <v>24225</v>
      </c>
      <c r="G4" s="18">
        <v>164000000</v>
      </c>
      <c r="H4" s="14">
        <v>0</v>
      </c>
      <c r="I4" s="14">
        <v>0</v>
      </c>
      <c r="J4" s="16">
        <v>10869</v>
      </c>
      <c r="K4" s="16">
        <v>73583422</v>
      </c>
      <c r="L4" s="15">
        <f>K4/J4/1000</f>
        <v>6.7700268653970008</v>
      </c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16">
        <v>32681</v>
      </c>
      <c r="K5" s="16">
        <v>221251249</v>
      </c>
      <c r="L5" s="15">
        <f t="shared" ref="L5:L31" si="0">K5/J5/1000</f>
        <v>6.7700268963618004</v>
      </c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16">
        <v>55769</v>
      </c>
      <c r="K6" s="16">
        <v>377557630</v>
      </c>
      <c r="L6" s="15">
        <f t="shared" si="0"/>
        <v>6.7700268966630208</v>
      </c>
    </row>
    <row r="7" spans="1:12" x14ac:dyDescent="0.25">
      <c r="A7" s="13">
        <v>44596</v>
      </c>
      <c r="B7" s="14" t="s">
        <v>36</v>
      </c>
      <c r="C7" s="14" t="s">
        <v>0</v>
      </c>
      <c r="D7" s="17">
        <v>18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170</v>
      </c>
      <c r="K7" s="16">
        <v>1150904</v>
      </c>
      <c r="L7" s="15">
        <f t="shared" si="0"/>
        <v>6.7700235294117643</v>
      </c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16">
        <v>15349</v>
      </c>
      <c r="K8" s="16">
        <v>103913143</v>
      </c>
      <c r="L8" s="15">
        <f t="shared" si="0"/>
        <v>6.7700269072903776</v>
      </c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16">
        <v>34461</v>
      </c>
      <c r="K9" s="16">
        <v>233301897</v>
      </c>
      <c r="L9" s="15">
        <f t="shared" si="0"/>
        <v>6.7700268999738835</v>
      </c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16">
        <v>53573</v>
      </c>
      <c r="K10" s="16">
        <v>362690651</v>
      </c>
      <c r="L10" s="15">
        <f t="shared" si="0"/>
        <v>6.7700268978776625</v>
      </c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16">
        <v>72685</v>
      </c>
      <c r="K11" s="16">
        <v>492079405</v>
      </c>
      <c r="L11" s="15">
        <f t="shared" si="0"/>
        <v>6.770026896883814</v>
      </c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16">
        <v>91797</v>
      </c>
      <c r="K12" s="16">
        <v>621468160</v>
      </c>
      <c r="L12" s="15">
        <f t="shared" si="0"/>
        <v>6.7700269071974022</v>
      </c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16">
        <v>40121</v>
      </c>
      <c r="K13" s="16">
        <v>271620249</v>
      </c>
      <c r="L13" s="15">
        <f t="shared" si="0"/>
        <v>6.7700268936467181</v>
      </c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16">
        <v>55396</v>
      </c>
      <c r="K14" s="16">
        <v>375032410</v>
      </c>
      <c r="L14" s="15">
        <f t="shared" si="0"/>
        <v>6.7700268972488988</v>
      </c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16">
        <v>74604</v>
      </c>
      <c r="K15" s="16">
        <v>505071087</v>
      </c>
      <c r="L15" s="15">
        <f t="shared" si="0"/>
        <v>6.7700269020427859</v>
      </c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16">
        <v>93803</v>
      </c>
      <c r="K16" s="16">
        <v>635048834</v>
      </c>
      <c r="L16" s="15">
        <f t="shared" si="0"/>
        <v>6.7700269074549855</v>
      </c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16">
        <v>102959</v>
      </c>
      <c r="K17" s="16">
        <v>697035200</v>
      </c>
      <c r="L17" s="15">
        <f t="shared" si="0"/>
        <v>6.7700269039132079</v>
      </c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16">
        <v>112115</v>
      </c>
      <c r="K18" s="16">
        <v>759021566</v>
      </c>
      <c r="L18" s="15">
        <f t="shared" si="0"/>
        <v>6.7700269009499179</v>
      </c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16">
        <v>121271</v>
      </c>
      <c r="K19" s="16">
        <v>821007933</v>
      </c>
      <c r="L19" s="15">
        <f t="shared" si="0"/>
        <v>6.77002690668008</v>
      </c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16">
        <v>130427</v>
      </c>
      <c r="K20" s="16">
        <v>882994299</v>
      </c>
      <c r="L20" s="15">
        <f t="shared" si="0"/>
        <v>6.7700269039386018</v>
      </c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16">
        <v>139583</v>
      </c>
      <c r="K21" s="16">
        <v>944980665</v>
      </c>
      <c r="L21" s="15">
        <f t="shared" si="0"/>
        <v>6.77002690155678</v>
      </c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16">
        <v>148739</v>
      </c>
      <c r="K22" s="16">
        <v>1006967032</v>
      </c>
      <c r="L22" s="15">
        <f t="shared" si="0"/>
        <v>6.770026906191382</v>
      </c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16">
        <v>157891</v>
      </c>
      <c r="K23" s="16">
        <v>1068926318</v>
      </c>
      <c r="L23" s="15">
        <f t="shared" si="0"/>
        <v>6.7700269046367429</v>
      </c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16">
        <v>165757</v>
      </c>
      <c r="K24" s="16">
        <v>1122179350</v>
      </c>
      <c r="L24" s="15">
        <f t="shared" si="0"/>
        <v>6.7700269068576286</v>
      </c>
    </row>
    <row r="25" spans="1:12" x14ac:dyDescent="0.25">
      <c r="A25" s="13">
        <v>44614</v>
      </c>
      <c r="B25" s="14" t="s">
        <v>37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16">
        <v>138231</v>
      </c>
      <c r="K25" s="16">
        <v>935827589</v>
      </c>
      <c r="L25" s="15">
        <f t="shared" si="0"/>
        <v>6.7700269042400043</v>
      </c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16">
        <v>146081</v>
      </c>
      <c r="K26" s="16">
        <v>988972300</v>
      </c>
      <c r="L26" s="15">
        <f t="shared" si="0"/>
        <v>6.7700269028826465</v>
      </c>
    </row>
    <row r="27" spans="1:12" x14ac:dyDescent="0.25">
      <c r="A27" s="13">
        <v>44616</v>
      </c>
      <c r="B27" s="14" t="s">
        <v>38</v>
      </c>
      <c r="C27" s="14"/>
      <c r="D27" s="17">
        <v>13</v>
      </c>
      <c r="E27" s="14" t="s">
        <v>30</v>
      </c>
      <c r="F27" s="18">
        <v>147710</v>
      </c>
      <c r="G27" s="18">
        <v>1000000000</v>
      </c>
      <c r="H27" s="14">
        <v>0</v>
      </c>
      <c r="I27" s="14">
        <v>0</v>
      </c>
      <c r="J27" s="16">
        <v>21314</v>
      </c>
      <c r="K27" s="16">
        <v>144296353</v>
      </c>
      <c r="L27" s="15">
        <f t="shared" si="0"/>
        <v>6.7700268837383879</v>
      </c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16">
        <v>27214</v>
      </c>
      <c r="K28" s="16">
        <v>184239512</v>
      </c>
      <c r="L28" s="15">
        <f t="shared" si="0"/>
        <v>6.7700268979201885</v>
      </c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16">
        <v>43166</v>
      </c>
      <c r="K29" s="16">
        <v>292234981</v>
      </c>
      <c r="L29" s="15">
        <f t="shared" si="0"/>
        <v>6.7700268961682806</v>
      </c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16">
        <v>59118</v>
      </c>
      <c r="K30" s="16">
        <v>400230450</v>
      </c>
      <c r="L30" s="15">
        <f t="shared" si="0"/>
        <v>6.770026895361819</v>
      </c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16">
        <v>75070</v>
      </c>
      <c r="K31" s="16">
        <v>508225919</v>
      </c>
      <c r="L31" s="15">
        <f t="shared" si="0"/>
        <v>6.7700268948980948</v>
      </c>
    </row>
    <row r="32" spans="1:12" x14ac:dyDescent="0.25">
      <c r="A32" s="29">
        <v>44575.666666666664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</sheetData>
  <mergeCells count="2">
    <mergeCell ref="A1:L1"/>
    <mergeCell ref="A32:L32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85A7-E098-48D9-9BE1-25A73D1070CF}">
  <sheetPr>
    <pageSetUpPr fitToPage="1"/>
  </sheetPr>
  <dimension ref="A1:L31"/>
  <sheetViews>
    <sheetView view="pageBreakPreview" zoomScale="90" zoomScaleNormal="100" zoomScaleSheetLayoutView="90" zoomScalePageLayoutView="70" workbookViewId="0">
      <selection activeCell="B27" sqref="B2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/>
      <c r="C4" s="14"/>
      <c r="D4" s="17"/>
      <c r="E4" s="14"/>
      <c r="F4" s="18"/>
      <c r="G4" s="18"/>
      <c r="H4" s="14"/>
      <c r="I4" s="14"/>
      <c r="J4" s="16">
        <v>34085</v>
      </c>
      <c r="K4" s="16">
        <v>230756131</v>
      </c>
      <c r="L4" s="15">
        <f>K4/J4/1000</f>
        <v>6.7700199794631075</v>
      </c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16">
        <v>55897</v>
      </c>
      <c r="K5" s="16">
        <v>378423807</v>
      </c>
      <c r="L5" s="15">
        <f t="shared" ref="L5:L31" si="0">K5/J5/1000</f>
        <v>6.7700199831833547</v>
      </c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16">
        <v>77695</v>
      </c>
      <c r="K6" s="16">
        <v>525996703</v>
      </c>
      <c r="L6" s="15">
        <f t="shared" si="0"/>
        <v>6.7700199884162426</v>
      </c>
    </row>
    <row r="7" spans="1:12" x14ac:dyDescent="0.25">
      <c r="A7" s="13">
        <v>44596</v>
      </c>
      <c r="B7" s="14" t="s">
        <v>36</v>
      </c>
      <c r="C7" s="14" t="s">
        <v>0</v>
      </c>
      <c r="D7" s="17">
        <v>18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20806</v>
      </c>
      <c r="K7" s="16">
        <v>140857036</v>
      </c>
      <c r="L7" s="15">
        <f t="shared" si="0"/>
        <v>6.7700199942324328</v>
      </c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16">
        <v>34695</v>
      </c>
      <c r="K8" s="16">
        <v>234885843</v>
      </c>
      <c r="L8" s="15">
        <f t="shared" si="0"/>
        <v>6.7700199740596627</v>
      </c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16">
        <v>52517</v>
      </c>
      <c r="K9" s="16">
        <v>355541140</v>
      </c>
      <c r="L9" s="15">
        <f t="shared" si="0"/>
        <v>6.7700199935259064</v>
      </c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16">
        <v>70339</v>
      </c>
      <c r="K10" s="16">
        <v>476196436</v>
      </c>
      <c r="L10" s="15">
        <f t="shared" si="0"/>
        <v>6.7700199889108461</v>
      </c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16">
        <v>88161</v>
      </c>
      <c r="K11" s="16">
        <v>596851733</v>
      </c>
      <c r="L11" s="15">
        <f t="shared" si="0"/>
        <v>6.7700199975045656</v>
      </c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16">
        <v>105983</v>
      </c>
      <c r="K12" s="16">
        <v>717507029</v>
      </c>
      <c r="L12" s="15">
        <f t="shared" si="0"/>
        <v>6.7700199937725865</v>
      </c>
    </row>
    <row r="13" spans="1:12" x14ac:dyDescent="0.25">
      <c r="A13" s="13">
        <v>44602</v>
      </c>
      <c r="B13" s="14" t="s">
        <v>36</v>
      </c>
      <c r="C13" s="14" t="s">
        <v>28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16">
        <v>53017</v>
      </c>
      <c r="K13" s="16">
        <v>358926150</v>
      </c>
      <c r="L13" s="15">
        <f t="shared" si="0"/>
        <v>6.7700199935869625</v>
      </c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16">
        <v>67002</v>
      </c>
      <c r="K14" s="16">
        <v>453604880</v>
      </c>
      <c r="L14" s="15">
        <f t="shared" si="0"/>
        <v>6.7700199994030026</v>
      </c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16">
        <v>84920</v>
      </c>
      <c r="K15" s="16">
        <v>574910098</v>
      </c>
      <c r="L15" s="15">
        <f t="shared" si="0"/>
        <v>6.7700199952896849</v>
      </c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16">
        <v>102829</v>
      </c>
      <c r="K16" s="16">
        <v>696154386</v>
      </c>
      <c r="L16" s="15">
        <f t="shared" si="0"/>
        <v>6.7700199943595685</v>
      </c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16">
        <v>110695</v>
      </c>
      <c r="K17" s="16">
        <v>749407363</v>
      </c>
      <c r="L17" s="15">
        <f t="shared" si="0"/>
        <v>6.7700199918695514</v>
      </c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16">
        <v>118561</v>
      </c>
      <c r="K18" s="16">
        <v>802660341</v>
      </c>
      <c r="L18" s="15">
        <f t="shared" si="0"/>
        <v>6.7700199981444147</v>
      </c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16">
        <v>126427</v>
      </c>
      <c r="K19" s="16">
        <v>855913318</v>
      </c>
      <c r="L19" s="15">
        <f t="shared" si="0"/>
        <v>6.7700199957287603</v>
      </c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16">
        <v>134293</v>
      </c>
      <c r="K20" s="16">
        <v>909166295</v>
      </c>
      <c r="L20" s="15">
        <f t="shared" si="0"/>
        <v>6.7700199935960921</v>
      </c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16">
        <v>142159</v>
      </c>
      <c r="K21" s="16">
        <v>962419273</v>
      </c>
      <c r="L21" s="15">
        <f t="shared" si="0"/>
        <v>6.7700199987338117</v>
      </c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16">
        <v>150025</v>
      </c>
      <c r="K22" s="16">
        <v>1015672250</v>
      </c>
      <c r="L22" s="15">
        <f t="shared" si="0"/>
        <v>6.7700199966672221</v>
      </c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16">
        <v>157891</v>
      </c>
      <c r="K23" s="16">
        <v>1068925227</v>
      </c>
      <c r="L23" s="15">
        <f t="shared" si="0"/>
        <v>6.7700199948065434</v>
      </c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16">
        <v>165757</v>
      </c>
      <c r="K24" s="16">
        <v>1122178205</v>
      </c>
      <c r="L24" s="15">
        <f t="shared" si="0"/>
        <v>6.77001999915539</v>
      </c>
    </row>
    <row r="25" spans="1:12" x14ac:dyDescent="0.25">
      <c r="A25" s="13">
        <v>44614</v>
      </c>
      <c r="B25" s="14" t="s">
        <v>37</v>
      </c>
      <c r="C25" s="14" t="s">
        <v>29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16">
        <v>138231</v>
      </c>
      <c r="K25" s="16">
        <v>935826634</v>
      </c>
      <c r="L25" s="15">
        <f t="shared" si="0"/>
        <v>6.7700199955147546</v>
      </c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16">
        <v>146081</v>
      </c>
      <c r="K26" s="16">
        <v>988971291</v>
      </c>
      <c r="L26" s="15">
        <f t="shared" si="0"/>
        <v>6.7700199957557796</v>
      </c>
    </row>
    <row r="27" spans="1:12" x14ac:dyDescent="0.25">
      <c r="A27" s="13">
        <v>44616</v>
      </c>
      <c r="B27" s="14" t="s">
        <v>38</v>
      </c>
      <c r="C27" s="14"/>
      <c r="D27" s="17">
        <v>13</v>
      </c>
      <c r="E27" s="14" t="s">
        <v>30</v>
      </c>
      <c r="F27" s="18">
        <v>147710</v>
      </c>
      <c r="G27" s="18">
        <v>1000000000</v>
      </c>
      <c r="H27" s="14">
        <v>0</v>
      </c>
      <c r="I27" s="14">
        <v>0</v>
      </c>
      <c r="J27" s="16">
        <v>21314</v>
      </c>
      <c r="K27" s="16">
        <v>144296206</v>
      </c>
      <c r="L27" s="15">
        <f t="shared" si="0"/>
        <v>6.7700199868630939</v>
      </c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16">
        <v>27214</v>
      </c>
      <c r="K28" s="16">
        <v>184239324</v>
      </c>
      <c r="L28" s="15">
        <f t="shared" si="0"/>
        <v>6.7700199897111784</v>
      </c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16">
        <v>43166</v>
      </c>
      <c r="K29" s="16">
        <v>292234683</v>
      </c>
      <c r="L29" s="15">
        <f t="shared" si="0"/>
        <v>6.7700199925867581</v>
      </c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16">
        <v>59118</v>
      </c>
      <c r="K30" s="16">
        <v>400230042</v>
      </c>
      <c r="L30" s="15">
        <f t="shared" si="0"/>
        <v>6.7700199939104841</v>
      </c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16">
        <v>75070</v>
      </c>
      <c r="K31" s="16">
        <v>508225401</v>
      </c>
      <c r="L31" s="15">
        <f t="shared" si="0"/>
        <v>6.7700199946716406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Rev.06_Am.01</vt:lpstr>
      <vt:lpstr>Rev.06</vt:lpstr>
      <vt:lpstr>Rev.05</vt:lpstr>
      <vt:lpstr>Rev.04</vt:lpstr>
      <vt:lpstr>Rev.03_Am.01</vt:lpstr>
      <vt:lpstr>Rev.03</vt:lpstr>
      <vt:lpstr>Rev.02</vt:lpstr>
      <vt:lpstr>Rev.01</vt:lpstr>
      <vt:lpstr>Final</vt:lpstr>
      <vt:lpstr>Initial</vt:lpstr>
      <vt:lpstr>Final!Print_Area</vt:lpstr>
      <vt:lpstr>Initial!Print_Area</vt:lpstr>
      <vt:lpstr>Rev.01!Print_Area</vt:lpstr>
      <vt:lpstr>Rev.02!Print_Area</vt:lpstr>
      <vt:lpstr>Rev.03!Print_Area</vt:lpstr>
      <vt:lpstr>Rev.03_Am.01!Print_Area</vt:lpstr>
      <vt:lpstr>Rev.04!Print_Area</vt:lpstr>
      <vt:lpstr>Rev.05!Print_Area</vt:lpstr>
      <vt:lpstr>Rev.06!Print_Area</vt:lpstr>
      <vt:lpstr>Rev.06_Am.01!Print_Area</vt:lpstr>
      <vt:lpstr>Final!Print_Titles</vt:lpstr>
      <vt:lpstr>Initial!Print_Titles</vt:lpstr>
      <vt:lpstr>Rev.01!Print_Titles</vt:lpstr>
      <vt:lpstr>Rev.02!Print_Titles</vt:lpstr>
      <vt:lpstr>Rev.03!Print_Titles</vt:lpstr>
      <vt:lpstr>Rev.03_Am.01!Print_Titles</vt:lpstr>
      <vt:lpstr>Rev.04!Print_Titles</vt:lpstr>
      <vt:lpstr>Rev.05!Print_Titles</vt:lpstr>
      <vt:lpstr>Rev.06!Print_Titles</vt:lpstr>
      <vt:lpstr>Rev.06_Am.01!Print_Titles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2022-02-21T11:04:40Z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