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287" documentId="13_ncr:1_{8388A717-1BCD-4CCE-9943-34FDD3F32CA1}" xr6:coauthVersionLast="47" xr6:coauthVersionMax="47" xr10:uidLastSave="{8F4B587C-D68E-48E8-A6A4-3A59BB09E07E}"/>
  <bookViews>
    <workbookView xWindow="-120" yWindow="-120" windowWidth="29040" windowHeight="15840" tabRatio="500" xr2:uid="{00000000-000D-0000-FFFF-FFFF00000000}"/>
  </bookViews>
  <sheets>
    <sheet name="Rev.04" sheetId="7" r:id="rId1"/>
    <sheet name="Rev.03" sheetId="6" r:id="rId2"/>
    <sheet name="Rev.02" sheetId="5" r:id="rId3"/>
    <sheet name="Rev.01_1" sheetId="4" r:id="rId4"/>
    <sheet name="Rev.01" sheetId="3" r:id="rId5"/>
    <sheet name="Final" sheetId="2" r:id="rId6"/>
    <sheet name="Initial" sheetId="1" r:id="rId7"/>
  </sheets>
  <definedNames>
    <definedName name="_xlnm._FilterDatabase" localSheetId="5" hidden="1">Final!$A$3:$R$34</definedName>
    <definedName name="_xlnm._FilterDatabase" localSheetId="6" hidden="1">Initial!$A$3:$R$34</definedName>
    <definedName name="_xlnm._FilterDatabase" localSheetId="4" hidden="1">'Rev.01'!$A$3:$R$35</definedName>
    <definedName name="_xlnm._FilterDatabase" localSheetId="3" hidden="1">'Rev.01_1'!$A$3:$R$35</definedName>
    <definedName name="_xlnm._FilterDatabase" localSheetId="2" hidden="1">'Rev.02'!$A$3:$R$36</definedName>
    <definedName name="_xlnm._FilterDatabase" localSheetId="1" hidden="1">'Rev.03'!$A$3:$R$38</definedName>
    <definedName name="_xlnm._FilterDatabase" localSheetId="0" hidden="1">'Rev.04'!$A$3:$R$39</definedName>
    <definedName name="_xlnm.Print_Area" localSheetId="5">Final!$A$1:$R$34</definedName>
    <definedName name="_xlnm.Print_Area" localSheetId="6">Initial!$A$1:$R$34</definedName>
    <definedName name="_xlnm.Print_Area" localSheetId="4">'Rev.01'!$A$1:$R$35</definedName>
    <definedName name="_xlnm.Print_Area" localSheetId="3">'Rev.01_1'!$A$1:$R$35</definedName>
    <definedName name="_xlnm.Print_Area" localSheetId="2">'Rev.02'!$A$1:$R$36</definedName>
    <definedName name="_xlnm.Print_Area" localSheetId="1">'Rev.03'!$A$1:$R$38</definedName>
    <definedName name="_xlnm.Print_Area" localSheetId="0">'Rev.04'!$A$1:$R$39</definedName>
    <definedName name="_xlnm.Print_Titles" localSheetId="5">Final!$2:$2</definedName>
    <definedName name="_xlnm.Print_Titles" localSheetId="6">Initial!$2:$2</definedName>
    <definedName name="_xlnm.Print_Titles" localSheetId="4">'Rev.01'!$2:$2</definedName>
    <definedName name="_xlnm.Print_Titles" localSheetId="3">'Rev.01_1'!$2:$2</definedName>
    <definedName name="_xlnm.Print_Titles" localSheetId="2">'Rev.02'!$2:$2</definedName>
    <definedName name="_xlnm.Print_Titles" localSheetId="1">'Rev.03'!$2:$2</definedName>
    <definedName name="_xlnm.Print_Titles" localSheetId="0">'Rev.04'!$2:$2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7" l="1"/>
  <c r="O32" i="7"/>
  <c r="Q32" i="7" s="1"/>
  <c r="R38" i="7"/>
  <c r="Q38" i="7"/>
  <c r="O38" i="7"/>
  <c r="R37" i="7"/>
  <c r="O37" i="7"/>
  <c r="Q37" i="7" s="1"/>
  <c r="R36" i="7"/>
  <c r="Q36" i="7"/>
  <c r="O36" i="7"/>
  <c r="R35" i="7"/>
  <c r="O35" i="7"/>
  <c r="Q35" i="7" s="1"/>
  <c r="R34" i="7"/>
  <c r="Q34" i="7"/>
  <c r="O34" i="7"/>
  <c r="R33" i="7"/>
  <c r="O33" i="7"/>
  <c r="Q33" i="7" s="1"/>
  <c r="R31" i="7"/>
  <c r="O31" i="7"/>
  <c r="Q31" i="7" s="1"/>
  <c r="R30" i="7"/>
  <c r="O30" i="7"/>
  <c r="Q30" i="7" s="1"/>
  <c r="R29" i="7"/>
  <c r="Q29" i="7"/>
  <c r="O29" i="7"/>
  <c r="R28" i="7"/>
  <c r="O28" i="7"/>
  <c r="Q28" i="7" s="1"/>
  <c r="R27" i="7"/>
  <c r="O27" i="7"/>
  <c r="Q27" i="7" s="1"/>
  <c r="R26" i="7"/>
  <c r="O26" i="7"/>
  <c r="Q26" i="7" s="1"/>
  <c r="R25" i="7"/>
  <c r="O25" i="7"/>
  <c r="Q25" i="7" s="1"/>
  <c r="R24" i="7"/>
  <c r="Q24" i="7"/>
  <c r="O24" i="7"/>
  <c r="R23" i="7"/>
  <c r="O23" i="7"/>
  <c r="Q23" i="7" s="1"/>
  <c r="R22" i="7"/>
  <c r="O22" i="7"/>
  <c r="Q22" i="7" s="1"/>
  <c r="R21" i="7"/>
  <c r="O21" i="7"/>
  <c r="Q21" i="7" s="1"/>
  <c r="R20" i="7"/>
  <c r="O20" i="7"/>
  <c r="Q20" i="7" s="1"/>
  <c r="R19" i="7"/>
  <c r="O19" i="7"/>
  <c r="Q19" i="7" s="1"/>
  <c r="R18" i="7"/>
  <c r="O18" i="7"/>
  <c r="Q18" i="7" s="1"/>
  <c r="R17" i="7"/>
  <c r="O17" i="7"/>
  <c r="Q17" i="7" s="1"/>
  <c r="R16" i="7"/>
  <c r="O16" i="7"/>
  <c r="Q16" i="7" s="1"/>
  <c r="R15" i="7"/>
  <c r="Q15" i="7"/>
  <c r="O15" i="7"/>
  <c r="R14" i="7"/>
  <c r="O14" i="7"/>
  <c r="Q14" i="7" s="1"/>
  <c r="R13" i="7"/>
  <c r="O13" i="7"/>
  <c r="Q13" i="7" s="1"/>
  <c r="R12" i="7"/>
  <c r="Q12" i="7"/>
  <c r="O12" i="7"/>
  <c r="R11" i="7"/>
  <c r="O11" i="7"/>
  <c r="Q11" i="7" s="1"/>
  <c r="R10" i="7"/>
  <c r="O10" i="7"/>
  <c r="Q10" i="7" s="1"/>
  <c r="R9" i="7"/>
  <c r="O9" i="7"/>
  <c r="Q9" i="7" s="1"/>
  <c r="R8" i="7"/>
  <c r="O8" i="7"/>
  <c r="Q8" i="7" s="1"/>
  <c r="R7" i="7"/>
  <c r="O7" i="7"/>
  <c r="Q7" i="7" s="1"/>
  <c r="R6" i="7"/>
  <c r="Q6" i="7"/>
  <c r="O6" i="7"/>
  <c r="R5" i="7"/>
  <c r="O5" i="7"/>
  <c r="Q5" i="7" s="1"/>
  <c r="R4" i="7"/>
  <c r="O4" i="7"/>
  <c r="Q4" i="7" s="1"/>
  <c r="R20" i="6"/>
  <c r="Q20" i="6"/>
  <c r="O20" i="6"/>
  <c r="R19" i="6"/>
  <c r="O19" i="6"/>
  <c r="Q19" i="6" s="1"/>
  <c r="R37" i="6"/>
  <c r="O37" i="6"/>
  <c r="Q37" i="6" s="1"/>
  <c r="R36" i="6"/>
  <c r="O36" i="6"/>
  <c r="Q36" i="6" s="1"/>
  <c r="R35" i="6"/>
  <c r="Q35" i="6"/>
  <c r="O35" i="6"/>
  <c r="R34" i="6"/>
  <c r="O34" i="6"/>
  <c r="Q34" i="6" s="1"/>
  <c r="R33" i="6"/>
  <c r="O33" i="6"/>
  <c r="Q33" i="6" s="1"/>
  <c r="R32" i="6"/>
  <c r="O32" i="6"/>
  <c r="Q32" i="6" s="1"/>
  <c r="R31" i="6"/>
  <c r="O31" i="6"/>
  <c r="Q31" i="6" s="1"/>
  <c r="R30" i="6"/>
  <c r="Q30" i="6"/>
  <c r="O30" i="6"/>
  <c r="R29" i="6"/>
  <c r="O29" i="6"/>
  <c r="Q29" i="6" s="1"/>
  <c r="R28" i="6"/>
  <c r="O28" i="6"/>
  <c r="Q28" i="6" s="1"/>
  <c r="R27" i="6"/>
  <c r="O27" i="6"/>
  <c r="Q27" i="6" s="1"/>
  <c r="R26" i="6"/>
  <c r="O26" i="6"/>
  <c r="Q26" i="6" s="1"/>
  <c r="R25" i="6"/>
  <c r="O25" i="6"/>
  <c r="Q25" i="6" s="1"/>
  <c r="R24" i="6"/>
  <c r="O24" i="6"/>
  <c r="Q24" i="6" s="1"/>
  <c r="R23" i="6"/>
  <c r="O23" i="6"/>
  <c r="Q23" i="6" s="1"/>
  <c r="R22" i="6"/>
  <c r="O22" i="6"/>
  <c r="Q22" i="6" s="1"/>
  <c r="R21" i="6"/>
  <c r="O21" i="6"/>
  <c r="Q21" i="6" s="1"/>
  <c r="R18" i="6"/>
  <c r="O18" i="6"/>
  <c r="Q18" i="6" s="1"/>
  <c r="R17" i="6"/>
  <c r="O17" i="6"/>
  <c r="Q17" i="6" s="1"/>
  <c r="R16" i="6"/>
  <c r="Q16" i="6"/>
  <c r="O16" i="6"/>
  <c r="R15" i="6"/>
  <c r="O15" i="6"/>
  <c r="Q15" i="6" s="1"/>
  <c r="R14" i="6"/>
  <c r="O14" i="6"/>
  <c r="Q14" i="6" s="1"/>
  <c r="R13" i="6"/>
  <c r="O13" i="6"/>
  <c r="Q13" i="6" s="1"/>
  <c r="R12" i="6"/>
  <c r="O12" i="6"/>
  <c r="Q12" i="6" s="1"/>
  <c r="R11" i="6"/>
  <c r="O11" i="6"/>
  <c r="Q11" i="6" s="1"/>
  <c r="R10" i="6"/>
  <c r="O10" i="6"/>
  <c r="Q10" i="6" s="1"/>
  <c r="R9" i="6"/>
  <c r="O9" i="6"/>
  <c r="Q9" i="6" s="1"/>
  <c r="R8" i="6"/>
  <c r="O8" i="6"/>
  <c r="Q8" i="6" s="1"/>
  <c r="R7" i="6"/>
  <c r="O7" i="6"/>
  <c r="Q7" i="6" s="1"/>
  <c r="R6" i="6"/>
  <c r="O6" i="6"/>
  <c r="Q6" i="6" s="1"/>
  <c r="R5" i="6"/>
  <c r="O5" i="6"/>
  <c r="Q5" i="6" s="1"/>
  <c r="R4" i="6"/>
  <c r="O4" i="6"/>
  <c r="Q4" i="6" s="1"/>
  <c r="R18" i="5"/>
  <c r="O18" i="5"/>
  <c r="Q18" i="5" s="1"/>
  <c r="R35" i="5"/>
  <c r="Q35" i="5"/>
  <c r="O35" i="5"/>
  <c r="R34" i="5"/>
  <c r="O34" i="5"/>
  <c r="Q34" i="5" s="1"/>
  <c r="R33" i="5"/>
  <c r="Q33" i="5"/>
  <c r="O33" i="5"/>
  <c r="R32" i="5"/>
  <c r="O32" i="5"/>
  <c r="Q32" i="5" s="1"/>
  <c r="R31" i="5"/>
  <c r="Q31" i="5"/>
  <c r="O31" i="5"/>
  <c r="R30" i="5"/>
  <c r="O30" i="5"/>
  <c r="Q30" i="5" s="1"/>
  <c r="R29" i="5"/>
  <c r="O29" i="5"/>
  <c r="Q29" i="5" s="1"/>
  <c r="R28" i="5"/>
  <c r="O28" i="5"/>
  <c r="Q28" i="5" s="1"/>
  <c r="R27" i="5"/>
  <c r="O27" i="5"/>
  <c r="Q27" i="5" s="1"/>
  <c r="R26" i="5"/>
  <c r="O26" i="5"/>
  <c r="Q26" i="5" s="1"/>
  <c r="R25" i="5"/>
  <c r="O25" i="5"/>
  <c r="Q25" i="5" s="1"/>
  <c r="R24" i="5"/>
  <c r="O24" i="5"/>
  <c r="Q24" i="5" s="1"/>
  <c r="R23" i="5"/>
  <c r="O23" i="5"/>
  <c r="Q23" i="5" s="1"/>
  <c r="R22" i="5"/>
  <c r="Q22" i="5"/>
  <c r="O22" i="5"/>
  <c r="R21" i="5"/>
  <c r="O21" i="5"/>
  <c r="Q21" i="5" s="1"/>
  <c r="R20" i="5"/>
  <c r="O20" i="5"/>
  <c r="Q20" i="5" s="1"/>
  <c r="R19" i="5"/>
  <c r="O19" i="5"/>
  <c r="Q19" i="5" s="1"/>
  <c r="R17" i="5"/>
  <c r="O17" i="5"/>
  <c r="Q17" i="5" s="1"/>
  <c r="R16" i="5"/>
  <c r="Q16" i="5"/>
  <c r="O16" i="5"/>
  <c r="R15" i="5"/>
  <c r="O15" i="5"/>
  <c r="Q15" i="5" s="1"/>
  <c r="R14" i="5"/>
  <c r="O14" i="5"/>
  <c r="Q14" i="5" s="1"/>
  <c r="R13" i="5"/>
  <c r="O13" i="5"/>
  <c r="Q13" i="5" s="1"/>
  <c r="R12" i="5"/>
  <c r="O12" i="5"/>
  <c r="Q12" i="5" s="1"/>
  <c r="R11" i="5"/>
  <c r="O11" i="5"/>
  <c r="Q11" i="5" s="1"/>
  <c r="R10" i="5"/>
  <c r="O10" i="5"/>
  <c r="Q10" i="5" s="1"/>
  <c r="R9" i="5"/>
  <c r="O9" i="5"/>
  <c r="Q9" i="5" s="1"/>
  <c r="R8" i="5"/>
  <c r="O8" i="5"/>
  <c r="Q8" i="5" s="1"/>
  <c r="R7" i="5"/>
  <c r="O7" i="5"/>
  <c r="Q7" i="5" s="1"/>
  <c r="R6" i="5"/>
  <c r="O6" i="5"/>
  <c r="Q6" i="5" s="1"/>
  <c r="R5" i="5"/>
  <c r="O5" i="5"/>
  <c r="Q5" i="5" s="1"/>
  <c r="R4" i="5"/>
  <c r="O4" i="5"/>
  <c r="Q4" i="5" s="1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O30" i="4"/>
  <c r="R29" i="4"/>
  <c r="Q29" i="4"/>
  <c r="O29" i="4"/>
  <c r="R28" i="4"/>
  <c r="O28" i="4"/>
  <c r="Q28" i="4" s="1"/>
  <c r="R27" i="4"/>
  <c r="Q27" i="4"/>
  <c r="O27" i="4"/>
  <c r="R26" i="4"/>
  <c r="Q26" i="4"/>
  <c r="O26" i="4"/>
  <c r="R25" i="4"/>
  <c r="Q25" i="4"/>
  <c r="O25" i="4"/>
  <c r="R24" i="4"/>
  <c r="O24" i="4"/>
  <c r="Q24" i="4" s="1"/>
  <c r="R23" i="4"/>
  <c r="O23" i="4"/>
  <c r="Q23" i="4" s="1"/>
  <c r="R22" i="4"/>
  <c r="O22" i="4"/>
  <c r="Q22" i="4" s="1"/>
  <c r="R21" i="4"/>
  <c r="Q21" i="4"/>
  <c r="O21" i="4"/>
  <c r="R20" i="4"/>
  <c r="Q20" i="4"/>
  <c r="O20" i="4"/>
  <c r="R19" i="4"/>
  <c r="O19" i="4"/>
  <c r="Q19" i="4" s="1"/>
  <c r="R18" i="4"/>
  <c r="O18" i="4"/>
  <c r="Q18" i="4" s="1"/>
  <c r="R17" i="4"/>
  <c r="O17" i="4"/>
  <c r="Q17" i="4" s="1"/>
  <c r="R16" i="4"/>
  <c r="Q16" i="4"/>
  <c r="O16" i="4"/>
  <c r="R15" i="4"/>
  <c r="O15" i="4"/>
  <c r="Q15" i="4" s="1"/>
  <c r="R14" i="4"/>
  <c r="Q14" i="4"/>
  <c r="O14" i="4"/>
  <c r="R13" i="4"/>
  <c r="O13" i="4"/>
  <c r="Q13" i="4" s="1"/>
  <c r="R12" i="4"/>
  <c r="Q12" i="4"/>
  <c r="O12" i="4"/>
  <c r="R11" i="4"/>
  <c r="O11" i="4"/>
  <c r="Q11" i="4" s="1"/>
  <c r="R10" i="4"/>
  <c r="O10" i="4"/>
  <c r="Q10" i="4" s="1"/>
  <c r="R9" i="4"/>
  <c r="O9" i="4"/>
  <c r="Q9" i="4" s="1"/>
  <c r="R8" i="4"/>
  <c r="Q8" i="4"/>
  <c r="O8" i="4"/>
  <c r="R7" i="4"/>
  <c r="O7" i="4"/>
  <c r="Q7" i="4" s="1"/>
  <c r="R6" i="4"/>
  <c r="Q6" i="4"/>
  <c r="O6" i="4"/>
  <c r="R5" i="4"/>
  <c r="O5" i="4"/>
  <c r="Q5" i="4" s="1"/>
  <c r="R4" i="4"/>
  <c r="Q4" i="4"/>
  <c r="O4" i="4"/>
  <c r="R34" i="3"/>
  <c r="Q34" i="3"/>
  <c r="O34" i="3"/>
  <c r="R33" i="3"/>
  <c r="O33" i="3"/>
  <c r="Q33" i="3" s="1"/>
  <c r="R32" i="3"/>
  <c r="O32" i="3"/>
  <c r="Q32" i="3" s="1"/>
  <c r="R31" i="3"/>
  <c r="O31" i="3"/>
  <c r="Q31" i="3" s="1"/>
  <c r="R30" i="3"/>
  <c r="O30" i="3"/>
  <c r="Q30" i="3" s="1"/>
  <c r="R29" i="3"/>
  <c r="O29" i="3"/>
  <c r="Q29" i="3" s="1"/>
  <c r="R28" i="3"/>
  <c r="O28" i="3"/>
  <c r="Q28" i="3" s="1"/>
  <c r="R27" i="3"/>
  <c r="O27" i="3"/>
  <c r="Q27" i="3" s="1"/>
  <c r="R26" i="3"/>
  <c r="O26" i="3"/>
  <c r="Q26" i="3" s="1"/>
  <c r="R25" i="3"/>
  <c r="Q25" i="3"/>
  <c r="O25" i="3"/>
  <c r="R24" i="3"/>
  <c r="O24" i="3"/>
  <c r="Q24" i="3" s="1"/>
  <c r="R23" i="3"/>
  <c r="Q23" i="3"/>
  <c r="O23" i="3"/>
  <c r="R22" i="3"/>
  <c r="O22" i="3"/>
  <c r="Q22" i="3" s="1"/>
  <c r="R21" i="3"/>
  <c r="Q21" i="3"/>
  <c r="O21" i="3"/>
  <c r="R20" i="3"/>
  <c r="O20" i="3"/>
  <c r="Q20" i="3" s="1"/>
  <c r="R19" i="3"/>
  <c r="O19" i="3"/>
  <c r="Q19" i="3" s="1"/>
  <c r="R18" i="3"/>
  <c r="O18" i="3"/>
  <c r="Q18" i="3" s="1"/>
  <c r="R17" i="3"/>
  <c r="O17" i="3"/>
  <c r="Q17" i="3" s="1"/>
  <c r="R16" i="3"/>
  <c r="O16" i="3"/>
  <c r="Q16" i="3" s="1"/>
  <c r="R15" i="3"/>
  <c r="Q15" i="3"/>
  <c r="O15" i="3"/>
  <c r="R14" i="3"/>
  <c r="O14" i="3"/>
  <c r="Q14" i="3" s="1"/>
  <c r="R13" i="3"/>
  <c r="Q13" i="3"/>
  <c r="O13" i="3"/>
  <c r="R12" i="3"/>
  <c r="O12" i="3"/>
  <c r="Q12" i="3" s="1"/>
  <c r="R11" i="3"/>
  <c r="O11" i="3"/>
  <c r="Q11" i="3" s="1"/>
  <c r="R10" i="3"/>
  <c r="O10" i="3"/>
  <c r="Q10" i="3" s="1"/>
  <c r="R9" i="3"/>
  <c r="O9" i="3"/>
  <c r="Q9" i="3" s="1"/>
  <c r="R8" i="3"/>
  <c r="O8" i="3"/>
  <c r="Q8" i="3" s="1"/>
  <c r="R7" i="3"/>
  <c r="O7" i="3"/>
  <c r="Q7" i="3" s="1"/>
  <c r="R6" i="3"/>
  <c r="O6" i="3"/>
  <c r="Q6" i="3" s="1"/>
  <c r="R5" i="3"/>
  <c r="O5" i="3"/>
  <c r="Q5" i="3" s="1"/>
  <c r="R4" i="3"/>
  <c r="O4" i="3"/>
  <c r="Q4" i="3" s="1"/>
  <c r="R34" i="2"/>
  <c r="O34" i="2"/>
  <c r="Q34" i="2" s="1"/>
  <c r="R33" i="2"/>
  <c r="Q33" i="2"/>
  <c r="O33" i="2"/>
  <c r="R32" i="2"/>
  <c r="Q32" i="2"/>
  <c r="O32" i="2"/>
  <c r="R31" i="2"/>
  <c r="O31" i="2"/>
  <c r="Q31" i="2" s="1"/>
  <c r="R30" i="2"/>
  <c r="O30" i="2"/>
  <c r="Q30" i="2" s="1"/>
  <c r="R29" i="2"/>
  <c r="Q29" i="2"/>
  <c r="O29" i="2"/>
  <c r="R28" i="2"/>
  <c r="O28" i="2"/>
  <c r="Q28" i="2" s="1"/>
  <c r="R27" i="2"/>
  <c r="O27" i="2"/>
  <c r="Q27" i="2" s="1"/>
  <c r="R26" i="2"/>
  <c r="O26" i="2"/>
  <c r="Q26" i="2" s="1"/>
  <c r="R25" i="2"/>
  <c r="Q25" i="2"/>
  <c r="O25" i="2"/>
  <c r="R24" i="2"/>
  <c r="O24" i="2"/>
  <c r="Q24" i="2" s="1"/>
  <c r="R23" i="2"/>
  <c r="O23" i="2"/>
  <c r="Q23" i="2" s="1"/>
  <c r="R22" i="2"/>
  <c r="O22" i="2"/>
  <c r="Q22" i="2" s="1"/>
  <c r="R21" i="2"/>
  <c r="Q21" i="2"/>
  <c r="O21" i="2"/>
  <c r="R20" i="2"/>
  <c r="O20" i="2"/>
  <c r="Q20" i="2" s="1"/>
  <c r="R19" i="2"/>
  <c r="O19" i="2"/>
  <c r="Q19" i="2" s="1"/>
  <c r="R18" i="2"/>
  <c r="O18" i="2"/>
  <c r="Q18" i="2" s="1"/>
  <c r="R17" i="2"/>
  <c r="Q17" i="2"/>
  <c r="O17" i="2"/>
  <c r="R16" i="2"/>
  <c r="O16" i="2"/>
  <c r="Q16" i="2" s="1"/>
  <c r="R15" i="2"/>
  <c r="O15" i="2"/>
  <c r="Q15" i="2" s="1"/>
  <c r="R14" i="2"/>
  <c r="O14" i="2"/>
  <c r="Q14" i="2" s="1"/>
  <c r="R13" i="2"/>
  <c r="Q13" i="2"/>
  <c r="O13" i="2"/>
  <c r="R12" i="2"/>
  <c r="O12" i="2"/>
  <c r="Q12" i="2" s="1"/>
  <c r="R11" i="2"/>
  <c r="O11" i="2"/>
  <c r="Q11" i="2" s="1"/>
  <c r="R10" i="2"/>
  <c r="O10" i="2"/>
  <c r="Q10" i="2" s="1"/>
  <c r="R9" i="2"/>
  <c r="Q9" i="2"/>
  <c r="O9" i="2"/>
  <c r="R8" i="2"/>
  <c r="O8" i="2"/>
  <c r="Q8" i="2" s="1"/>
  <c r="R7" i="2"/>
  <c r="O7" i="2"/>
  <c r="Q7" i="2" s="1"/>
  <c r="R6" i="2"/>
  <c r="O6" i="2"/>
  <c r="Q6" i="2" s="1"/>
  <c r="R5" i="2"/>
  <c r="Q5" i="2"/>
  <c r="O5" i="2"/>
  <c r="R4" i="2"/>
  <c r="O4" i="2"/>
  <c r="Q4" i="2" s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34" i="1"/>
  <c r="O34" i="1"/>
  <c r="Q34" i="1" s="1"/>
  <c r="R33" i="1"/>
  <c r="O33" i="1"/>
  <c r="Q33" i="1" s="1"/>
  <c r="R32" i="1"/>
  <c r="O32" i="1"/>
  <c r="Q32" i="1" s="1"/>
  <c r="R31" i="1"/>
  <c r="O31" i="1"/>
  <c r="Q31" i="1" s="1"/>
  <c r="R30" i="1"/>
  <c r="O30" i="1"/>
  <c r="Q30" i="1" s="1"/>
  <c r="R29" i="1"/>
  <c r="O29" i="1"/>
  <c r="Q29" i="1" s="1"/>
  <c r="R28" i="1"/>
  <c r="O28" i="1"/>
  <c r="Q28" i="1" s="1"/>
  <c r="R27" i="1"/>
  <c r="O27" i="1"/>
  <c r="Q27" i="1" s="1"/>
  <c r="R26" i="1"/>
  <c r="O26" i="1"/>
  <c r="Q26" i="1" s="1"/>
  <c r="R25" i="1"/>
  <c r="O25" i="1"/>
  <c r="Q25" i="1" s="1"/>
  <c r="R24" i="1"/>
  <c r="O24" i="1"/>
  <c r="Q24" i="1" s="1"/>
  <c r="R23" i="1"/>
  <c r="O23" i="1"/>
  <c r="Q23" i="1" s="1"/>
  <c r="R22" i="1"/>
  <c r="O22" i="1"/>
  <c r="Q22" i="1" s="1"/>
  <c r="R21" i="1"/>
  <c r="O21" i="1"/>
  <c r="Q21" i="1" s="1"/>
  <c r="R20" i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</calcChain>
</file>

<file path=xl/sharedStrings.xml><?xml version="1.0" encoding="utf-8"?>
<sst xmlns="http://schemas.openxmlformats.org/spreadsheetml/2006/main" count="343" uniqueCount="57">
  <si>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</si>
  <si>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</si>
  <si>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</si>
  <si>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</si>
  <si>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</si>
  <si>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</si>
  <si>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</si>
  <si>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</si>
  <si>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</si>
  <si>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</si>
  <si>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</si>
  <si>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</si>
  <si>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</si>
  <si>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</si>
  <si>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</si>
  <si>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</si>
  <si>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t>LNG FUKUROKUJU</t>
  </si>
  <si>
    <t>13:00-19:00</t>
  </si>
  <si>
    <t>07:00-13:00</t>
  </si>
  <si>
    <t>CHEIKH EL MOKRANI</t>
  </si>
  <si>
    <t>11:00-17:00</t>
  </si>
  <si>
    <t>Χώρος Αποθήκευσης Αποθέματος Ασφαλείας ΥΦΑ
 (kWh)
Security LNG Stock Storage Space
 (kWh)</t>
  </si>
  <si>
    <t>Διαθέσιμος Αποθηκευτικός Χώρος FSU
(kWh)</t>
  </si>
  <si>
    <t>Available LNG Storage Space FSU (kWh)</t>
  </si>
  <si>
    <t>SEAPEAK MERIDIAN</t>
  </si>
  <si>
    <t>Αρχικό Μηνιαίο Πρόγραμμα ΥΦΑ – Ιανουάριος 2023
Initial LNG Unloading Monthly Plan – January 2023</t>
  </si>
  <si>
    <t>KOLMAR NL B.V</t>
  </si>
  <si>
    <t>CASTILLO DE VILLALBA</t>
  </si>
  <si>
    <t>MYTILINEOS</t>
  </si>
  <si>
    <t>18:00-00:00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</si>
  <si>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</si>
  <si>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</si>
  <si>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</si>
  <si>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</si>
  <si>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Αποθηκευτικός Χώρος FSU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</si>
  <si>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t>Αποθηκευτικός Χώρος FSU
 (kWh)
FSU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</si>
  <si>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</si>
  <si>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r>
      <t>Διαθέσιμος Αποθηκευτικός Χώρος FSU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</si>
  <si>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</si>
  <si>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</si>
  <si>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</si>
  <si>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</si>
  <si>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FSU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</si>
  <si>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DEPA</t>
  </si>
  <si>
    <t>ELPEDISON</t>
  </si>
  <si>
    <t>Τελικό Μηνιαίο Πρόγραμμα ΥΦΑ – Ιανουάριος 2023
Final LNG Unloading Monthly Plan – January 2023</t>
  </si>
  <si>
    <t xml:space="preserve">SOLARIS </t>
  </si>
  <si>
    <t>Τελικό Μηνιαίο Πρόγραμμα ΥΦΑ – Ιανουάριος 2023 - Αναθεώρηση 01
Final LNG Unloading Monthly Plan – January 2023 - Revision 01</t>
  </si>
  <si>
    <t>BULGARGAZ EAD</t>
  </si>
  <si>
    <t>Τελικό Μηνιαίο Πρόγραμμα ΥΦΑ – Ιανουάριος 2023 - Αναθεώρηση 01 - Τρ.01
Final LNG Unloading Monthly Plan – January 2023 - Revision 01 - Am.01</t>
  </si>
  <si>
    <t>https://www.desfa.gr/userfiles/pdflist/DERY/TS/LNG%20Space/2023/Additional%20LNG%20Storage%20Space_Jan%202023.xlsx</t>
  </si>
  <si>
    <t>Τελικό Μηνιαίο Πρόγραμμα ΥΦΑ – Ιανουάριος 2023 - Αναθεώρηση 02
Final LNG Unloading Monthly Plan – January 2023 - Revision 02</t>
  </si>
  <si>
    <t xml:space="preserve">SEAPEAK MERIDIAN </t>
  </si>
  <si>
    <t>Τελικό Μηνιαίο Πρόγραμμα ΥΦΑ – Ιανουάριος 2023 - Αναθεώρηση 03
Final LNG Unloading Monthly Plan – January 2023 - Revision 03</t>
  </si>
  <si>
    <t>MOTOR OIL</t>
  </si>
  <si>
    <t xml:space="preserve">FLEX VOLUNTEER </t>
  </si>
  <si>
    <t>Τελικό Μηνιαίο Πρόγραμμα ΥΦΑ – Ιανουάριος 2023 - Αναθεώρηση 04
Final LNG Unloading Monthly Plan – January 2023 - Revision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</si>
</sst>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6" x14ac:knownFonts="1"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color theme="4" tint="-0.499984740745262"/>
      <name val="Calibri"/>
      <family val="2"/>
      <charset val="161"/>
    </font>
    <font>
      <sz val="11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  <scheme val="minor"/>
    </font>
    <font>
      <b/>
      <vertAlign val="superscript"/>
      <sz val="9"/>
      <color theme="4" tint="-0.499984740745262"/>
      <name val="Calibri"/>
      <family val="2"/>
      <charset val="161"/>
      <scheme val="minor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sz val="9"/>
      <color theme="4" tint="-0.499984740745262"/>
      <name val="Calibri"/>
      <family val="2"/>
      <charset val="161"/>
    </font>
    <font>
      <i/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7" tint="0.79998168889431442"/>
        <bgColor rgb="FFFFFFCC"/>
      </patternFill>
    </fill>
  </fills>
  <borders count="16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0066"/>
      </left>
      <right/>
      <top style="thin">
        <color rgb="FF000066"/>
      </top>
      <bottom/>
      <diagonal/>
    </border>
    <border>
      <left/>
      <right/>
      <top style="thin">
        <color rgb="FF000066"/>
      </top>
      <bottom/>
      <diagonal/>
    </border>
    <border>
      <left/>
      <right style="thin">
        <color rgb="FF000066"/>
      </right>
      <top style="thin">
        <color rgb="FF000066"/>
      </top>
      <bottom/>
      <diagonal/>
    </border>
    <border>
      <left style="thin">
        <color rgb="FF000066"/>
      </left>
      <right/>
      <top/>
      <bottom/>
      <diagonal/>
    </border>
    <border>
      <left/>
      <right style="thin">
        <color rgb="FF000066"/>
      </right>
      <top/>
      <bottom/>
      <diagonal/>
    </border>
    <border>
      <left style="thin">
        <color rgb="FF000066"/>
      </left>
      <right/>
      <top/>
      <bottom style="thin">
        <color rgb="FF000066"/>
      </bottom>
      <diagonal/>
    </border>
    <border>
      <left/>
      <right/>
      <top/>
      <bottom style="thin">
        <color rgb="FF000066"/>
      </bottom>
      <diagonal/>
    </border>
    <border>
      <left/>
      <right style="thin">
        <color rgb="FF000066"/>
      </right>
      <top/>
      <bottom style="thin">
        <color rgb="FF000066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1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1" fontId="7" fillId="2" borderId="1" xfId="0" applyNumberFormat="1" applyFont="1" applyFill="1" applyBorder="1" applyAlignment="1">
      <alignment horizontal="center" vertical="center" wrapText="1" readingOrder="1"/>
    </xf>
    <xf numFmtId="3" fontId="7" fillId="2" borderId="1" xfId="0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center" vertical="center" wrapText="1" readingOrder="1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readingOrder="1"/>
    </xf>
    <xf numFmtId="1" fontId="11" fillId="2" borderId="2" xfId="0" applyNumberFormat="1" applyFont="1" applyFill="1" applyBorder="1" applyAlignment="1">
      <alignment horizontal="center" vertical="center" wrapText="1" readingOrder="1"/>
    </xf>
    <xf numFmtId="3" fontId="11" fillId="2" borderId="2" xfId="0" applyNumberFormat="1" applyFont="1" applyFill="1" applyBorder="1" applyAlignment="1">
      <alignment horizontal="center" vertical="center" wrapText="1" readingOrder="1"/>
    </xf>
    <xf numFmtId="164" fontId="11" fillId="2" borderId="2" xfId="0" applyNumberFormat="1" applyFont="1" applyFill="1" applyBorder="1" applyAlignment="1">
      <alignment horizontal="center" vertical="center" wrapText="1" readingOrder="1"/>
    </xf>
    <xf numFmtId="14" fontId="13" fillId="2" borderId="4" xfId="0" applyNumberFormat="1" applyFont="1" applyFill="1" applyBorder="1" applyAlignment="1">
      <alignment horizontal="center" vertical="center"/>
    </xf>
    <xf numFmtId="165" fontId="13" fillId="2" borderId="5" xfId="0" applyNumberFormat="1" applyFont="1" applyFill="1" applyBorder="1" applyAlignment="1">
      <alignment horizontal="center" vertical="center" readingOrder="1"/>
    </xf>
    <xf numFmtId="166" fontId="13" fillId="2" borderId="5" xfId="0" applyNumberFormat="1" applyFont="1" applyFill="1" applyBorder="1" applyAlignment="1">
      <alignment horizontal="center" vertical="center" readingOrder="1"/>
    </xf>
    <xf numFmtId="165" fontId="13" fillId="4" borderId="6" xfId="0" applyNumberFormat="1" applyFont="1" applyFill="1" applyBorder="1" applyAlignment="1">
      <alignment horizontal="center" vertical="center" readingOrder="1"/>
    </xf>
    <xf numFmtId="165" fontId="13" fillId="5" borderId="6" xfId="0" applyNumberFormat="1" applyFont="1" applyFill="1" applyBorder="1" applyAlignment="1">
      <alignment horizontal="center" vertical="center" readingOrder="1"/>
    </xf>
    <xf numFmtId="3" fontId="6" fillId="0" borderId="0" xfId="0" applyNumberFormat="1" applyFont="1"/>
    <xf numFmtId="1" fontId="6" fillId="0" borderId="0" xfId="0" applyNumberFormat="1" applyFont="1"/>
    <xf numFmtId="22" fontId="14" fillId="2" borderId="0" xfId="0" applyNumberFormat="1" applyFont="1" applyFill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 readingOrder="1"/>
    </xf>
    <xf numFmtId="3" fontId="9" fillId="3" borderId="7" xfId="0" applyNumberFormat="1" applyFont="1" applyFill="1" applyBorder="1" applyAlignment="1">
      <alignment horizontal="center" vertical="center" wrapText="1" readingOrder="1"/>
    </xf>
    <xf numFmtId="165" fontId="15" fillId="2" borderId="8" xfId="5" applyNumberFormat="1" applyFill="1" applyBorder="1" applyAlignment="1">
      <alignment horizontal="center" vertical="center" wrapText="1" readingOrder="1"/>
    </xf>
    <xf numFmtId="165" fontId="13" fillId="2" borderId="9" xfId="0" applyNumberFormat="1" applyFont="1" applyFill="1" applyBorder="1" applyAlignment="1">
      <alignment horizontal="center" vertical="center" wrapText="1" readingOrder="1"/>
    </xf>
    <xf numFmtId="165" fontId="13" fillId="2" borderId="10" xfId="0" applyNumberFormat="1" applyFont="1" applyFill="1" applyBorder="1" applyAlignment="1">
      <alignment horizontal="center" vertical="center" wrapText="1" readingOrder="1"/>
    </xf>
    <xf numFmtId="165" fontId="13" fillId="2" borderId="11" xfId="0" applyNumberFormat="1" applyFont="1" applyFill="1" applyBorder="1" applyAlignment="1">
      <alignment horizontal="center" vertical="center" wrapText="1" readingOrder="1"/>
    </xf>
    <xf numFmtId="165" fontId="13" fillId="2" borderId="0" xfId="0" applyNumberFormat="1" applyFont="1" applyFill="1" applyAlignment="1">
      <alignment horizontal="center" vertical="center" wrapText="1" readingOrder="1"/>
    </xf>
    <xf numFmtId="165" fontId="13" fillId="2" borderId="12" xfId="0" applyNumberFormat="1" applyFont="1" applyFill="1" applyBorder="1" applyAlignment="1">
      <alignment horizontal="center" vertical="center" wrapText="1" readingOrder="1"/>
    </xf>
    <xf numFmtId="165" fontId="13" fillId="2" borderId="13" xfId="0" applyNumberFormat="1" applyFont="1" applyFill="1" applyBorder="1" applyAlignment="1">
      <alignment horizontal="center" vertical="center" wrapText="1" readingOrder="1"/>
    </xf>
    <xf numFmtId="165" fontId="13" fillId="2" borderId="14" xfId="0" applyNumberFormat="1" applyFont="1" applyFill="1" applyBorder="1" applyAlignment="1">
      <alignment horizontal="center" vertical="center" wrapText="1" readingOrder="1"/>
    </xf>
    <xf numFmtId="165" fontId="13" fillId="2" borderId="15" xfId="0" applyNumberFormat="1" applyFont="1" applyFill="1" applyBorder="1" applyAlignment="1">
      <alignment horizontal="center" vertical="center" wrapText="1" readingOrder="1"/>
    </xf>
  </cellXfs>
  <cellStyles count="6">
    <cellStyle name="Explanatory Text" xfId="1" builtinId="53" customBuiltin="1"/>
    <cellStyle name="Explanatory Text 2" xfId="3" xr:uid="{134041CA-A014-40AA-AEFF-9EDA2474EFEB}"/>
    <cellStyle name="Explanatory Text 3" xfId="4" xr:uid="{EECE29F6-5A6E-446E-AAF3-8D30E01C22F7}"/>
    <cellStyle name="Hyperlink" xfId="5" builtinId="8"/>
    <cellStyle name="Normal" xfId="0" builtinId="0"/>
    <cellStyle name="Normal 2" xfId="2" xr:uid="{8DCE8054-A76D-4F4A-8AFE-DE6517904D7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6DFA2B-62A7-46BD-861E-8CC332D4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FAB027-3FD0-4091-B4CE-EAA209C5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3CDC98-6F47-4FE7-B720-9C2B4968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C54483-5DA2-4E5E-A5F8-79634943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5A0AF5-A46B-4065-AD3C-35547CE4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B13014-FD2A-4AA7-A5B6-71A15791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2023/Additional%20LNG%20Storage%20Space_Jan%202023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esfa.gr/userfiles/pdflist/DERY/TS/LNG%20Space/2023/Additional%20LNG%20Storage%20Space_Jan%202023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esfa.gr/userfiles/pdflist/DERY/TS/LNG%20Space/2023/Additional%20LNG%20Storage%20Space_Jan%202023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esfa.gr/userfiles/pdflist/DERY/TS/LNG%20Space/2023/Additional%20LNG%20Storage%20Space_Jan%202023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7009-66E0-4310-B7D9-1312E7D6EA0E}">
  <sheetPr>
    <pageSetUpPr fitToPage="1"/>
  </sheetPr>
  <dimension ref="A1:R39"/>
  <sheetViews>
    <sheetView tabSelected="1" view="pageBreakPreview" zoomScale="85" zoomScaleNormal="100" zoomScaleSheetLayoutView="85" zoomScalePageLayoutView="70" workbookViewId="0">
      <selection activeCell="C44" sqref="C44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7" bestFit="1" customWidth="1"/>
    <col min="8" max="8" width="16.28515625" style="18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20" t="s">
        <v>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30</v>
      </c>
      <c r="G2" s="5" t="s">
        <v>5</v>
      </c>
      <c r="H2" s="6" t="s">
        <v>31</v>
      </c>
      <c r="I2" s="6" t="s">
        <v>6</v>
      </c>
      <c r="J2" s="5" t="s">
        <v>32</v>
      </c>
      <c r="K2" s="5" t="s">
        <v>7</v>
      </c>
      <c r="L2" s="5" t="s">
        <v>33</v>
      </c>
      <c r="M2" s="21" t="s">
        <v>34</v>
      </c>
      <c r="N2" s="21" t="s">
        <v>35</v>
      </c>
      <c r="O2" s="21" t="s">
        <v>36</v>
      </c>
      <c r="P2" s="21" t="s">
        <v>21</v>
      </c>
      <c r="Q2" s="5" t="s">
        <v>37</v>
      </c>
      <c r="R2" s="5" t="s">
        <v>22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38</v>
      </c>
      <c r="G3" s="10" t="s">
        <v>13</v>
      </c>
      <c r="H3" s="11" t="s">
        <v>39</v>
      </c>
      <c r="I3" s="11" t="s">
        <v>14</v>
      </c>
      <c r="J3" s="10" t="s">
        <v>40</v>
      </c>
      <c r="K3" s="10" t="s">
        <v>15</v>
      </c>
      <c r="L3" s="10" t="s">
        <v>41</v>
      </c>
      <c r="M3" s="22"/>
      <c r="N3" s="22"/>
      <c r="O3" s="22"/>
      <c r="P3" s="22"/>
      <c r="Q3" s="10" t="s">
        <v>42</v>
      </c>
      <c r="R3" s="10" t="s">
        <v>23</v>
      </c>
    </row>
    <row r="4" spans="1:18" x14ac:dyDescent="0.25">
      <c r="A4" s="12">
        <v>44927</v>
      </c>
      <c r="B4" s="13"/>
      <c r="C4" s="13"/>
      <c r="D4" s="13"/>
      <c r="E4" s="13"/>
      <c r="F4" s="13"/>
      <c r="G4" s="13"/>
      <c r="H4" s="13"/>
      <c r="I4" s="13"/>
      <c r="J4" s="23" t="s">
        <v>50</v>
      </c>
      <c r="K4" s="24"/>
      <c r="L4" s="25"/>
      <c r="M4" s="15">
        <v>140000</v>
      </c>
      <c r="N4" s="15">
        <v>947800000</v>
      </c>
      <c r="O4" s="16">
        <f>P4/6770</f>
        <v>67222.895125553914</v>
      </c>
      <c r="P4" s="16">
        <v>455099000</v>
      </c>
      <c r="Q4" s="15">
        <f t="shared" ref="Q4:R22" si="0">M4-O4</f>
        <v>72777.104874446086</v>
      </c>
      <c r="R4" s="15">
        <f t="shared" si="0"/>
        <v>492701000</v>
      </c>
    </row>
    <row r="5" spans="1:18" x14ac:dyDescent="0.25">
      <c r="A5" s="12">
        <v>44928</v>
      </c>
      <c r="B5" s="13"/>
      <c r="C5" s="13"/>
      <c r="D5" s="13"/>
      <c r="E5" s="13"/>
      <c r="F5" s="13"/>
      <c r="G5" s="13"/>
      <c r="H5" s="13"/>
      <c r="I5" s="13"/>
      <c r="J5" s="26"/>
      <c r="K5" s="27"/>
      <c r="L5" s="28"/>
      <c r="M5" s="15">
        <v>140000</v>
      </c>
      <c r="N5" s="15">
        <v>947800000</v>
      </c>
      <c r="O5" s="16">
        <f t="shared" ref="O5:O38" si="1">P5/6770</f>
        <v>67222.895125553914</v>
      </c>
      <c r="P5" s="16">
        <v>455099000</v>
      </c>
      <c r="Q5" s="15">
        <f t="shared" si="0"/>
        <v>72777.104874446086</v>
      </c>
      <c r="R5" s="15">
        <f t="shared" si="0"/>
        <v>492701000</v>
      </c>
    </row>
    <row r="6" spans="1:18" x14ac:dyDescent="0.25">
      <c r="A6" s="12">
        <v>44929</v>
      </c>
      <c r="B6" s="13"/>
      <c r="C6" s="13"/>
      <c r="D6" s="13"/>
      <c r="E6" s="13"/>
      <c r="F6" s="13"/>
      <c r="G6" s="13"/>
      <c r="H6" s="13"/>
      <c r="I6" s="13"/>
      <c r="J6" s="26"/>
      <c r="K6" s="27"/>
      <c r="L6" s="28"/>
      <c r="M6" s="15">
        <v>140000</v>
      </c>
      <c r="N6" s="15">
        <v>947800000</v>
      </c>
      <c r="O6" s="16">
        <f t="shared" si="1"/>
        <v>67222.895125553914</v>
      </c>
      <c r="P6" s="16">
        <v>455099000</v>
      </c>
      <c r="Q6" s="15">
        <f t="shared" si="0"/>
        <v>72777.104874446086</v>
      </c>
      <c r="R6" s="15">
        <f t="shared" si="0"/>
        <v>492701000</v>
      </c>
    </row>
    <row r="7" spans="1:18" x14ac:dyDescent="0.25">
      <c r="A7" s="12">
        <v>44930</v>
      </c>
      <c r="B7" s="13"/>
      <c r="C7" s="13"/>
      <c r="D7" s="13"/>
      <c r="E7" s="13"/>
      <c r="F7" s="13"/>
      <c r="G7" s="13"/>
      <c r="H7" s="13"/>
      <c r="I7" s="13"/>
      <c r="J7" s="26"/>
      <c r="K7" s="27"/>
      <c r="L7" s="28"/>
      <c r="M7" s="15">
        <v>140000</v>
      </c>
      <c r="N7" s="15">
        <v>947800000</v>
      </c>
      <c r="O7" s="16">
        <f t="shared" si="1"/>
        <v>67222.895125553914</v>
      </c>
      <c r="P7" s="16">
        <v>455099000</v>
      </c>
      <c r="Q7" s="15">
        <f t="shared" si="0"/>
        <v>72777.104874446086</v>
      </c>
      <c r="R7" s="15">
        <f t="shared" si="0"/>
        <v>492701000</v>
      </c>
    </row>
    <row r="8" spans="1:18" x14ac:dyDescent="0.25">
      <c r="A8" s="12">
        <v>44931</v>
      </c>
      <c r="B8" s="13"/>
      <c r="C8" s="13"/>
      <c r="D8" s="13"/>
      <c r="E8" s="13"/>
      <c r="F8" s="13"/>
      <c r="G8" s="13"/>
      <c r="H8" s="13"/>
      <c r="I8" s="13"/>
      <c r="J8" s="26"/>
      <c r="K8" s="27"/>
      <c r="L8" s="28"/>
      <c r="M8" s="15">
        <v>140000</v>
      </c>
      <c r="N8" s="15">
        <v>947800000</v>
      </c>
      <c r="O8" s="16">
        <f t="shared" si="1"/>
        <v>67222.895125553914</v>
      </c>
      <c r="P8" s="16">
        <v>455099000</v>
      </c>
      <c r="Q8" s="15">
        <f t="shared" si="0"/>
        <v>72777.104874446086</v>
      </c>
      <c r="R8" s="15">
        <f t="shared" si="0"/>
        <v>492701000</v>
      </c>
    </row>
    <row r="9" spans="1:18" x14ac:dyDescent="0.25">
      <c r="A9" s="12">
        <v>44932</v>
      </c>
      <c r="B9" s="13"/>
      <c r="C9" s="13"/>
      <c r="D9" s="13"/>
      <c r="E9" s="13"/>
      <c r="F9" s="13"/>
      <c r="G9" s="13"/>
      <c r="H9" s="13"/>
      <c r="I9" s="13"/>
      <c r="J9" s="26"/>
      <c r="K9" s="27"/>
      <c r="L9" s="28"/>
      <c r="M9" s="15">
        <v>140000</v>
      </c>
      <c r="N9" s="15">
        <v>947800000</v>
      </c>
      <c r="O9" s="16">
        <f t="shared" si="1"/>
        <v>67222.895125553914</v>
      </c>
      <c r="P9" s="16">
        <v>455099000</v>
      </c>
      <c r="Q9" s="15">
        <f t="shared" si="0"/>
        <v>72777.104874446086</v>
      </c>
      <c r="R9" s="15">
        <f t="shared" si="0"/>
        <v>492701000</v>
      </c>
    </row>
    <row r="10" spans="1:18" x14ac:dyDescent="0.25">
      <c r="A10" s="12">
        <v>44933</v>
      </c>
      <c r="B10" s="13" t="s">
        <v>48</v>
      </c>
      <c r="C10" s="13" t="s">
        <v>24</v>
      </c>
      <c r="D10" s="13">
        <v>13</v>
      </c>
      <c r="E10" s="13" t="s">
        <v>29</v>
      </c>
      <c r="F10" s="13">
        <v>73855</v>
      </c>
      <c r="G10" s="13">
        <v>500000000</v>
      </c>
      <c r="H10" s="13">
        <v>0</v>
      </c>
      <c r="I10" s="13">
        <v>0</v>
      </c>
      <c r="J10" s="26"/>
      <c r="K10" s="27"/>
      <c r="L10" s="28"/>
      <c r="M10" s="15">
        <v>140000</v>
      </c>
      <c r="N10" s="15">
        <v>947800000</v>
      </c>
      <c r="O10" s="16">
        <f t="shared" si="1"/>
        <v>67222.895125553914</v>
      </c>
      <c r="P10" s="16">
        <v>455099000</v>
      </c>
      <c r="Q10" s="15">
        <f t="shared" si="0"/>
        <v>72777.104874446086</v>
      </c>
      <c r="R10" s="15">
        <f t="shared" si="0"/>
        <v>492701000</v>
      </c>
    </row>
    <row r="11" spans="1:18" x14ac:dyDescent="0.25">
      <c r="A11" s="12">
        <v>44934</v>
      </c>
      <c r="B11" s="13"/>
      <c r="C11" s="13"/>
      <c r="D11" s="13"/>
      <c r="E11" s="13"/>
      <c r="F11" s="13"/>
      <c r="G11" s="13"/>
      <c r="H11" s="13"/>
      <c r="I11" s="13"/>
      <c r="J11" s="26"/>
      <c r="K11" s="27"/>
      <c r="L11" s="28"/>
      <c r="M11" s="15">
        <v>140000</v>
      </c>
      <c r="N11" s="15">
        <v>947800000</v>
      </c>
      <c r="O11" s="16">
        <f t="shared" si="1"/>
        <v>67222.895125553914</v>
      </c>
      <c r="P11" s="16">
        <v>455099000</v>
      </c>
      <c r="Q11" s="15">
        <f t="shared" si="0"/>
        <v>72777.104874446086</v>
      </c>
      <c r="R11" s="15">
        <f t="shared" si="0"/>
        <v>492701000</v>
      </c>
    </row>
    <row r="12" spans="1:18" x14ac:dyDescent="0.25">
      <c r="A12" s="12">
        <v>44935</v>
      </c>
      <c r="B12" s="13"/>
      <c r="C12" s="13"/>
      <c r="D12" s="13"/>
      <c r="E12" s="13"/>
      <c r="F12" s="13"/>
      <c r="G12" s="13"/>
      <c r="H12" s="13"/>
      <c r="I12" s="13"/>
      <c r="J12" s="26"/>
      <c r="K12" s="27"/>
      <c r="L12" s="28"/>
      <c r="M12" s="15">
        <v>140000</v>
      </c>
      <c r="N12" s="15">
        <v>947800000</v>
      </c>
      <c r="O12" s="16">
        <f t="shared" si="1"/>
        <v>67222.895125553914</v>
      </c>
      <c r="P12" s="16">
        <v>455099000</v>
      </c>
      <c r="Q12" s="15">
        <f t="shared" si="0"/>
        <v>72777.104874446086</v>
      </c>
      <c r="R12" s="15">
        <f t="shared" si="0"/>
        <v>492701000</v>
      </c>
    </row>
    <row r="13" spans="1:18" x14ac:dyDescent="0.25">
      <c r="A13" s="12">
        <v>44936</v>
      </c>
      <c r="B13" s="13"/>
      <c r="C13" s="13"/>
      <c r="D13" s="13"/>
      <c r="E13" s="13"/>
      <c r="F13" s="13"/>
      <c r="G13" s="13"/>
      <c r="H13" s="13"/>
      <c r="I13" s="13"/>
      <c r="J13" s="26"/>
      <c r="K13" s="27"/>
      <c r="L13" s="28"/>
      <c r="M13" s="15">
        <v>140000</v>
      </c>
      <c r="N13" s="15">
        <v>947800000</v>
      </c>
      <c r="O13" s="16">
        <f t="shared" si="1"/>
        <v>67222.895125553914</v>
      </c>
      <c r="P13" s="16">
        <v>455099000</v>
      </c>
      <c r="Q13" s="15">
        <f t="shared" si="0"/>
        <v>72777.104874446086</v>
      </c>
      <c r="R13" s="15">
        <f t="shared" si="0"/>
        <v>492701000</v>
      </c>
    </row>
    <row r="14" spans="1:18" x14ac:dyDescent="0.25">
      <c r="A14" s="12">
        <v>44937</v>
      </c>
      <c r="B14" s="13"/>
      <c r="C14" s="13"/>
      <c r="D14" s="13"/>
      <c r="E14" s="13"/>
      <c r="F14" s="13"/>
      <c r="G14" s="13"/>
      <c r="H14" s="13"/>
      <c r="I14" s="13"/>
      <c r="J14" s="26"/>
      <c r="K14" s="27"/>
      <c r="L14" s="28"/>
      <c r="M14" s="15">
        <v>140000</v>
      </c>
      <c r="N14" s="15">
        <v>947800000</v>
      </c>
      <c r="O14" s="16">
        <f t="shared" si="1"/>
        <v>67222.895125553914</v>
      </c>
      <c r="P14" s="16">
        <v>455099000</v>
      </c>
      <c r="Q14" s="15">
        <f t="shared" si="0"/>
        <v>72777.104874446086</v>
      </c>
      <c r="R14" s="15">
        <f t="shared" si="0"/>
        <v>492701000</v>
      </c>
    </row>
    <row r="15" spans="1:18" x14ac:dyDescent="0.25">
      <c r="A15" s="12">
        <v>44938</v>
      </c>
      <c r="B15" s="13"/>
      <c r="C15" s="13"/>
      <c r="D15" s="13"/>
      <c r="E15" s="13"/>
      <c r="F15" s="13"/>
      <c r="G15" s="13"/>
      <c r="H15" s="13"/>
      <c r="I15" s="13"/>
      <c r="J15" s="26"/>
      <c r="K15" s="27"/>
      <c r="L15" s="28"/>
      <c r="M15" s="15">
        <v>140000</v>
      </c>
      <c r="N15" s="15">
        <v>947800000</v>
      </c>
      <c r="O15" s="16">
        <f t="shared" si="1"/>
        <v>67222.895125553914</v>
      </c>
      <c r="P15" s="16">
        <v>455099000</v>
      </c>
      <c r="Q15" s="15">
        <f t="shared" si="0"/>
        <v>72777.104874446086</v>
      </c>
      <c r="R15" s="15">
        <f t="shared" si="0"/>
        <v>492701000</v>
      </c>
    </row>
    <row r="16" spans="1:18" x14ac:dyDescent="0.25">
      <c r="A16" s="12">
        <v>44939</v>
      </c>
      <c r="B16" s="13"/>
      <c r="C16" s="13"/>
      <c r="D16" s="13"/>
      <c r="E16" s="13"/>
      <c r="F16" s="13"/>
      <c r="G16" s="13"/>
      <c r="H16" s="13"/>
      <c r="I16" s="13"/>
      <c r="J16" s="26"/>
      <c r="K16" s="27"/>
      <c r="L16" s="28"/>
      <c r="M16" s="15">
        <v>140000</v>
      </c>
      <c r="N16" s="15">
        <v>947800000</v>
      </c>
      <c r="O16" s="16">
        <f t="shared" si="1"/>
        <v>67222.895125553914</v>
      </c>
      <c r="P16" s="16">
        <v>455099000</v>
      </c>
      <c r="Q16" s="15">
        <f t="shared" si="0"/>
        <v>72777.104874446086</v>
      </c>
      <c r="R16" s="15">
        <f t="shared" si="0"/>
        <v>492701000</v>
      </c>
    </row>
    <row r="17" spans="1:18" x14ac:dyDescent="0.25">
      <c r="A17" s="12">
        <v>44940</v>
      </c>
      <c r="B17" s="13" t="s">
        <v>28</v>
      </c>
      <c r="C17" s="13" t="s">
        <v>55</v>
      </c>
      <c r="D17" s="13">
        <v>13</v>
      </c>
      <c r="E17" s="13" t="s">
        <v>17</v>
      </c>
      <c r="F17" s="13">
        <v>142226</v>
      </c>
      <c r="G17" s="13">
        <v>962873000</v>
      </c>
      <c r="H17" s="13">
        <v>0</v>
      </c>
      <c r="I17" s="13">
        <v>0</v>
      </c>
      <c r="J17" s="26"/>
      <c r="K17" s="27"/>
      <c r="L17" s="28"/>
      <c r="M17" s="15">
        <v>140000</v>
      </c>
      <c r="N17" s="15">
        <v>947800000</v>
      </c>
      <c r="O17" s="16">
        <f t="shared" si="1"/>
        <v>67222.895125553914</v>
      </c>
      <c r="P17" s="16">
        <v>455099000</v>
      </c>
      <c r="Q17" s="15">
        <f t="shared" si="0"/>
        <v>72777.104874446086</v>
      </c>
      <c r="R17" s="15">
        <f t="shared" si="0"/>
        <v>492701000</v>
      </c>
    </row>
    <row r="18" spans="1:18" x14ac:dyDescent="0.25">
      <c r="A18" s="12">
        <v>44940</v>
      </c>
      <c r="B18" s="13" t="s">
        <v>28</v>
      </c>
      <c r="C18" s="13" t="s">
        <v>55</v>
      </c>
      <c r="D18" s="13">
        <v>3</v>
      </c>
      <c r="E18" s="13" t="s">
        <v>17</v>
      </c>
      <c r="F18" s="13">
        <v>4136</v>
      </c>
      <c r="G18" s="13">
        <v>28000000</v>
      </c>
      <c r="H18" s="13">
        <v>0</v>
      </c>
      <c r="I18" s="13">
        <v>0</v>
      </c>
      <c r="J18" s="26"/>
      <c r="K18" s="27"/>
      <c r="L18" s="28"/>
      <c r="M18" s="15">
        <v>140000</v>
      </c>
      <c r="N18" s="15">
        <v>947800000</v>
      </c>
      <c r="O18" s="16">
        <f t="shared" si="1"/>
        <v>67222.895125553914</v>
      </c>
      <c r="P18" s="16">
        <v>455099000</v>
      </c>
      <c r="Q18" s="15">
        <f t="shared" si="0"/>
        <v>72777.104874446086</v>
      </c>
      <c r="R18" s="15">
        <f t="shared" si="0"/>
        <v>492701000</v>
      </c>
    </row>
    <row r="19" spans="1:18" x14ac:dyDescent="0.25">
      <c r="A19" s="12">
        <v>44940</v>
      </c>
      <c r="B19" s="13" t="s">
        <v>28</v>
      </c>
      <c r="C19" s="13" t="s">
        <v>55</v>
      </c>
      <c r="D19" s="13">
        <v>3</v>
      </c>
      <c r="E19" s="13" t="s">
        <v>17</v>
      </c>
      <c r="F19" s="13">
        <v>4284</v>
      </c>
      <c r="G19" s="13">
        <v>29005000</v>
      </c>
      <c r="H19" s="13">
        <v>0</v>
      </c>
      <c r="I19" s="13">
        <v>0</v>
      </c>
      <c r="J19" s="26"/>
      <c r="K19" s="27"/>
      <c r="L19" s="28"/>
      <c r="M19" s="15">
        <v>140000</v>
      </c>
      <c r="N19" s="15">
        <v>947800000</v>
      </c>
      <c r="O19" s="16">
        <f t="shared" si="1"/>
        <v>67222.895125553914</v>
      </c>
      <c r="P19" s="16">
        <v>455099000</v>
      </c>
      <c r="Q19" s="15">
        <f t="shared" si="0"/>
        <v>72777.104874446086</v>
      </c>
      <c r="R19" s="15">
        <f t="shared" si="0"/>
        <v>492701000</v>
      </c>
    </row>
    <row r="20" spans="1:18" x14ac:dyDescent="0.25">
      <c r="A20" s="12">
        <v>44940</v>
      </c>
      <c r="B20" s="13" t="s">
        <v>54</v>
      </c>
      <c r="C20" s="13" t="s">
        <v>55</v>
      </c>
      <c r="D20" s="13">
        <v>13</v>
      </c>
      <c r="E20" s="13" t="s">
        <v>17</v>
      </c>
      <c r="F20" s="13">
        <v>5484</v>
      </c>
      <c r="G20" s="13">
        <v>37127000</v>
      </c>
      <c r="H20" s="13">
        <v>0</v>
      </c>
      <c r="I20" s="13">
        <v>0</v>
      </c>
      <c r="J20" s="26"/>
      <c r="K20" s="27"/>
      <c r="L20" s="28"/>
      <c r="M20" s="15">
        <v>140000</v>
      </c>
      <c r="N20" s="15">
        <v>947800000</v>
      </c>
      <c r="O20" s="16">
        <f t="shared" si="1"/>
        <v>67222.895125553914</v>
      </c>
      <c r="P20" s="16">
        <v>455099000</v>
      </c>
      <c r="Q20" s="15">
        <f t="shared" si="0"/>
        <v>72777.104874446086</v>
      </c>
      <c r="R20" s="15">
        <f t="shared" si="0"/>
        <v>492701000</v>
      </c>
    </row>
    <row r="21" spans="1:18" x14ac:dyDescent="0.25">
      <c r="A21" s="12">
        <v>44941</v>
      </c>
      <c r="B21" s="13"/>
      <c r="C21" s="13"/>
      <c r="D21" s="13"/>
      <c r="E21" s="13"/>
      <c r="F21" s="13"/>
      <c r="G21" s="13"/>
      <c r="H21" s="13"/>
      <c r="I21" s="13"/>
      <c r="J21" s="26"/>
      <c r="K21" s="27"/>
      <c r="L21" s="28"/>
      <c r="M21" s="15">
        <v>140000</v>
      </c>
      <c r="N21" s="15">
        <v>947800000</v>
      </c>
      <c r="O21" s="16">
        <f t="shared" si="1"/>
        <v>67222.895125553914</v>
      </c>
      <c r="P21" s="16">
        <v>455099000</v>
      </c>
      <c r="Q21" s="15">
        <f t="shared" si="0"/>
        <v>72777.104874446086</v>
      </c>
      <c r="R21" s="15">
        <f t="shared" si="0"/>
        <v>492701000</v>
      </c>
    </row>
    <row r="22" spans="1:18" x14ac:dyDescent="0.25">
      <c r="A22" s="12">
        <v>44942</v>
      </c>
      <c r="B22" s="13"/>
      <c r="C22" s="13"/>
      <c r="D22" s="13"/>
      <c r="E22" s="13"/>
      <c r="F22" s="13"/>
      <c r="G22" s="13"/>
      <c r="H22" s="13"/>
      <c r="I22" s="13"/>
      <c r="J22" s="26"/>
      <c r="K22" s="27"/>
      <c r="L22" s="28"/>
      <c r="M22" s="15">
        <v>140000</v>
      </c>
      <c r="N22" s="15">
        <v>947800000</v>
      </c>
      <c r="O22" s="16">
        <f t="shared" si="1"/>
        <v>67222.895125553914</v>
      </c>
      <c r="P22" s="16">
        <v>455099000</v>
      </c>
      <c r="Q22" s="15">
        <f t="shared" si="0"/>
        <v>72777.104874446086</v>
      </c>
      <c r="R22" s="15">
        <f t="shared" si="0"/>
        <v>492701000</v>
      </c>
    </row>
    <row r="23" spans="1:18" x14ac:dyDescent="0.25">
      <c r="A23" s="12">
        <v>44943</v>
      </c>
      <c r="B23" s="13"/>
      <c r="C23" s="13"/>
      <c r="D23" s="13"/>
      <c r="E23" s="13"/>
      <c r="F23" s="13"/>
      <c r="G23" s="13"/>
      <c r="H23" s="13"/>
      <c r="I23" s="13"/>
      <c r="J23" s="26"/>
      <c r="K23" s="27"/>
      <c r="L23" s="28"/>
      <c r="M23" s="15">
        <v>140000</v>
      </c>
      <c r="N23" s="15">
        <v>947800000</v>
      </c>
      <c r="O23" s="16">
        <f t="shared" si="1"/>
        <v>67222.895125553914</v>
      </c>
      <c r="P23" s="16">
        <v>455099000</v>
      </c>
      <c r="Q23" s="15">
        <f>M23-O23</f>
        <v>72777.104874446086</v>
      </c>
      <c r="R23" s="15">
        <f>N23-P23</f>
        <v>492701000</v>
      </c>
    </row>
    <row r="24" spans="1:18" x14ac:dyDescent="0.25">
      <c r="A24" s="12">
        <v>44944</v>
      </c>
      <c r="B24" s="13" t="s">
        <v>43</v>
      </c>
      <c r="C24" s="13" t="s">
        <v>19</v>
      </c>
      <c r="D24" s="13">
        <v>13</v>
      </c>
      <c r="E24" s="13" t="s">
        <v>20</v>
      </c>
      <c r="F24" s="13">
        <v>73855</v>
      </c>
      <c r="G24" s="13">
        <v>500000000</v>
      </c>
      <c r="H24" s="13">
        <v>0</v>
      </c>
      <c r="I24" s="13">
        <v>0</v>
      </c>
      <c r="J24" s="26"/>
      <c r="K24" s="27"/>
      <c r="L24" s="28"/>
      <c r="M24" s="15">
        <v>140000</v>
      </c>
      <c r="N24" s="15">
        <v>947800000</v>
      </c>
      <c r="O24" s="16">
        <f t="shared" si="1"/>
        <v>67222.895125553914</v>
      </c>
      <c r="P24" s="16">
        <v>455099000</v>
      </c>
      <c r="Q24" s="15">
        <f t="shared" ref="Q24:R38" si="2">M24-O24</f>
        <v>72777.104874446086</v>
      </c>
      <c r="R24" s="15">
        <f t="shared" si="2"/>
        <v>492701000</v>
      </c>
    </row>
    <row r="25" spans="1:18" x14ac:dyDescent="0.25">
      <c r="A25" s="12">
        <v>44945</v>
      </c>
      <c r="B25" s="13"/>
      <c r="C25" s="13"/>
      <c r="D25" s="13"/>
      <c r="E25" s="13"/>
      <c r="F25" s="13"/>
      <c r="G25" s="13"/>
      <c r="H25" s="13"/>
      <c r="I25" s="13"/>
      <c r="J25" s="26"/>
      <c r="K25" s="27"/>
      <c r="L25" s="28"/>
      <c r="M25" s="15">
        <v>140000</v>
      </c>
      <c r="N25" s="15">
        <v>947800000</v>
      </c>
      <c r="O25" s="16">
        <f t="shared" si="1"/>
        <v>67222.895125553914</v>
      </c>
      <c r="P25" s="16">
        <v>455099000</v>
      </c>
      <c r="Q25" s="15">
        <f t="shared" si="2"/>
        <v>72777.104874446086</v>
      </c>
      <c r="R25" s="15">
        <f t="shared" si="2"/>
        <v>492701000</v>
      </c>
    </row>
    <row r="26" spans="1:18" x14ac:dyDescent="0.25">
      <c r="A26" s="12">
        <v>44946</v>
      </c>
      <c r="B26" s="13"/>
      <c r="C26" s="13"/>
      <c r="D26" s="13"/>
      <c r="E26" s="13"/>
      <c r="F26" s="13"/>
      <c r="G26" s="13"/>
      <c r="H26" s="13"/>
      <c r="I26" s="13"/>
      <c r="J26" s="26"/>
      <c r="K26" s="27"/>
      <c r="L26" s="28"/>
      <c r="M26" s="15">
        <v>140000</v>
      </c>
      <c r="N26" s="15">
        <v>947800000</v>
      </c>
      <c r="O26" s="16">
        <f t="shared" si="1"/>
        <v>67222.895125553914</v>
      </c>
      <c r="P26" s="16">
        <v>455099000</v>
      </c>
      <c r="Q26" s="15">
        <f t="shared" si="2"/>
        <v>72777.104874446086</v>
      </c>
      <c r="R26" s="15">
        <f t="shared" si="2"/>
        <v>492701000</v>
      </c>
    </row>
    <row r="27" spans="1:18" x14ac:dyDescent="0.25">
      <c r="A27" s="12">
        <v>44947</v>
      </c>
      <c r="B27" s="13"/>
      <c r="C27" s="13"/>
      <c r="D27" s="13"/>
      <c r="E27" s="13"/>
      <c r="F27" s="13"/>
      <c r="G27" s="13"/>
      <c r="H27" s="13"/>
      <c r="I27" s="13"/>
      <c r="J27" s="26"/>
      <c r="K27" s="27"/>
      <c r="L27" s="28"/>
      <c r="M27" s="15">
        <v>140000</v>
      </c>
      <c r="N27" s="15">
        <v>947800000</v>
      </c>
      <c r="O27" s="16">
        <f t="shared" si="1"/>
        <v>67222.895125553914</v>
      </c>
      <c r="P27" s="16">
        <v>455099000</v>
      </c>
      <c r="Q27" s="15">
        <f t="shared" si="2"/>
        <v>72777.104874446086</v>
      </c>
      <c r="R27" s="15">
        <f t="shared" si="2"/>
        <v>492701000</v>
      </c>
    </row>
    <row r="28" spans="1:18" x14ac:dyDescent="0.25">
      <c r="A28" s="12">
        <v>44948</v>
      </c>
      <c r="B28" s="13"/>
      <c r="C28" s="13"/>
      <c r="D28" s="13"/>
      <c r="E28" s="13"/>
      <c r="F28" s="13"/>
      <c r="G28" s="13"/>
      <c r="H28" s="13"/>
      <c r="I28" s="13"/>
      <c r="J28" s="26"/>
      <c r="K28" s="27"/>
      <c r="L28" s="28"/>
      <c r="M28" s="15">
        <v>140000</v>
      </c>
      <c r="N28" s="15">
        <v>947800000</v>
      </c>
      <c r="O28" s="16">
        <f t="shared" si="1"/>
        <v>67222.895125553914</v>
      </c>
      <c r="P28" s="16">
        <v>455099000</v>
      </c>
      <c r="Q28" s="15">
        <f t="shared" si="2"/>
        <v>72777.104874446086</v>
      </c>
      <c r="R28" s="15">
        <f t="shared" si="2"/>
        <v>492701000</v>
      </c>
    </row>
    <row r="29" spans="1:18" x14ac:dyDescent="0.25">
      <c r="A29" s="12">
        <v>44949</v>
      </c>
      <c r="B29" s="13"/>
      <c r="C29" s="13"/>
      <c r="D29" s="13"/>
      <c r="E29" s="13"/>
      <c r="F29" s="13"/>
      <c r="G29" s="13"/>
      <c r="H29" s="13"/>
      <c r="I29" s="13"/>
      <c r="J29" s="26"/>
      <c r="K29" s="27"/>
      <c r="L29" s="28"/>
      <c r="M29" s="15">
        <v>140000</v>
      </c>
      <c r="N29" s="15">
        <v>947800000</v>
      </c>
      <c r="O29" s="16">
        <f t="shared" si="1"/>
        <v>67222.895125553914</v>
      </c>
      <c r="P29" s="16">
        <v>455099000</v>
      </c>
      <c r="Q29" s="15">
        <f t="shared" si="2"/>
        <v>72777.104874446086</v>
      </c>
      <c r="R29" s="15">
        <f t="shared" si="2"/>
        <v>492701000</v>
      </c>
    </row>
    <row r="30" spans="1:18" x14ac:dyDescent="0.25">
      <c r="A30" s="12">
        <v>44950</v>
      </c>
      <c r="B30" s="13"/>
      <c r="C30" s="13"/>
      <c r="D30" s="13"/>
      <c r="E30" s="13"/>
      <c r="F30" s="13"/>
      <c r="G30" s="13"/>
      <c r="H30" s="13"/>
      <c r="I30" s="13"/>
      <c r="J30" s="26"/>
      <c r="K30" s="27"/>
      <c r="L30" s="28"/>
      <c r="M30" s="15">
        <v>140000</v>
      </c>
      <c r="N30" s="15">
        <v>947800000</v>
      </c>
      <c r="O30" s="16">
        <f t="shared" si="1"/>
        <v>67222.895125553914</v>
      </c>
      <c r="P30" s="16">
        <v>455099000</v>
      </c>
      <c r="Q30" s="15">
        <f t="shared" si="2"/>
        <v>72777.104874446086</v>
      </c>
      <c r="R30" s="15">
        <f t="shared" si="2"/>
        <v>492701000</v>
      </c>
    </row>
    <row r="31" spans="1:18" x14ac:dyDescent="0.25">
      <c r="A31" s="12">
        <v>44951</v>
      </c>
      <c r="B31" s="13" t="s">
        <v>44</v>
      </c>
      <c r="C31" s="13" t="s">
        <v>52</v>
      </c>
      <c r="D31" s="13">
        <v>13</v>
      </c>
      <c r="E31" s="13" t="s">
        <v>18</v>
      </c>
      <c r="F31" s="13">
        <v>135893</v>
      </c>
      <c r="G31" s="13">
        <v>920000000</v>
      </c>
      <c r="H31" s="13">
        <v>0</v>
      </c>
      <c r="I31" s="13">
        <v>0</v>
      </c>
      <c r="J31" s="26"/>
      <c r="K31" s="27"/>
      <c r="L31" s="28"/>
      <c r="M31" s="15">
        <v>140000</v>
      </c>
      <c r="N31" s="15">
        <v>947800000</v>
      </c>
      <c r="O31" s="16">
        <f t="shared" si="1"/>
        <v>67222.895125553914</v>
      </c>
      <c r="P31" s="16">
        <v>455099000</v>
      </c>
      <c r="Q31" s="15">
        <f t="shared" si="2"/>
        <v>72777.104874446086</v>
      </c>
      <c r="R31" s="15">
        <f t="shared" si="2"/>
        <v>492701000</v>
      </c>
    </row>
    <row r="32" spans="1:18" x14ac:dyDescent="0.25">
      <c r="A32" s="12">
        <v>44951</v>
      </c>
      <c r="B32" s="13" t="s">
        <v>54</v>
      </c>
      <c r="C32" s="13" t="s">
        <v>52</v>
      </c>
      <c r="D32" s="13">
        <v>13</v>
      </c>
      <c r="E32" s="13" t="s">
        <v>18</v>
      </c>
      <c r="F32" s="13">
        <v>11817</v>
      </c>
      <c r="G32" s="13">
        <v>80000000</v>
      </c>
      <c r="H32" s="13">
        <v>0</v>
      </c>
      <c r="I32" s="13">
        <v>0</v>
      </c>
      <c r="J32" s="26"/>
      <c r="K32" s="27"/>
      <c r="L32" s="28"/>
      <c r="M32" s="15">
        <v>140000</v>
      </c>
      <c r="N32" s="15">
        <v>947800000</v>
      </c>
      <c r="O32" s="16">
        <f t="shared" ref="O32" si="3">P32/6770</f>
        <v>67222.895125553914</v>
      </c>
      <c r="P32" s="16">
        <v>455099000</v>
      </c>
      <c r="Q32" s="15">
        <f t="shared" ref="Q32" si="4">M32-O32</f>
        <v>72777.104874446086</v>
      </c>
      <c r="R32" s="15">
        <f t="shared" ref="R32" si="5">N32-P32</f>
        <v>492701000</v>
      </c>
    </row>
    <row r="33" spans="1:18" x14ac:dyDescent="0.25">
      <c r="A33" s="12">
        <v>44952</v>
      </c>
      <c r="B33" s="13"/>
      <c r="C33" s="13"/>
      <c r="D33" s="13"/>
      <c r="E33" s="13"/>
      <c r="F33" s="13"/>
      <c r="G33" s="13"/>
      <c r="H33" s="13"/>
      <c r="I33" s="13"/>
      <c r="J33" s="26"/>
      <c r="K33" s="27"/>
      <c r="L33" s="28"/>
      <c r="M33" s="15">
        <v>140000</v>
      </c>
      <c r="N33" s="15">
        <v>947800000</v>
      </c>
      <c r="O33" s="16">
        <f t="shared" si="1"/>
        <v>67222.895125553914</v>
      </c>
      <c r="P33" s="16">
        <v>455099000</v>
      </c>
      <c r="Q33" s="15">
        <f t="shared" si="2"/>
        <v>72777.104874446086</v>
      </c>
      <c r="R33" s="15">
        <f t="shared" si="2"/>
        <v>492701000</v>
      </c>
    </row>
    <row r="34" spans="1:18" x14ac:dyDescent="0.25">
      <c r="A34" s="12">
        <v>44953</v>
      </c>
      <c r="B34" s="13"/>
      <c r="C34" s="13"/>
      <c r="D34" s="13"/>
      <c r="E34" s="13"/>
      <c r="F34" s="13"/>
      <c r="G34" s="13"/>
      <c r="H34" s="13"/>
      <c r="I34" s="13"/>
      <c r="J34" s="26"/>
      <c r="K34" s="27"/>
      <c r="L34" s="28"/>
      <c r="M34" s="15">
        <v>140000</v>
      </c>
      <c r="N34" s="15">
        <v>947800000</v>
      </c>
      <c r="O34" s="16">
        <f t="shared" si="1"/>
        <v>67222.895125553914</v>
      </c>
      <c r="P34" s="16">
        <v>455099000</v>
      </c>
      <c r="Q34" s="15">
        <f t="shared" si="2"/>
        <v>72777.104874446086</v>
      </c>
      <c r="R34" s="15">
        <f t="shared" si="2"/>
        <v>492701000</v>
      </c>
    </row>
    <row r="35" spans="1:18" x14ac:dyDescent="0.25">
      <c r="A35" s="12">
        <v>44954</v>
      </c>
      <c r="B35" s="13"/>
      <c r="C35" s="13"/>
      <c r="D35" s="13"/>
      <c r="E35" s="13"/>
      <c r="F35" s="13"/>
      <c r="G35" s="13"/>
      <c r="H35" s="13"/>
      <c r="I35" s="13"/>
      <c r="J35" s="26"/>
      <c r="K35" s="27"/>
      <c r="L35" s="28"/>
      <c r="M35" s="15">
        <v>140000</v>
      </c>
      <c r="N35" s="15">
        <v>947800000</v>
      </c>
      <c r="O35" s="16">
        <f t="shared" si="1"/>
        <v>67222.895125553914</v>
      </c>
      <c r="P35" s="16">
        <v>455099000</v>
      </c>
      <c r="Q35" s="15">
        <f t="shared" si="2"/>
        <v>72777.104874446086</v>
      </c>
      <c r="R35" s="15">
        <f t="shared" si="2"/>
        <v>492701000</v>
      </c>
    </row>
    <row r="36" spans="1:18" x14ac:dyDescent="0.25">
      <c r="A36" s="12">
        <v>44955</v>
      </c>
      <c r="B36" s="13"/>
      <c r="C36" s="13"/>
      <c r="D36" s="13"/>
      <c r="E36" s="13"/>
      <c r="F36" s="13"/>
      <c r="G36" s="13"/>
      <c r="H36" s="13"/>
      <c r="I36" s="13"/>
      <c r="J36" s="26"/>
      <c r="K36" s="27"/>
      <c r="L36" s="28"/>
      <c r="M36" s="15">
        <v>140000</v>
      </c>
      <c r="N36" s="15">
        <v>947800000</v>
      </c>
      <c r="O36" s="16">
        <f t="shared" si="1"/>
        <v>67222.895125553914</v>
      </c>
      <c r="P36" s="16">
        <v>455099000</v>
      </c>
      <c r="Q36" s="15">
        <f t="shared" si="2"/>
        <v>72777.104874446086</v>
      </c>
      <c r="R36" s="15">
        <f t="shared" si="2"/>
        <v>492701000</v>
      </c>
    </row>
    <row r="37" spans="1:18" x14ac:dyDescent="0.25">
      <c r="A37" s="12">
        <v>44956</v>
      </c>
      <c r="B37" s="13"/>
      <c r="C37" s="13"/>
      <c r="D37" s="13"/>
      <c r="E37" s="13"/>
      <c r="F37" s="13"/>
      <c r="G37" s="13"/>
      <c r="H37" s="13"/>
      <c r="I37" s="13"/>
      <c r="J37" s="26"/>
      <c r="K37" s="27"/>
      <c r="L37" s="28"/>
      <c r="M37" s="15">
        <v>140000</v>
      </c>
      <c r="N37" s="15">
        <v>947800000</v>
      </c>
      <c r="O37" s="16">
        <f t="shared" si="1"/>
        <v>67222.895125553914</v>
      </c>
      <c r="P37" s="16">
        <v>455099000</v>
      </c>
      <c r="Q37" s="15">
        <f t="shared" si="2"/>
        <v>72777.104874446086</v>
      </c>
      <c r="R37" s="15">
        <f t="shared" si="2"/>
        <v>492701000</v>
      </c>
    </row>
    <row r="38" spans="1:18" x14ac:dyDescent="0.25">
      <c r="A38" s="12">
        <v>44957</v>
      </c>
      <c r="B38" s="13"/>
      <c r="C38" s="13"/>
      <c r="D38" s="13"/>
      <c r="E38" s="13"/>
      <c r="F38" s="13"/>
      <c r="G38" s="13"/>
      <c r="H38" s="13"/>
      <c r="I38" s="13"/>
      <c r="J38" s="29"/>
      <c r="K38" s="30"/>
      <c r="L38" s="31"/>
      <c r="M38" s="15">
        <v>140000</v>
      </c>
      <c r="N38" s="15">
        <v>947800000</v>
      </c>
      <c r="O38" s="16">
        <f t="shared" si="1"/>
        <v>67222.895125553914</v>
      </c>
      <c r="P38" s="16">
        <v>455099000</v>
      </c>
      <c r="Q38" s="15">
        <f t="shared" si="2"/>
        <v>72777.104874446086</v>
      </c>
      <c r="R38" s="15">
        <f t="shared" si="2"/>
        <v>492701000</v>
      </c>
    </row>
    <row r="39" spans="1:18" x14ac:dyDescent="0.25">
      <c r="A39" s="19">
        <v>44945.666666666664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</sheetData>
  <autoFilter ref="A3:R39" xr:uid="{00000000-0001-0000-0000-000000000000}"/>
  <mergeCells count="7">
    <mergeCell ref="A39:R39"/>
    <mergeCell ref="A1:L1"/>
    <mergeCell ref="M2:M3"/>
    <mergeCell ref="N2:N3"/>
    <mergeCell ref="O2:O3"/>
    <mergeCell ref="P2:P3"/>
    <mergeCell ref="J4:L38"/>
  </mergeCells>
  <hyperlinks>
    <hyperlink ref="J4" r:id="rId1" xr:uid="{81F9F46D-DD8D-4BDF-AF40-62904F4F508C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A2522-C7B3-4DEA-A1D7-A362AF21EF2B}">
  <sheetPr>
    <pageSetUpPr fitToPage="1"/>
  </sheetPr>
  <dimension ref="A1:R38"/>
  <sheetViews>
    <sheetView view="pageBreakPreview" zoomScale="85" zoomScaleNormal="100" zoomScaleSheetLayoutView="85" zoomScalePageLayoutView="70" workbookViewId="0">
      <selection activeCell="C13" sqref="C13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7" bestFit="1" customWidth="1"/>
    <col min="8" max="8" width="16.28515625" style="18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30</v>
      </c>
      <c r="G2" s="5" t="s">
        <v>5</v>
      </c>
      <c r="H2" s="6" t="s">
        <v>31</v>
      </c>
      <c r="I2" s="6" t="s">
        <v>6</v>
      </c>
      <c r="J2" s="5" t="s">
        <v>32</v>
      </c>
      <c r="K2" s="5" t="s">
        <v>7</v>
      </c>
      <c r="L2" s="5" t="s">
        <v>33</v>
      </c>
      <c r="M2" s="21" t="s">
        <v>34</v>
      </c>
      <c r="N2" s="21" t="s">
        <v>35</v>
      </c>
      <c r="O2" s="21" t="s">
        <v>36</v>
      </c>
      <c r="P2" s="21" t="s">
        <v>21</v>
      </c>
      <c r="Q2" s="5" t="s">
        <v>37</v>
      </c>
      <c r="R2" s="5" t="s">
        <v>22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38</v>
      </c>
      <c r="G3" s="10" t="s">
        <v>13</v>
      </c>
      <c r="H3" s="11" t="s">
        <v>39</v>
      </c>
      <c r="I3" s="11" t="s">
        <v>14</v>
      </c>
      <c r="J3" s="10" t="s">
        <v>40</v>
      </c>
      <c r="K3" s="10" t="s">
        <v>15</v>
      </c>
      <c r="L3" s="10" t="s">
        <v>41</v>
      </c>
      <c r="M3" s="22"/>
      <c r="N3" s="22"/>
      <c r="O3" s="22"/>
      <c r="P3" s="22"/>
      <c r="Q3" s="10" t="s">
        <v>42</v>
      </c>
      <c r="R3" s="10" t="s">
        <v>23</v>
      </c>
    </row>
    <row r="4" spans="1:18" x14ac:dyDescent="0.25">
      <c r="A4" s="12">
        <v>44927</v>
      </c>
      <c r="B4" s="13"/>
      <c r="C4" s="13"/>
      <c r="D4" s="13"/>
      <c r="E4" s="13"/>
      <c r="F4" s="13"/>
      <c r="G4" s="13"/>
      <c r="H4" s="13"/>
      <c r="I4" s="13"/>
      <c r="J4" s="23" t="s">
        <v>50</v>
      </c>
      <c r="K4" s="24"/>
      <c r="L4" s="25"/>
      <c r="M4" s="15">
        <v>140000</v>
      </c>
      <c r="N4" s="15">
        <v>947800000</v>
      </c>
      <c r="O4" s="16">
        <f>P4/6770</f>
        <v>67222.895125553914</v>
      </c>
      <c r="P4" s="16">
        <v>455099000</v>
      </c>
      <c r="Q4" s="15">
        <f t="shared" ref="Q4:R22" si="0">M4-O4</f>
        <v>72777.104874446086</v>
      </c>
      <c r="R4" s="15">
        <f t="shared" si="0"/>
        <v>492701000</v>
      </c>
    </row>
    <row r="5" spans="1:18" x14ac:dyDescent="0.25">
      <c r="A5" s="12">
        <v>44928</v>
      </c>
      <c r="B5" s="13"/>
      <c r="C5" s="13"/>
      <c r="D5" s="13"/>
      <c r="E5" s="13"/>
      <c r="F5" s="13"/>
      <c r="G5" s="13"/>
      <c r="H5" s="13"/>
      <c r="I5" s="13"/>
      <c r="J5" s="26"/>
      <c r="K5" s="27"/>
      <c r="L5" s="28"/>
      <c r="M5" s="15">
        <v>140000</v>
      </c>
      <c r="N5" s="15">
        <v>947800000</v>
      </c>
      <c r="O5" s="16">
        <f t="shared" ref="O5:O37" si="1">P5/6770</f>
        <v>67222.895125553914</v>
      </c>
      <c r="P5" s="16">
        <v>455099000</v>
      </c>
      <c r="Q5" s="15">
        <f t="shared" si="0"/>
        <v>72777.104874446086</v>
      </c>
      <c r="R5" s="15">
        <f t="shared" si="0"/>
        <v>492701000</v>
      </c>
    </row>
    <row r="6" spans="1:18" x14ac:dyDescent="0.25">
      <c r="A6" s="12">
        <v>44929</v>
      </c>
      <c r="B6" s="13"/>
      <c r="C6" s="13"/>
      <c r="D6" s="13"/>
      <c r="E6" s="13"/>
      <c r="F6" s="13"/>
      <c r="G6" s="13"/>
      <c r="H6" s="13"/>
      <c r="I6" s="13"/>
      <c r="J6" s="26"/>
      <c r="K6" s="27"/>
      <c r="L6" s="28"/>
      <c r="M6" s="15">
        <v>140000</v>
      </c>
      <c r="N6" s="15">
        <v>947800000</v>
      </c>
      <c r="O6" s="16">
        <f t="shared" si="1"/>
        <v>67222.895125553914</v>
      </c>
      <c r="P6" s="16">
        <v>455099000</v>
      </c>
      <c r="Q6" s="15">
        <f t="shared" si="0"/>
        <v>72777.104874446086</v>
      </c>
      <c r="R6" s="15">
        <f t="shared" si="0"/>
        <v>492701000</v>
      </c>
    </row>
    <row r="7" spans="1:18" x14ac:dyDescent="0.25">
      <c r="A7" s="12">
        <v>44930</v>
      </c>
      <c r="B7" s="13"/>
      <c r="C7" s="13"/>
      <c r="D7" s="13"/>
      <c r="E7" s="13"/>
      <c r="F7" s="13"/>
      <c r="G7" s="13"/>
      <c r="H7" s="13"/>
      <c r="I7" s="13"/>
      <c r="J7" s="26"/>
      <c r="K7" s="27"/>
      <c r="L7" s="28"/>
      <c r="M7" s="15">
        <v>140000</v>
      </c>
      <c r="N7" s="15">
        <v>947800000</v>
      </c>
      <c r="O7" s="16">
        <f t="shared" si="1"/>
        <v>67222.895125553914</v>
      </c>
      <c r="P7" s="16">
        <v>455099000</v>
      </c>
      <c r="Q7" s="15">
        <f t="shared" si="0"/>
        <v>72777.104874446086</v>
      </c>
      <c r="R7" s="15">
        <f t="shared" si="0"/>
        <v>492701000</v>
      </c>
    </row>
    <row r="8" spans="1:18" x14ac:dyDescent="0.25">
      <c r="A8" s="12">
        <v>44931</v>
      </c>
      <c r="B8" s="13"/>
      <c r="C8" s="13"/>
      <c r="D8" s="13"/>
      <c r="E8" s="13"/>
      <c r="F8" s="13"/>
      <c r="G8" s="13"/>
      <c r="H8" s="13"/>
      <c r="I8" s="13"/>
      <c r="J8" s="26"/>
      <c r="K8" s="27"/>
      <c r="L8" s="28"/>
      <c r="M8" s="15">
        <v>140000</v>
      </c>
      <c r="N8" s="15">
        <v>947800000</v>
      </c>
      <c r="O8" s="16">
        <f t="shared" si="1"/>
        <v>67222.895125553914</v>
      </c>
      <c r="P8" s="16">
        <v>455099000</v>
      </c>
      <c r="Q8" s="15">
        <f t="shared" si="0"/>
        <v>72777.104874446086</v>
      </c>
      <c r="R8" s="15">
        <f t="shared" si="0"/>
        <v>492701000</v>
      </c>
    </row>
    <row r="9" spans="1:18" x14ac:dyDescent="0.25">
      <c r="A9" s="12">
        <v>44932</v>
      </c>
      <c r="B9" s="13"/>
      <c r="C9" s="13"/>
      <c r="D9" s="13"/>
      <c r="E9" s="13"/>
      <c r="F9" s="13"/>
      <c r="G9" s="13"/>
      <c r="H9" s="13"/>
      <c r="I9" s="13"/>
      <c r="J9" s="26"/>
      <c r="K9" s="27"/>
      <c r="L9" s="28"/>
      <c r="M9" s="15">
        <v>140000</v>
      </c>
      <c r="N9" s="15">
        <v>947800000</v>
      </c>
      <c r="O9" s="16">
        <f t="shared" si="1"/>
        <v>67222.895125553914</v>
      </c>
      <c r="P9" s="16">
        <v>455099000</v>
      </c>
      <c r="Q9" s="15">
        <f t="shared" si="0"/>
        <v>72777.104874446086</v>
      </c>
      <c r="R9" s="15">
        <f t="shared" si="0"/>
        <v>492701000</v>
      </c>
    </row>
    <row r="10" spans="1:18" x14ac:dyDescent="0.25">
      <c r="A10" s="12">
        <v>44933</v>
      </c>
      <c r="B10" s="13" t="s">
        <v>48</v>
      </c>
      <c r="C10" s="13" t="s">
        <v>24</v>
      </c>
      <c r="D10" s="13">
        <v>13</v>
      </c>
      <c r="E10" s="13" t="s">
        <v>29</v>
      </c>
      <c r="F10" s="13">
        <v>73855</v>
      </c>
      <c r="G10" s="13">
        <v>500000000</v>
      </c>
      <c r="H10" s="13">
        <v>0</v>
      </c>
      <c r="I10" s="13">
        <v>0</v>
      </c>
      <c r="J10" s="26"/>
      <c r="K10" s="27"/>
      <c r="L10" s="28"/>
      <c r="M10" s="15">
        <v>140000</v>
      </c>
      <c r="N10" s="15">
        <v>947800000</v>
      </c>
      <c r="O10" s="16">
        <f t="shared" si="1"/>
        <v>67222.895125553914</v>
      </c>
      <c r="P10" s="16">
        <v>455099000</v>
      </c>
      <c r="Q10" s="15">
        <f t="shared" si="0"/>
        <v>72777.104874446086</v>
      </c>
      <c r="R10" s="15">
        <f t="shared" si="0"/>
        <v>492701000</v>
      </c>
    </row>
    <row r="11" spans="1:18" x14ac:dyDescent="0.25">
      <c r="A11" s="12">
        <v>44934</v>
      </c>
      <c r="B11" s="13"/>
      <c r="C11" s="13"/>
      <c r="D11" s="13"/>
      <c r="E11" s="13"/>
      <c r="F11" s="13"/>
      <c r="G11" s="13"/>
      <c r="H11" s="13"/>
      <c r="I11" s="13"/>
      <c r="J11" s="26"/>
      <c r="K11" s="27"/>
      <c r="L11" s="28"/>
      <c r="M11" s="15">
        <v>140000</v>
      </c>
      <c r="N11" s="15">
        <v>947800000</v>
      </c>
      <c r="O11" s="16">
        <f t="shared" si="1"/>
        <v>67222.895125553914</v>
      </c>
      <c r="P11" s="16">
        <v>455099000</v>
      </c>
      <c r="Q11" s="15">
        <f t="shared" si="0"/>
        <v>72777.104874446086</v>
      </c>
      <c r="R11" s="15">
        <f t="shared" si="0"/>
        <v>492701000</v>
      </c>
    </row>
    <row r="12" spans="1:18" x14ac:dyDescent="0.25">
      <c r="A12" s="12">
        <v>44935</v>
      </c>
      <c r="B12" s="13"/>
      <c r="C12" s="13"/>
      <c r="D12" s="13"/>
      <c r="E12" s="13"/>
      <c r="F12" s="13"/>
      <c r="G12" s="13"/>
      <c r="H12" s="13"/>
      <c r="I12" s="13"/>
      <c r="J12" s="26"/>
      <c r="K12" s="27"/>
      <c r="L12" s="28"/>
      <c r="M12" s="15">
        <v>140000</v>
      </c>
      <c r="N12" s="15">
        <v>947800000</v>
      </c>
      <c r="O12" s="16">
        <f t="shared" si="1"/>
        <v>67222.895125553914</v>
      </c>
      <c r="P12" s="16">
        <v>455099000</v>
      </c>
      <c r="Q12" s="15">
        <f t="shared" si="0"/>
        <v>72777.104874446086</v>
      </c>
      <c r="R12" s="15">
        <f t="shared" si="0"/>
        <v>492701000</v>
      </c>
    </row>
    <row r="13" spans="1:18" x14ac:dyDescent="0.25">
      <c r="A13" s="12">
        <v>44936</v>
      </c>
      <c r="B13" s="13"/>
      <c r="C13" s="13"/>
      <c r="D13" s="13"/>
      <c r="E13" s="13"/>
      <c r="F13" s="13"/>
      <c r="G13" s="13"/>
      <c r="H13" s="13"/>
      <c r="I13" s="13"/>
      <c r="J13" s="26"/>
      <c r="K13" s="27"/>
      <c r="L13" s="28"/>
      <c r="M13" s="15">
        <v>140000</v>
      </c>
      <c r="N13" s="15">
        <v>947800000</v>
      </c>
      <c r="O13" s="16">
        <f t="shared" si="1"/>
        <v>67222.895125553914</v>
      </c>
      <c r="P13" s="16">
        <v>455099000</v>
      </c>
      <c r="Q13" s="15">
        <f t="shared" si="0"/>
        <v>72777.104874446086</v>
      </c>
      <c r="R13" s="15">
        <f t="shared" si="0"/>
        <v>492701000</v>
      </c>
    </row>
    <row r="14" spans="1:18" x14ac:dyDescent="0.25">
      <c r="A14" s="12">
        <v>44937</v>
      </c>
      <c r="B14" s="13"/>
      <c r="C14" s="13"/>
      <c r="D14" s="13"/>
      <c r="E14" s="13"/>
      <c r="F14" s="13"/>
      <c r="G14" s="13"/>
      <c r="H14" s="13"/>
      <c r="I14" s="13"/>
      <c r="J14" s="26"/>
      <c r="K14" s="27"/>
      <c r="L14" s="28"/>
      <c r="M14" s="15">
        <v>140000</v>
      </c>
      <c r="N14" s="15">
        <v>947800000</v>
      </c>
      <c r="O14" s="16">
        <f t="shared" si="1"/>
        <v>67222.895125553914</v>
      </c>
      <c r="P14" s="16">
        <v>455099000</v>
      </c>
      <c r="Q14" s="15">
        <f t="shared" si="0"/>
        <v>72777.104874446086</v>
      </c>
      <c r="R14" s="15">
        <f t="shared" si="0"/>
        <v>492701000</v>
      </c>
    </row>
    <row r="15" spans="1:18" x14ac:dyDescent="0.25">
      <c r="A15" s="12">
        <v>44938</v>
      </c>
      <c r="B15" s="13"/>
      <c r="C15" s="13"/>
      <c r="D15" s="13"/>
      <c r="E15" s="13"/>
      <c r="F15" s="13"/>
      <c r="G15" s="13"/>
      <c r="H15" s="13"/>
      <c r="I15" s="13"/>
      <c r="J15" s="26"/>
      <c r="K15" s="27"/>
      <c r="L15" s="28"/>
      <c r="M15" s="15">
        <v>140000</v>
      </c>
      <c r="N15" s="15">
        <v>947800000</v>
      </c>
      <c r="O15" s="16">
        <f t="shared" si="1"/>
        <v>67222.895125553914</v>
      </c>
      <c r="P15" s="16">
        <v>455099000</v>
      </c>
      <c r="Q15" s="15">
        <f t="shared" si="0"/>
        <v>72777.104874446086</v>
      </c>
      <c r="R15" s="15">
        <f t="shared" si="0"/>
        <v>492701000</v>
      </c>
    </row>
    <row r="16" spans="1:18" x14ac:dyDescent="0.25">
      <c r="A16" s="12">
        <v>44939</v>
      </c>
      <c r="B16" s="13"/>
      <c r="C16" s="13"/>
      <c r="D16" s="13"/>
      <c r="E16" s="13"/>
      <c r="F16" s="13"/>
      <c r="G16" s="13"/>
      <c r="H16" s="13"/>
      <c r="I16" s="13"/>
      <c r="J16" s="26"/>
      <c r="K16" s="27"/>
      <c r="L16" s="28"/>
      <c r="M16" s="15">
        <v>140000</v>
      </c>
      <c r="N16" s="15">
        <v>947800000</v>
      </c>
      <c r="O16" s="16">
        <f t="shared" si="1"/>
        <v>67222.895125553914</v>
      </c>
      <c r="P16" s="16">
        <v>455099000</v>
      </c>
      <c r="Q16" s="15">
        <f t="shared" si="0"/>
        <v>72777.104874446086</v>
      </c>
      <c r="R16" s="15">
        <f t="shared" si="0"/>
        <v>492701000</v>
      </c>
    </row>
    <row r="17" spans="1:18" x14ac:dyDescent="0.25">
      <c r="A17" s="12">
        <v>44940</v>
      </c>
      <c r="B17" s="13" t="s">
        <v>28</v>
      </c>
      <c r="C17" s="13" t="s">
        <v>55</v>
      </c>
      <c r="D17" s="13">
        <v>13</v>
      </c>
      <c r="E17" s="13" t="s">
        <v>17</v>
      </c>
      <c r="F17" s="13">
        <v>142226</v>
      </c>
      <c r="G17" s="13">
        <v>962873000</v>
      </c>
      <c r="H17" s="13">
        <v>0</v>
      </c>
      <c r="I17" s="13">
        <v>0</v>
      </c>
      <c r="J17" s="26"/>
      <c r="K17" s="27"/>
      <c r="L17" s="28"/>
      <c r="M17" s="15">
        <v>140000</v>
      </c>
      <c r="N17" s="15">
        <v>947800000</v>
      </c>
      <c r="O17" s="16">
        <f t="shared" si="1"/>
        <v>67222.895125553914</v>
      </c>
      <c r="P17" s="16">
        <v>455099000</v>
      </c>
      <c r="Q17" s="15">
        <f t="shared" si="0"/>
        <v>72777.104874446086</v>
      </c>
      <c r="R17" s="15">
        <f t="shared" si="0"/>
        <v>492701000</v>
      </c>
    </row>
    <row r="18" spans="1:18" x14ac:dyDescent="0.25">
      <c r="A18" s="12">
        <v>44940</v>
      </c>
      <c r="B18" s="13" t="s">
        <v>28</v>
      </c>
      <c r="C18" s="13" t="s">
        <v>55</v>
      </c>
      <c r="D18" s="13">
        <v>3</v>
      </c>
      <c r="E18" s="13" t="s">
        <v>17</v>
      </c>
      <c r="F18" s="13">
        <v>4136</v>
      </c>
      <c r="G18" s="13">
        <v>28000000</v>
      </c>
      <c r="H18" s="13">
        <v>0</v>
      </c>
      <c r="I18" s="13">
        <v>0</v>
      </c>
      <c r="J18" s="26"/>
      <c r="K18" s="27"/>
      <c r="L18" s="28"/>
      <c r="M18" s="15">
        <v>140000</v>
      </c>
      <c r="N18" s="15">
        <v>947800000</v>
      </c>
      <c r="O18" s="16">
        <f t="shared" si="1"/>
        <v>67222.895125553914</v>
      </c>
      <c r="P18" s="16">
        <v>455099000</v>
      </c>
      <c r="Q18" s="15">
        <f t="shared" si="0"/>
        <v>72777.104874446086</v>
      </c>
      <c r="R18" s="15">
        <f t="shared" si="0"/>
        <v>492701000</v>
      </c>
    </row>
    <row r="19" spans="1:18" x14ac:dyDescent="0.25">
      <c r="A19" s="12">
        <v>44940</v>
      </c>
      <c r="B19" s="13" t="s">
        <v>28</v>
      </c>
      <c r="C19" s="13" t="s">
        <v>55</v>
      </c>
      <c r="D19" s="13">
        <v>3</v>
      </c>
      <c r="E19" s="13" t="s">
        <v>17</v>
      </c>
      <c r="F19" s="13">
        <v>4284</v>
      </c>
      <c r="G19" s="13">
        <v>29005000</v>
      </c>
      <c r="H19" s="13">
        <v>0</v>
      </c>
      <c r="I19" s="13">
        <v>0</v>
      </c>
      <c r="J19" s="26"/>
      <c r="K19" s="27"/>
      <c r="L19" s="28"/>
      <c r="M19" s="15">
        <v>140000</v>
      </c>
      <c r="N19" s="15">
        <v>947800000</v>
      </c>
      <c r="O19" s="16">
        <f t="shared" ref="O19:O20" si="2">P19/6770</f>
        <v>67222.895125553914</v>
      </c>
      <c r="P19" s="16">
        <v>455099000</v>
      </c>
      <c r="Q19" s="15">
        <f t="shared" ref="Q19:Q20" si="3">M19-O19</f>
        <v>72777.104874446086</v>
      </c>
      <c r="R19" s="15">
        <f t="shared" ref="R19:R20" si="4">N19-P19</f>
        <v>492701000</v>
      </c>
    </row>
    <row r="20" spans="1:18" x14ac:dyDescent="0.25">
      <c r="A20" s="12">
        <v>44940</v>
      </c>
      <c r="B20" s="13" t="s">
        <v>54</v>
      </c>
      <c r="C20" s="13" t="s">
        <v>55</v>
      </c>
      <c r="D20" s="13">
        <v>13</v>
      </c>
      <c r="E20" s="13" t="s">
        <v>17</v>
      </c>
      <c r="F20" s="13">
        <v>5484</v>
      </c>
      <c r="G20" s="13">
        <v>37127000</v>
      </c>
      <c r="H20" s="13">
        <v>0</v>
      </c>
      <c r="I20" s="13">
        <v>0</v>
      </c>
      <c r="J20" s="26"/>
      <c r="K20" s="27"/>
      <c r="L20" s="28"/>
      <c r="M20" s="15">
        <v>140000</v>
      </c>
      <c r="N20" s="15">
        <v>947800000</v>
      </c>
      <c r="O20" s="16">
        <f t="shared" si="2"/>
        <v>67222.895125553914</v>
      </c>
      <c r="P20" s="16">
        <v>455099000</v>
      </c>
      <c r="Q20" s="15">
        <f t="shared" si="3"/>
        <v>72777.104874446086</v>
      </c>
      <c r="R20" s="15">
        <f t="shared" si="4"/>
        <v>492701000</v>
      </c>
    </row>
    <row r="21" spans="1:18" x14ac:dyDescent="0.25">
      <c r="A21" s="12">
        <v>44941</v>
      </c>
      <c r="B21" s="13"/>
      <c r="C21" s="13"/>
      <c r="D21" s="13"/>
      <c r="E21" s="13"/>
      <c r="F21" s="13"/>
      <c r="G21" s="13"/>
      <c r="H21" s="13"/>
      <c r="I21" s="13"/>
      <c r="J21" s="26"/>
      <c r="K21" s="27"/>
      <c r="L21" s="28"/>
      <c r="M21" s="15">
        <v>140000</v>
      </c>
      <c r="N21" s="15">
        <v>947800000</v>
      </c>
      <c r="O21" s="16">
        <f t="shared" si="1"/>
        <v>67222.895125553914</v>
      </c>
      <c r="P21" s="16">
        <v>455099000</v>
      </c>
      <c r="Q21" s="15">
        <f t="shared" si="0"/>
        <v>72777.104874446086</v>
      </c>
      <c r="R21" s="15">
        <f t="shared" si="0"/>
        <v>492701000</v>
      </c>
    </row>
    <row r="22" spans="1:18" x14ac:dyDescent="0.25">
      <c r="A22" s="12">
        <v>44942</v>
      </c>
      <c r="B22" s="13"/>
      <c r="C22" s="13"/>
      <c r="D22" s="13"/>
      <c r="E22" s="13"/>
      <c r="F22" s="13"/>
      <c r="G22" s="13"/>
      <c r="H22" s="13"/>
      <c r="I22" s="13"/>
      <c r="J22" s="26"/>
      <c r="K22" s="27"/>
      <c r="L22" s="28"/>
      <c r="M22" s="15">
        <v>140000</v>
      </c>
      <c r="N22" s="15">
        <v>947800000</v>
      </c>
      <c r="O22" s="16">
        <f t="shared" si="1"/>
        <v>67222.895125553914</v>
      </c>
      <c r="P22" s="16">
        <v>455099000</v>
      </c>
      <c r="Q22" s="15">
        <f t="shared" si="0"/>
        <v>72777.104874446086</v>
      </c>
      <c r="R22" s="15">
        <f t="shared" si="0"/>
        <v>492701000</v>
      </c>
    </row>
    <row r="23" spans="1:18" x14ac:dyDescent="0.25">
      <c r="A23" s="12">
        <v>44943</v>
      </c>
      <c r="B23" s="13"/>
      <c r="C23" s="13"/>
      <c r="D23" s="13"/>
      <c r="E23" s="13"/>
      <c r="F23" s="13"/>
      <c r="G23" s="13"/>
      <c r="H23" s="13"/>
      <c r="I23" s="13"/>
      <c r="J23" s="26"/>
      <c r="K23" s="27"/>
      <c r="L23" s="28"/>
      <c r="M23" s="15">
        <v>140000</v>
      </c>
      <c r="N23" s="15">
        <v>947800000</v>
      </c>
      <c r="O23" s="16">
        <f t="shared" si="1"/>
        <v>67222.895125553914</v>
      </c>
      <c r="P23" s="16">
        <v>455099000</v>
      </c>
      <c r="Q23" s="15">
        <f>M23-O23</f>
        <v>72777.104874446086</v>
      </c>
      <c r="R23" s="15">
        <f>N23-P23</f>
        <v>492701000</v>
      </c>
    </row>
    <row r="24" spans="1:18" x14ac:dyDescent="0.25">
      <c r="A24" s="12">
        <v>44944</v>
      </c>
      <c r="B24" s="13" t="s">
        <v>43</v>
      </c>
      <c r="C24" s="13" t="s">
        <v>19</v>
      </c>
      <c r="D24" s="13">
        <v>13</v>
      </c>
      <c r="E24" s="13" t="s">
        <v>20</v>
      </c>
      <c r="F24" s="13">
        <v>73855</v>
      </c>
      <c r="G24" s="13">
        <v>500000000</v>
      </c>
      <c r="H24" s="13">
        <v>0</v>
      </c>
      <c r="I24" s="13">
        <v>0</v>
      </c>
      <c r="J24" s="26"/>
      <c r="K24" s="27"/>
      <c r="L24" s="28"/>
      <c r="M24" s="15">
        <v>140000</v>
      </c>
      <c r="N24" s="15">
        <v>947800000</v>
      </c>
      <c r="O24" s="16">
        <f t="shared" si="1"/>
        <v>67222.895125553914</v>
      </c>
      <c r="P24" s="16">
        <v>455099000</v>
      </c>
      <c r="Q24" s="15">
        <f t="shared" ref="Q24:R37" si="5">M24-O24</f>
        <v>72777.104874446086</v>
      </c>
      <c r="R24" s="15">
        <f t="shared" si="5"/>
        <v>492701000</v>
      </c>
    </row>
    <row r="25" spans="1:18" x14ac:dyDescent="0.25">
      <c r="A25" s="12">
        <v>44945</v>
      </c>
      <c r="B25" s="13"/>
      <c r="C25" s="13"/>
      <c r="D25" s="13"/>
      <c r="E25" s="13"/>
      <c r="F25" s="13"/>
      <c r="G25" s="13"/>
      <c r="H25" s="13"/>
      <c r="I25" s="13"/>
      <c r="J25" s="26"/>
      <c r="K25" s="27"/>
      <c r="L25" s="28"/>
      <c r="M25" s="15">
        <v>140000</v>
      </c>
      <c r="N25" s="15">
        <v>947800000</v>
      </c>
      <c r="O25" s="16">
        <f t="shared" si="1"/>
        <v>67222.895125553914</v>
      </c>
      <c r="P25" s="16">
        <v>455099000</v>
      </c>
      <c r="Q25" s="15">
        <f t="shared" si="5"/>
        <v>72777.104874446086</v>
      </c>
      <c r="R25" s="15">
        <f t="shared" si="5"/>
        <v>492701000</v>
      </c>
    </row>
    <row r="26" spans="1:18" x14ac:dyDescent="0.25">
      <c r="A26" s="12">
        <v>44946</v>
      </c>
      <c r="B26" s="13"/>
      <c r="C26" s="13"/>
      <c r="D26" s="13"/>
      <c r="E26" s="13"/>
      <c r="F26" s="13"/>
      <c r="G26" s="13"/>
      <c r="H26" s="13"/>
      <c r="I26" s="13"/>
      <c r="J26" s="26"/>
      <c r="K26" s="27"/>
      <c r="L26" s="28"/>
      <c r="M26" s="15">
        <v>140000</v>
      </c>
      <c r="N26" s="15">
        <v>947800000</v>
      </c>
      <c r="O26" s="16">
        <f t="shared" si="1"/>
        <v>67222.895125553914</v>
      </c>
      <c r="P26" s="16">
        <v>455099000</v>
      </c>
      <c r="Q26" s="15">
        <f t="shared" si="5"/>
        <v>72777.104874446086</v>
      </c>
      <c r="R26" s="15">
        <f t="shared" si="5"/>
        <v>492701000</v>
      </c>
    </row>
    <row r="27" spans="1:18" x14ac:dyDescent="0.25">
      <c r="A27" s="12">
        <v>44947</v>
      </c>
      <c r="B27" s="13"/>
      <c r="C27" s="13"/>
      <c r="D27" s="13"/>
      <c r="E27" s="13"/>
      <c r="F27" s="13"/>
      <c r="G27" s="13"/>
      <c r="H27" s="13"/>
      <c r="I27" s="13"/>
      <c r="J27" s="26"/>
      <c r="K27" s="27"/>
      <c r="L27" s="28"/>
      <c r="M27" s="15">
        <v>140000</v>
      </c>
      <c r="N27" s="15">
        <v>947800000</v>
      </c>
      <c r="O27" s="16">
        <f t="shared" si="1"/>
        <v>67222.895125553914</v>
      </c>
      <c r="P27" s="16">
        <v>455099000</v>
      </c>
      <c r="Q27" s="15">
        <f t="shared" si="5"/>
        <v>72777.104874446086</v>
      </c>
      <c r="R27" s="15">
        <f t="shared" si="5"/>
        <v>492701000</v>
      </c>
    </row>
    <row r="28" spans="1:18" x14ac:dyDescent="0.25">
      <c r="A28" s="12">
        <v>44948</v>
      </c>
      <c r="B28" s="13"/>
      <c r="C28" s="13"/>
      <c r="D28" s="13"/>
      <c r="E28" s="13"/>
      <c r="F28" s="13"/>
      <c r="G28" s="13"/>
      <c r="H28" s="13"/>
      <c r="I28" s="13"/>
      <c r="J28" s="26"/>
      <c r="K28" s="27"/>
      <c r="L28" s="28"/>
      <c r="M28" s="15">
        <v>140000</v>
      </c>
      <c r="N28" s="15">
        <v>947800000</v>
      </c>
      <c r="O28" s="16">
        <f t="shared" si="1"/>
        <v>67222.895125553914</v>
      </c>
      <c r="P28" s="16">
        <v>455099000</v>
      </c>
      <c r="Q28" s="15">
        <f t="shared" si="5"/>
        <v>72777.104874446086</v>
      </c>
      <c r="R28" s="15">
        <f t="shared" si="5"/>
        <v>492701000</v>
      </c>
    </row>
    <row r="29" spans="1:18" x14ac:dyDescent="0.25">
      <c r="A29" s="12">
        <v>44949</v>
      </c>
      <c r="B29" s="13"/>
      <c r="C29" s="13"/>
      <c r="D29" s="13"/>
      <c r="E29" s="13"/>
      <c r="F29" s="13"/>
      <c r="G29" s="13"/>
      <c r="H29" s="13"/>
      <c r="I29" s="13"/>
      <c r="J29" s="26"/>
      <c r="K29" s="27"/>
      <c r="L29" s="28"/>
      <c r="M29" s="15">
        <v>140000</v>
      </c>
      <c r="N29" s="15">
        <v>947800000</v>
      </c>
      <c r="O29" s="16">
        <f t="shared" si="1"/>
        <v>67222.895125553914</v>
      </c>
      <c r="P29" s="16">
        <v>455099000</v>
      </c>
      <c r="Q29" s="15">
        <f t="shared" si="5"/>
        <v>72777.104874446086</v>
      </c>
      <c r="R29" s="15">
        <f t="shared" si="5"/>
        <v>492701000</v>
      </c>
    </row>
    <row r="30" spans="1:18" x14ac:dyDescent="0.25">
      <c r="A30" s="12">
        <v>44950</v>
      </c>
      <c r="B30" s="13"/>
      <c r="C30" s="13"/>
      <c r="D30" s="13"/>
      <c r="E30" s="13"/>
      <c r="F30" s="13"/>
      <c r="G30" s="13"/>
      <c r="H30" s="13"/>
      <c r="I30" s="13"/>
      <c r="J30" s="26"/>
      <c r="K30" s="27"/>
      <c r="L30" s="28"/>
      <c r="M30" s="15">
        <v>140000</v>
      </c>
      <c r="N30" s="15">
        <v>947800000</v>
      </c>
      <c r="O30" s="16">
        <f t="shared" si="1"/>
        <v>67222.895125553914</v>
      </c>
      <c r="P30" s="16">
        <v>455099000</v>
      </c>
      <c r="Q30" s="15">
        <f t="shared" si="5"/>
        <v>72777.104874446086</v>
      </c>
      <c r="R30" s="15">
        <f t="shared" si="5"/>
        <v>492701000</v>
      </c>
    </row>
    <row r="31" spans="1:18" x14ac:dyDescent="0.25">
      <c r="A31" s="12">
        <v>44951</v>
      </c>
      <c r="B31" s="13" t="s">
        <v>44</v>
      </c>
      <c r="C31" s="13" t="s">
        <v>52</v>
      </c>
      <c r="D31" s="13">
        <v>13</v>
      </c>
      <c r="E31" s="13" t="s">
        <v>18</v>
      </c>
      <c r="F31" s="13">
        <v>147710</v>
      </c>
      <c r="G31" s="13">
        <v>1000000000</v>
      </c>
      <c r="H31" s="13">
        <v>0</v>
      </c>
      <c r="I31" s="13">
        <v>0</v>
      </c>
      <c r="J31" s="26"/>
      <c r="K31" s="27"/>
      <c r="L31" s="28"/>
      <c r="M31" s="15">
        <v>140000</v>
      </c>
      <c r="N31" s="15">
        <v>947800000</v>
      </c>
      <c r="O31" s="16">
        <f t="shared" si="1"/>
        <v>67222.895125553914</v>
      </c>
      <c r="P31" s="16">
        <v>455099000</v>
      </c>
      <c r="Q31" s="15">
        <f t="shared" si="5"/>
        <v>72777.104874446086</v>
      </c>
      <c r="R31" s="15">
        <f t="shared" si="5"/>
        <v>492701000</v>
      </c>
    </row>
    <row r="32" spans="1:18" x14ac:dyDescent="0.25">
      <c r="A32" s="12">
        <v>44952</v>
      </c>
      <c r="B32" s="13"/>
      <c r="C32" s="13"/>
      <c r="D32" s="13"/>
      <c r="E32" s="13"/>
      <c r="F32" s="13"/>
      <c r="G32" s="13"/>
      <c r="H32" s="13"/>
      <c r="I32" s="13"/>
      <c r="J32" s="26"/>
      <c r="K32" s="27"/>
      <c r="L32" s="28"/>
      <c r="M32" s="15">
        <v>140000</v>
      </c>
      <c r="N32" s="15">
        <v>947800000</v>
      </c>
      <c r="O32" s="16">
        <f t="shared" si="1"/>
        <v>67222.895125553914</v>
      </c>
      <c r="P32" s="16">
        <v>455099000</v>
      </c>
      <c r="Q32" s="15">
        <f t="shared" si="5"/>
        <v>72777.104874446086</v>
      </c>
      <c r="R32" s="15">
        <f t="shared" si="5"/>
        <v>492701000</v>
      </c>
    </row>
    <row r="33" spans="1:18" x14ac:dyDescent="0.25">
      <c r="A33" s="12">
        <v>44953</v>
      </c>
      <c r="B33" s="13"/>
      <c r="C33" s="13"/>
      <c r="D33" s="13"/>
      <c r="E33" s="13"/>
      <c r="F33" s="13"/>
      <c r="G33" s="13"/>
      <c r="H33" s="13"/>
      <c r="I33" s="13"/>
      <c r="J33" s="26"/>
      <c r="K33" s="27"/>
      <c r="L33" s="28"/>
      <c r="M33" s="15">
        <v>140000</v>
      </c>
      <c r="N33" s="15">
        <v>947800000</v>
      </c>
      <c r="O33" s="16">
        <f t="shared" si="1"/>
        <v>67222.895125553914</v>
      </c>
      <c r="P33" s="16">
        <v>455099000</v>
      </c>
      <c r="Q33" s="15">
        <f t="shared" si="5"/>
        <v>72777.104874446086</v>
      </c>
      <c r="R33" s="15">
        <f t="shared" si="5"/>
        <v>492701000</v>
      </c>
    </row>
    <row r="34" spans="1:18" x14ac:dyDescent="0.25">
      <c r="A34" s="12">
        <v>44954</v>
      </c>
      <c r="B34" s="13"/>
      <c r="C34" s="13"/>
      <c r="D34" s="13"/>
      <c r="E34" s="13"/>
      <c r="F34" s="13"/>
      <c r="G34" s="13"/>
      <c r="H34" s="13"/>
      <c r="I34" s="13"/>
      <c r="J34" s="26"/>
      <c r="K34" s="27"/>
      <c r="L34" s="28"/>
      <c r="M34" s="15">
        <v>140000</v>
      </c>
      <c r="N34" s="15">
        <v>947800000</v>
      </c>
      <c r="O34" s="16">
        <f t="shared" si="1"/>
        <v>67222.895125553914</v>
      </c>
      <c r="P34" s="16">
        <v>455099000</v>
      </c>
      <c r="Q34" s="15">
        <f t="shared" si="5"/>
        <v>72777.104874446086</v>
      </c>
      <c r="R34" s="15">
        <f t="shared" si="5"/>
        <v>492701000</v>
      </c>
    </row>
    <row r="35" spans="1:18" x14ac:dyDescent="0.25">
      <c r="A35" s="12">
        <v>44955</v>
      </c>
      <c r="B35" s="13"/>
      <c r="C35" s="13"/>
      <c r="D35" s="13"/>
      <c r="E35" s="13"/>
      <c r="F35" s="13"/>
      <c r="G35" s="13"/>
      <c r="H35" s="13"/>
      <c r="I35" s="13"/>
      <c r="J35" s="26"/>
      <c r="K35" s="27"/>
      <c r="L35" s="28"/>
      <c r="M35" s="15">
        <v>140000</v>
      </c>
      <c r="N35" s="15">
        <v>947800000</v>
      </c>
      <c r="O35" s="16">
        <f t="shared" si="1"/>
        <v>67222.895125553914</v>
      </c>
      <c r="P35" s="16">
        <v>455099000</v>
      </c>
      <c r="Q35" s="15">
        <f t="shared" si="5"/>
        <v>72777.104874446086</v>
      </c>
      <c r="R35" s="15">
        <f t="shared" si="5"/>
        <v>492701000</v>
      </c>
    </row>
    <row r="36" spans="1:18" x14ac:dyDescent="0.25">
      <c r="A36" s="12">
        <v>44956</v>
      </c>
      <c r="B36" s="13"/>
      <c r="C36" s="13"/>
      <c r="D36" s="13"/>
      <c r="E36" s="13"/>
      <c r="F36" s="13"/>
      <c r="G36" s="13"/>
      <c r="H36" s="13"/>
      <c r="I36" s="13"/>
      <c r="J36" s="26"/>
      <c r="K36" s="27"/>
      <c r="L36" s="28"/>
      <c r="M36" s="15">
        <v>140000</v>
      </c>
      <c r="N36" s="15">
        <v>947800000</v>
      </c>
      <c r="O36" s="16">
        <f t="shared" si="1"/>
        <v>67222.895125553914</v>
      </c>
      <c r="P36" s="16">
        <v>455099000</v>
      </c>
      <c r="Q36" s="15">
        <f t="shared" si="5"/>
        <v>72777.104874446086</v>
      </c>
      <c r="R36" s="15">
        <f t="shared" si="5"/>
        <v>492701000</v>
      </c>
    </row>
    <row r="37" spans="1:18" x14ac:dyDescent="0.25">
      <c r="A37" s="12">
        <v>44957</v>
      </c>
      <c r="B37" s="13"/>
      <c r="C37" s="13"/>
      <c r="D37" s="13"/>
      <c r="E37" s="13"/>
      <c r="F37" s="13"/>
      <c r="G37" s="13"/>
      <c r="H37" s="13"/>
      <c r="I37" s="13"/>
      <c r="J37" s="29"/>
      <c r="K37" s="30"/>
      <c r="L37" s="31"/>
      <c r="M37" s="15">
        <v>140000</v>
      </c>
      <c r="N37" s="15">
        <v>947800000</v>
      </c>
      <c r="O37" s="16">
        <f t="shared" si="1"/>
        <v>67222.895125553914</v>
      </c>
      <c r="P37" s="16">
        <v>455099000</v>
      </c>
      <c r="Q37" s="15">
        <f t="shared" si="5"/>
        <v>72777.104874446086</v>
      </c>
      <c r="R37" s="15">
        <f t="shared" si="5"/>
        <v>492701000</v>
      </c>
    </row>
    <row r="38" spans="1:18" x14ac:dyDescent="0.25">
      <c r="A38" s="19">
        <v>44938.486111111109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</sheetData>
  <autoFilter ref="A3:R38" xr:uid="{00000000-0001-0000-0000-000000000000}"/>
  <mergeCells count="7">
    <mergeCell ref="A38:R38"/>
    <mergeCell ref="A1:L1"/>
    <mergeCell ref="M2:M3"/>
    <mergeCell ref="N2:N3"/>
    <mergeCell ref="O2:O3"/>
    <mergeCell ref="P2:P3"/>
    <mergeCell ref="J4:L37"/>
  </mergeCells>
  <hyperlinks>
    <hyperlink ref="J4" r:id="rId1" xr:uid="{F57362BB-C1BB-4031-A92E-A44E3707B9CC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A2CC-E6C0-455F-93A8-467ED86C2E62}">
  <sheetPr>
    <pageSetUpPr fitToPage="1"/>
  </sheetPr>
  <dimension ref="A1:R36"/>
  <sheetViews>
    <sheetView view="pageBreakPreview" topLeftCell="A2" zoomScale="85" zoomScaleNormal="100" zoomScaleSheetLayoutView="85" zoomScalePageLayoutView="70" workbookViewId="0">
      <selection activeCell="D34" sqref="D34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7" bestFit="1" customWidth="1"/>
    <col min="8" max="8" width="16.28515625" style="18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20" t="s">
        <v>51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30</v>
      </c>
      <c r="G2" s="5" t="s">
        <v>5</v>
      </c>
      <c r="H2" s="6" t="s">
        <v>31</v>
      </c>
      <c r="I2" s="6" t="s">
        <v>6</v>
      </c>
      <c r="J2" s="5" t="s">
        <v>32</v>
      </c>
      <c r="K2" s="5" t="s">
        <v>7</v>
      </c>
      <c r="L2" s="5" t="s">
        <v>33</v>
      </c>
      <c r="M2" s="21" t="s">
        <v>34</v>
      </c>
      <c r="N2" s="21" t="s">
        <v>35</v>
      </c>
      <c r="O2" s="21" t="s">
        <v>36</v>
      </c>
      <c r="P2" s="21" t="s">
        <v>21</v>
      </c>
      <c r="Q2" s="5" t="s">
        <v>37</v>
      </c>
      <c r="R2" s="5" t="s">
        <v>22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38</v>
      </c>
      <c r="G3" s="10" t="s">
        <v>13</v>
      </c>
      <c r="H3" s="11" t="s">
        <v>39</v>
      </c>
      <c r="I3" s="11" t="s">
        <v>14</v>
      </c>
      <c r="J3" s="10" t="s">
        <v>40</v>
      </c>
      <c r="K3" s="10" t="s">
        <v>15</v>
      </c>
      <c r="L3" s="10" t="s">
        <v>41</v>
      </c>
      <c r="M3" s="22"/>
      <c r="N3" s="22"/>
      <c r="O3" s="22"/>
      <c r="P3" s="22"/>
      <c r="Q3" s="10" t="s">
        <v>42</v>
      </c>
      <c r="R3" s="10" t="s">
        <v>23</v>
      </c>
    </row>
    <row r="4" spans="1:18" x14ac:dyDescent="0.25">
      <c r="A4" s="12">
        <v>44927</v>
      </c>
      <c r="B4" s="13"/>
      <c r="C4" s="13"/>
      <c r="D4" s="13"/>
      <c r="E4" s="13"/>
      <c r="F4" s="13"/>
      <c r="G4" s="13"/>
      <c r="H4" s="13"/>
      <c r="I4" s="13"/>
      <c r="J4" s="23" t="s">
        <v>50</v>
      </c>
      <c r="K4" s="24"/>
      <c r="L4" s="25"/>
      <c r="M4" s="15">
        <v>140000</v>
      </c>
      <c r="N4" s="15">
        <v>947800000</v>
      </c>
      <c r="O4" s="16">
        <f>P4/6770</f>
        <v>67222.895125553914</v>
      </c>
      <c r="P4" s="16">
        <v>455099000</v>
      </c>
      <c r="Q4" s="15">
        <f t="shared" ref="Q4:R20" si="0">M4-O4</f>
        <v>72777.104874446086</v>
      </c>
      <c r="R4" s="15">
        <f t="shared" si="0"/>
        <v>492701000</v>
      </c>
    </row>
    <row r="5" spans="1:18" x14ac:dyDescent="0.25">
      <c r="A5" s="12">
        <v>44928</v>
      </c>
      <c r="B5" s="13"/>
      <c r="C5" s="13"/>
      <c r="D5" s="13"/>
      <c r="E5" s="13"/>
      <c r="F5" s="13"/>
      <c r="G5" s="13"/>
      <c r="H5" s="13"/>
      <c r="I5" s="13"/>
      <c r="J5" s="26"/>
      <c r="K5" s="27"/>
      <c r="L5" s="28"/>
      <c r="M5" s="15">
        <v>140000</v>
      </c>
      <c r="N5" s="15">
        <v>947800000</v>
      </c>
      <c r="O5" s="16">
        <f t="shared" ref="O5:O35" si="1">P5/6770</f>
        <v>67222.895125553914</v>
      </c>
      <c r="P5" s="16">
        <v>455099000</v>
      </c>
      <c r="Q5" s="15">
        <f t="shared" si="0"/>
        <v>72777.104874446086</v>
      </c>
      <c r="R5" s="15">
        <f t="shared" si="0"/>
        <v>492701000</v>
      </c>
    </row>
    <row r="6" spans="1:18" x14ac:dyDescent="0.25">
      <c r="A6" s="12">
        <v>44929</v>
      </c>
      <c r="B6" s="13"/>
      <c r="C6" s="13"/>
      <c r="D6" s="13"/>
      <c r="E6" s="13"/>
      <c r="F6" s="13"/>
      <c r="G6" s="13"/>
      <c r="H6" s="13"/>
      <c r="I6" s="13"/>
      <c r="J6" s="26"/>
      <c r="K6" s="27"/>
      <c r="L6" s="28"/>
      <c r="M6" s="15">
        <v>140000</v>
      </c>
      <c r="N6" s="15">
        <v>947800000</v>
      </c>
      <c r="O6" s="16">
        <f t="shared" si="1"/>
        <v>67222.895125553914</v>
      </c>
      <c r="P6" s="16">
        <v>455099000</v>
      </c>
      <c r="Q6" s="15">
        <f t="shared" si="0"/>
        <v>72777.104874446086</v>
      </c>
      <c r="R6" s="15">
        <f t="shared" si="0"/>
        <v>492701000</v>
      </c>
    </row>
    <row r="7" spans="1:18" x14ac:dyDescent="0.25">
      <c r="A7" s="12">
        <v>44930</v>
      </c>
      <c r="B7" s="13"/>
      <c r="C7" s="13"/>
      <c r="D7" s="13"/>
      <c r="E7" s="13"/>
      <c r="F7" s="13"/>
      <c r="G7" s="13"/>
      <c r="H7" s="13"/>
      <c r="I7" s="13"/>
      <c r="J7" s="26"/>
      <c r="K7" s="27"/>
      <c r="L7" s="28"/>
      <c r="M7" s="15">
        <v>140000</v>
      </c>
      <c r="N7" s="15">
        <v>947800000</v>
      </c>
      <c r="O7" s="16">
        <f t="shared" si="1"/>
        <v>67222.895125553914</v>
      </c>
      <c r="P7" s="16">
        <v>455099000</v>
      </c>
      <c r="Q7" s="15">
        <f t="shared" si="0"/>
        <v>72777.104874446086</v>
      </c>
      <c r="R7" s="15">
        <f t="shared" si="0"/>
        <v>492701000</v>
      </c>
    </row>
    <row r="8" spans="1:18" x14ac:dyDescent="0.25">
      <c r="A8" s="12">
        <v>44931</v>
      </c>
      <c r="B8" s="13"/>
      <c r="C8" s="13"/>
      <c r="D8" s="13"/>
      <c r="E8" s="13"/>
      <c r="F8" s="13"/>
      <c r="G8" s="13"/>
      <c r="H8" s="13"/>
      <c r="I8" s="13"/>
      <c r="J8" s="26"/>
      <c r="K8" s="27"/>
      <c r="L8" s="28"/>
      <c r="M8" s="15">
        <v>140000</v>
      </c>
      <c r="N8" s="15">
        <v>947800000</v>
      </c>
      <c r="O8" s="16">
        <f t="shared" si="1"/>
        <v>67222.895125553914</v>
      </c>
      <c r="P8" s="16">
        <v>455099000</v>
      </c>
      <c r="Q8" s="15">
        <f t="shared" si="0"/>
        <v>72777.104874446086</v>
      </c>
      <c r="R8" s="15">
        <f t="shared" si="0"/>
        <v>492701000</v>
      </c>
    </row>
    <row r="9" spans="1:18" x14ac:dyDescent="0.25">
      <c r="A9" s="12">
        <v>44932</v>
      </c>
      <c r="B9" s="13"/>
      <c r="C9" s="13"/>
      <c r="D9" s="13"/>
      <c r="E9" s="13"/>
      <c r="F9" s="13"/>
      <c r="G9" s="13"/>
      <c r="H9" s="13"/>
      <c r="I9" s="13"/>
      <c r="J9" s="26"/>
      <c r="K9" s="27"/>
      <c r="L9" s="28"/>
      <c r="M9" s="15">
        <v>140000</v>
      </c>
      <c r="N9" s="15">
        <v>947800000</v>
      </c>
      <c r="O9" s="16">
        <f t="shared" si="1"/>
        <v>67222.895125553914</v>
      </c>
      <c r="P9" s="16">
        <v>455099000</v>
      </c>
      <c r="Q9" s="15">
        <f t="shared" si="0"/>
        <v>72777.104874446086</v>
      </c>
      <c r="R9" s="15">
        <f t="shared" si="0"/>
        <v>492701000</v>
      </c>
    </row>
    <row r="10" spans="1:18" x14ac:dyDescent="0.25">
      <c r="A10" s="12">
        <v>44933</v>
      </c>
      <c r="B10" s="13" t="s">
        <v>48</v>
      </c>
      <c r="C10" s="13" t="s">
        <v>24</v>
      </c>
      <c r="D10" s="13">
        <v>13</v>
      </c>
      <c r="E10" s="13" t="s">
        <v>29</v>
      </c>
      <c r="F10" s="13">
        <v>73855</v>
      </c>
      <c r="G10" s="13">
        <v>500000000</v>
      </c>
      <c r="H10" s="13">
        <v>0</v>
      </c>
      <c r="I10" s="13">
        <v>0</v>
      </c>
      <c r="J10" s="26"/>
      <c r="K10" s="27"/>
      <c r="L10" s="28"/>
      <c r="M10" s="15">
        <v>140000</v>
      </c>
      <c r="N10" s="15">
        <v>947800000</v>
      </c>
      <c r="O10" s="16">
        <f t="shared" si="1"/>
        <v>67222.895125553914</v>
      </c>
      <c r="P10" s="16">
        <v>455099000</v>
      </c>
      <c r="Q10" s="15">
        <f t="shared" si="0"/>
        <v>72777.104874446086</v>
      </c>
      <c r="R10" s="15">
        <f t="shared" si="0"/>
        <v>492701000</v>
      </c>
    </row>
    <row r="11" spans="1:18" x14ac:dyDescent="0.25">
      <c r="A11" s="12">
        <v>44934</v>
      </c>
      <c r="B11" s="13"/>
      <c r="C11" s="13"/>
      <c r="D11" s="13"/>
      <c r="E11" s="13"/>
      <c r="F11" s="13"/>
      <c r="G11" s="13"/>
      <c r="H11" s="13"/>
      <c r="I11" s="13"/>
      <c r="J11" s="26"/>
      <c r="K11" s="27"/>
      <c r="L11" s="28"/>
      <c r="M11" s="15">
        <v>140000</v>
      </c>
      <c r="N11" s="15">
        <v>947800000</v>
      </c>
      <c r="O11" s="16">
        <f t="shared" si="1"/>
        <v>67222.895125553914</v>
      </c>
      <c r="P11" s="16">
        <v>455099000</v>
      </c>
      <c r="Q11" s="15">
        <f t="shared" si="0"/>
        <v>72777.104874446086</v>
      </c>
      <c r="R11" s="15">
        <f t="shared" si="0"/>
        <v>492701000</v>
      </c>
    </row>
    <row r="12" spans="1:18" x14ac:dyDescent="0.25">
      <c r="A12" s="12">
        <v>44935</v>
      </c>
      <c r="B12" s="13"/>
      <c r="C12" s="13"/>
      <c r="D12" s="13"/>
      <c r="E12" s="13"/>
      <c r="F12" s="13"/>
      <c r="G12" s="13"/>
      <c r="H12" s="13"/>
      <c r="I12" s="13"/>
      <c r="J12" s="26"/>
      <c r="K12" s="27"/>
      <c r="L12" s="28"/>
      <c r="M12" s="15">
        <v>140000</v>
      </c>
      <c r="N12" s="15">
        <v>947800000</v>
      </c>
      <c r="O12" s="16">
        <f t="shared" si="1"/>
        <v>67222.895125553914</v>
      </c>
      <c r="P12" s="16">
        <v>455099000</v>
      </c>
      <c r="Q12" s="15">
        <f t="shared" si="0"/>
        <v>72777.104874446086</v>
      </c>
      <c r="R12" s="15">
        <f t="shared" si="0"/>
        <v>492701000</v>
      </c>
    </row>
    <row r="13" spans="1:18" x14ac:dyDescent="0.25">
      <c r="A13" s="12">
        <v>44936</v>
      </c>
      <c r="B13" s="13"/>
      <c r="C13" s="13"/>
      <c r="D13" s="13"/>
      <c r="E13" s="13"/>
      <c r="F13" s="13"/>
      <c r="G13" s="13"/>
      <c r="H13" s="13"/>
      <c r="I13" s="13"/>
      <c r="J13" s="26"/>
      <c r="K13" s="27"/>
      <c r="L13" s="28"/>
      <c r="M13" s="15">
        <v>140000</v>
      </c>
      <c r="N13" s="15">
        <v>947800000</v>
      </c>
      <c r="O13" s="16">
        <f t="shared" si="1"/>
        <v>67222.895125553914</v>
      </c>
      <c r="P13" s="16">
        <v>455099000</v>
      </c>
      <c r="Q13" s="15">
        <f t="shared" si="0"/>
        <v>72777.104874446086</v>
      </c>
      <c r="R13" s="15">
        <f t="shared" si="0"/>
        <v>492701000</v>
      </c>
    </row>
    <row r="14" spans="1:18" x14ac:dyDescent="0.25">
      <c r="A14" s="12">
        <v>44937</v>
      </c>
      <c r="B14" s="13"/>
      <c r="C14" s="13"/>
      <c r="D14" s="13"/>
      <c r="E14" s="13"/>
      <c r="F14" s="13"/>
      <c r="G14" s="13"/>
      <c r="H14" s="13"/>
      <c r="I14" s="13"/>
      <c r="J14" s="26"/>
      <c r="K14" s="27"/>
      <c r="L14" s="28"/>
      <c r="M14" s="15">
        <v>140000</v>
      </c>
      <c r="N14" s="15">
        <v>947800000</v>
      </c>
      <c r="O14" s="16">
        <f t="shared" si="1"/>
        <v>67222.895125553914</v>
      </c>
      <c r="P14" s="16">
        <v>455099000</v>
      </c>
      <c r="Q14" s="15">
        <f t="shared" si="0"/>
        <v>72777.104874446086</v>
      </c>
      <c r="R14" s="15">
        <f t="shared" si="0"/>
        <v>492701000</v>
      </c>
    </row>
    <row r="15" spans="1:18" x14ac:dyDescent="0.25">
      <c r="A15" s="12">
        <v>44938</v>
      </c>
      <c r="B15" s="13"/>
      <c r="C15" s="13"/>
      <c r="D15" s="13"/>
      <c r="E15" s="13"/>
      <c r="F15" s="13"/>
      <c r="G15" s="13"/>
      <c r="H15" s="13"/>
      <c r="I15" s="13"/>
      <c r="J15" s="26"/>
      <c r="K15" s="27"/>
      <c r="L15" s="28"/>
      <c r="M15" s="15">
        <v>140000</v>
      </c>
      <c r="N15" s="15">
        <v>947800000</v>
      </c>
      <c r="O15" s="16">
        <f t="shared" si="1"/>
        <v>67222.895125553914</v>
      </c>
      <c r="P15" s="16">
        <v>455099000</v>
      </c>
      <c r="Q15" s="15">
        <f t="shared" si="0"/>
        <v>72777.104874446086</v>
      </c>
      <c r="R15" s="15">
        <f t="shared" si="0"/>
        <v>492701000</v>
      </c>
    </row>
    <row r="16" spans="1:18" x14ac:dyDescent="0.25">
      <c r="A16" s="12">
        <v>44939</v>
      </c>
      <c r="B16" s="13"/>
      <c r="C16" s="13"/>
      <c r="D16" s="13"/>
      <c r="E16" s="13"/>
      <c r="F16" s="13"/>
      <c r="G16" s="13"/>
      <c r="H16" s="13"/>
      <c r="I16" s="13"/>
      <c r="J16" s="26"/>
      <c r="K16" s="27"/>
      <c r="L16" s="28"/>
      <c r="M16" s="15">
        <v>140000</v>
      </c>
      <c r="N16" s="15">
        <v>947800000</v>
      </c>
      <c r="O16" s="16">
        <f t="shared" si="1"/>
        <v>67222.895125553914</v>
      </c>
      <c r="P16" s="16">
        <v>455099000</v>
      </c>
      <c r="Q16" s="15">
        <f t="shared" si="0"/>
        <v>72777.104874446086</v>
      </c>
      <c r="R16" s="15">
        <f t="shared" si="0"/>
        <v>492701000</v>
      </c>
    </row>
    <row r="17" spans="1:18" x14ac:dyDescent="0.25">
      <c r="A17" s="12">
        <v>44940</v>
      </c>
      <c r="B17" s="13" t="s">
        <v>28</v>
      </c>
      <c r="C17" s="13" t="s">
        <v>16</v>
      </c>
      <c r="D17" s="13">
        <v>13</v>
      </c>
      <c r="E17" s="13" t="s">
        <v>17</v>
      </c>
      <c r="F17" s="13">
        <v>147710</v>
      </c>
      <c r="G17" s="13">
        <v>1000000000</v>
      </c>
      <c r="H17" s="13">
        <v>0</v>
      </c>
      <c r="I17" s="13">
        <v>0</v>
      </c>
      <c r="J17" s="26"/>
      <c r="K17" s="27"/>
      <c r="L17" s="28"/>
      <c r="M17" s="15">
        <v>140000</v>
      </c>
      <c r="N17" s="15">
        <v>947800000</v>
      </c>
      <c r="O17" s="16">
        <f t="shared" si="1"/>
        <v>67222.895125553914</v>
      </c>
      <c r="P17" s="16">
        <v>455099000</v>
      </c>
      <c r="Q17" s="15">
        <f t="shared" si="0"/>
        <v>72777.104874446086</v>
      </c>
      <c r="R17" s="15">
        <f t="shared" si="0"/>
        <v>492701000</v>
      </c>
    </row>
    <row r="18" spans="1:18" x14ac:dyDescent="0.25">
      <c r="A18" s="12">
        <v>44940</v>
      </c>
      <c r="B18" s="13" t="s">
        <v>28</v>
      </c>
      <c r="C18" s="13" t="s">
        <v>16</v>
      </c>
      <c r="D18" s="13">
        <v>3</v>
      </c>
      <c r="E18" s="13" t="s">
        <v>17</v>
      </c>
      <c r="F18" s="13">
        <v>4136</v>
      </c>
      <c r="G18" s="13">
        <v>28000000</v>
      </c>
      <c r="H18" s="13">
        <v>0</v>
      </c>
      <c r="I18" s="13">
        <v>0</v>
      </c>
      <c r="J18" s="26"/>
      <c r="K18" s="27"/>
      <c r="L18" s="28"/>
      <c r="M18" s="15">
        <v>140000</v>
      </c>
      <c r="N18" s="15">
        <v>947800000</v>
      </c>
      <c r="O18" s="16">
        <f t="shared" ref="O18" si="2">P18/6770</f>
        <v>67222.895125553914</v>
      </c>
      <c r="P18" s="16">
        <v>455099000</v>
      </c>
      <c r="Q18" s="15">
        <f t="shared" ref="Q18" si="3">M18-O18</f>
        <v>72777.104874446086</v>
      </c>
      <c r="R18" s="15">
        <f t="shared" ref="R18" si="4">N18-P18</f>
        <v>492701000</v>
      </c>
    </row>
    <row r="19" spans="1:18" x14ac:dyDescent="0.25">
      <c r="A19" s="12">
        <v>44941</v>
      </c>
      <c r="B19" s="13"/>
      <c r="C19" s="13"/>
      <c r="D19" s="13"/>
      <c r="E19" s="13"/>
      <c r="F19" s="13"/>
      <c r="G19" s="13"/>
      <c r="H19" s="13"/>
      <c r="I19" s="13"/>
      <c r="J19" s="26"/>
      <c r="K19" s="27"/>
      <c r="L19" s="28"/>
      <c r="M19" s="15">
        <v>140000</v>
      </c>
      <c r="N19" s="15">
        <v>947800000</v>
      </c>
      <c r="O19" s="16">
        <f t="shared" si="1"/>
        <v>67222.895125553914</v>
      </c>
      <c r="P19" s="16">
        <v>455099000</v>
      </c>
      <c r="Q19" s="15">
        <f t="shared" si="0"/>
        <v>72777.104874446086</v>
      </c>
      <c r="R19" s="15">
        <f t="shared" si="0"/>
        <v>492701000</v>
      </c>
    </row>
    <row r="20" spans="1:18" x14ac:dyDescent="0.25">
      <c r="A20" s="12">
        <v>44942</v>
      </c>
      <c r="B20" s="13"/>
      <c r="C20" s="13"/>
      <c r="D20" s="13"/>
      <c r="E20" s="13"/>
      <c r="F20" s="13"/>
      <c r="G20" s="13"/>
      <c r="H20" s="13"/>
      <c r="I20" s="13"/>
      <c r="J20" s="26"/>
      <c r="K20" s="27"/>
      <c r="L20" s="28"/>
      <c r="M20" s="15">
        <v>140000</v>
      </c>
      <c r="N20" s="15">
        <v>947800000</v>
      </c>
      <c r="O20" s="16">
        <f t="shared" si="1"/>
        <v>67222.895125553914</v>
      </c>
      <c r="P20" s="16">
        <v>455099000</v>
      </c>
      <c r="Q20" s="15">
        <f t="shared" si="0"/>
        <v>72777.104874446086</v>
      </c>
      <c r="R20" s="15">
        <f t="shared" si="0"/>
        <v>492701000</v>
      </c>
    </row>
    <row r="21" spans="1:18" x14ac:dyDescent="0.25">
      <c r="A21" s="12">
        <v>44943</v>
      </c>
      <c r="B21" s="13"/>
      <c r="C21" s="13"/>
      <c r="D21" s="13"/>
      <c r="E21" s="13"/>
      <c r="F21" s="13"/>
      <c r="G21" s="13"/>
      <c r="H21" s="13"/>
      <c r="I21" s="13"/>
      <c r="J21" s="26"/>
      <c r="K21" s="27"/>
      <c r="L21" s="28"/>
      <c r="M21" s="15">
        <v>140000</v>
      </c>
      <c r="N21" s="15">
        <v>947800000</v>
      </c>
      <c r="O21" s="16">
        <f t="shared" si="1"/>
        <v>67222.895125553914</v>
      </c>
      <c r="P21" s="16">
        <v>455099000</v>
      </c>
      <c r="Q21" s="15">
        <f>M21-O21</f>
        <v>72777.104874446086</v>
      </c>
      <c r="R21" s="15">
        <f>N21-P21</f>
        <v>492701000</v>
      </c>
    </row>
    <row r="22" spans="1:18" x14ac:dyDescent="0.25">
      <c r="A22" s="12">
        <v>44944</v>
      </c>
      <c r="B22" s="13" t="s">
        <v>43</v>
      </c>
      <c r="C22" s="13" t="s">
        <v>19</v>
      </c>
      <c r="D22" s="13">
        <v>13</v>
      </c>
      <c r="E22" s="13" t="s">
        <v>20</v>
      </c>
      <c r="F22" s="13">
        <v>73855</v>
      </c>
      <c r="G22" s="13">
        <v>500000000</v>
      </c>
      <c r="H22" s="13">
        <v>0</v>
      </c>
      <c r="I22" s="13">
        <v>0</v>
      </c>
      <c r="J22" s="26"/>
      <c r="K22" s="27"/>
      <c r="L22" s="28"/>
      <c r="M22" s="15">
        <v>140000</v>
      </c>
      <c r="N22" s="15">
        <v>947800000</v>
      </c>
      <c r="O22" s="16">
        <f t="shared" si="1"/>
        <v>67222.895125553914</v>
      </c>
      <c r="P22" s="16">
        <v>455099000</v>
      </c>
      <c r="Q22" s="15">
        <f t="shared" ref="Q22:R35" si="5">M22-O22</f>
        <v>72777.104874446086</v>
      </c>
      <c r="R22" s="15">
        <f t="shared" si="5"/>
        <v>492701000</v>
      </c>
    </row>
    <row r="23" spans="1:18" x14ac:dyDescent="0.25">
      <c r="A23" s="12">
        <v>44945</v>
      </c>
      <c r="B23" s="13"/>
      <c r="C23" s="13"/>
      <c r="D23" s="13"/>
      <c r="E23" s="13"/>
      <c r="F23" s="13"/>
      <c r="G23" s="13"/>
      <c r="H23" s="13"/>
      <c r="I23" s="13"/>
      <c r="J23" s="26"/>
      <c r="K23" s="27"/>
      <c r="L23" s="28"/>
      <c r="M23" s="15">
        <v>140000</v>
      </c>
      <c r="N23" s="15">
        <v>947800000</v>
      </c>
      <c r="O23" s="16">
        <f t="shared" si="1"/>
        <v>67222.895125553914</v>
      </c>
      <c r="P23" s="16">
        <v>455099000</v>
      </c>
      <c r="Q23" s="15">
        <f t="shared" si="5"/>
        <v>72777.104874446086</v>
      </c>
      <c r="R23" s="15">
        <f t="shared" si="5"/>
        <v>492701000</v>
      </c>
    </row>
    <row r="24" spans="1:18" x14ac:dyDescent="0.25">
      <c r="A24" s="12">
        <v>44946</v>
      </c>
      <c r="B24" s="13"/>
      <c r="C24" s="13"/>
      <c r="D24" s="13"/>
      <c r="E24" s="13"/>
      <c r="F24" s="13"/>
      <c r="G24" s="13"/>
      <c r="H24" s="13"/>
      <c r="I24" s="13"/>
      <c r="J24" s="26"/>
      <c r="K24" s="27"/>
      <c r="L24" s="28"/>
      <c r="M24" s="15">
        <v>140000</v>
      </c>
      <c r="N24" s="15">
        <v>947800000</v>
      </c>
      <c r="O24" s="16">
        <f t="shared" si="1"/>
        <v>67222.895125553914</v>
      </c>
      <c r="P24" s="16">
        <v>455099000</v>
      </c>
      <c r="Q24" s="15">
        <f t="shared" si="5"/>
        <v>72777.104874446086</v>
      </c>
      <c r="R24" s="15">
        <f t="shared" si="5"/>
        <v>492701000</v>
      </c>
    </row>
    <row r="25" spans="1:18" x14ac:dyDescent="0.25">
      <c r="A25" s="12">
        <v>44947</v>
      </c>
      <c r="B25" s="13"/>
      <c r="C25" s="13"/>
      <c r="D25" s="13"/>
      <c r="E25" s="13"/>
      <c r="F25" s="13"/>
      <c r="G25" s="13"/>
      <c r="H25" s="13"/>
      <c r="I25" s="13"/>
      <c r="J25" s="26"/>
      <c r="K25" s="27"/>
      <c r="L25" s="28"/>
      <c r="M25" s="15">
        <v>140000</v>
      </c>
      <c r="N25" s="15">
        <v>947800000</v>
      </c>
      <c r="O25" s="16">
        <f t="shared" si="1"/>
        <v>67222.895125553914</v>
      </c>
      <c r="P25" s="16">
        <v>455099000</v>
      </c>
      <c r="Q25" s="15">
        <f t="shared" si="5"/>
        <v>72777.104874446086</v>
      </c>
      <c r="R25" s="15">
        <f t="shared" si="5"/>
        <v>492701000</v>
      </c>
    </row>
    <row r="26" spans="1:18" x14ac:dyDescent="0.25">
      <c r="A26" s="12">
        <v>44948</v>
      </c>
      <c r="B26" s="13"/>
      <c r="C26" s="13"/>
      <c r="D26" s="13"/>
      <c r="E26" s="13"/>
      <c r="F26" s="13"/>
      <c r="G26" s="13"/>
      <c r="H26" s="13"/>
      <c r="I26" s="13"/>
      <c r="J26" s="26"/>
      <c r="K26" s="27"/>
      <c r="L26" s="28"/>
      <c r="M26" s="15">
        <v>140000</v>
      </c>
      <c r="N26" s="15">
        <v>947800000</v>
      </c>
      <c r="O26" s="16">
        <f t="shared" si="1"/>
        <v>67222.895125553914</v>
      </c>
      <c r="P26" s="16">
        <v>455099000</v>
      </c>
      <c r="Q26" s="15">
        <f t="shared" si="5"/>
        <v>72777.104874446086</v>
      </c>
      <c r="R26" s="15">
        <f t="shared" si="5"/>
        <v>492701000</v>
      </c>
    </row>
    <row r="27" spans="1:18" x14ac:dyDescent="0.25">
      <c r="A27" s="12">
        <v>44949</v>
      </c>
      <c r="B27" s="13"/>
      <c r="C27" s="13"/>
      <c r="D27" s="13"/>
      <c r="E27" s="13"/>
      <c r="F27" s="13"/>
      <c r="G27" s="13"/>
      <c r="H27" s="13"/>
      <c r="I27" s="13"/>
      <c r="J27" s="26"/>
      <c r="K27" s="27"/>
      <c r="L27" s="28"/>
      <c r="M27" s="15">
        <v>140000</v>
      </c>
      <c r="N27" s="15">
        <v>947800000</v>
      </c>
      <c r="O27" s="16">
        <f t="shared" si="1"/>
        <v>67222.895125553914</v>
      </c>
      <c r="P27" s="16">
        <v>455099000</v>
      </c>
      <c r="Q27" s="15">
        <f t="shared" si="5"/>
        <v>72777.104874446086</v>
      </c>
      <c r="R27" s="15">
        <f t="shared" si="5"/>
        <v>492701000</v>
      </c>
    </row>
    <row r="28" spans="1:18" x14ac:dyDescent="0.25">
      <c r="A28" s="12">
        <v>44950</v>
      </c>
      <c r="B28" s="13"/>
      <c r="C28" s="13"/>
      <c r="D28" s="13"/>
      <c r="E28" s="13"/>
      <c r="F28" s="13"/>
      <c r="G28" s="13"/>
      <c r="H28" s="13"/>
      <c r="I28" s="13"/>
      <c r="J28" s="26"/>
      <c r="K28" s="27"/>
      <c r="L28" s="28"/>
      <c r="M28" s="15">
        <v>140000</v>
      </c>
      <c r="N28" s="15">
        <v>947800000</v>
      </c>
      <c r="O28" s="16">
        <f t="shared" si="1"/>
        <v>67222.895125553914</v>
      </c>
      <c r="P28" s="16">
        <v>455099000</v>
      </c>
      <c r="Q28" s="15">
        <f t="shared" si="5"/>
        <v>72777.104874446086</v>
      </c>
      <c r="R28" s="15">
        <f t="shared" si="5"/>
        <v>492701000</v>
      </c>
    </row>
    <row r="29" spans="1:18" x14ac:dyDescent="0.25">
      <c r="A29" s="12">
        <v>44951</v>
      </c>
      <c r="B29" s="13" t="s">
        <v>44</v>
      </c>
      <c r="C29" s="13" t="s">
        <v>52</v>
      </c>
      <c r="D29" s="13">
        <v>13</v>
      </c>
      <c r="E29" s="13" t="s">
        <v>18</v>
      </c>
      <c r="F29" s="13">
        <v>147710</v>
      </c>
      <c r="G29" s="13">
        <v>1000000000</v>
      </c>
      <c r="H29" s="13">
        <v>0</v>
      </c>
      <c r="I29" s="13">
        <v>0</v>
      </c>
      <c r="J29" s="26"/>
      <c r="K29" s="27"/>
      <c r="L29" s="28"/>
      <c r="M29" s="15">
        <v>140000</v>
      </c>
      <c r="N29" s="15">
        <v>947800000</v>
      </c>
      <c r="O29" s="16">
        <f t="shared" si="1"/>
        <v>67222.895125553914</v>
      </c>
      <c r="P29" s="16">
        <v>455099000</v>
      </c>
      <c r="Q29" s="15">
        <f t="shared" si="5"/>
        <v>72777.104874446086</v>
      </c>
      <c r="R29" s="15">
        <f t="shared" si="5"/>
        <v>492701000</v>
      </c>
    </row>
    <row r="30" spans="1:18" x14ac:dyDescent="0.25">
      <c r="A30" s="12">
        <v>44952</v>
      </c>
      <c r="B30" s="13"/>
      <c r="C30" s="13"/>
      <c r="D30" s="13"/>
      <c r="E30" s="13"/>
      <c r="F30" s="13"/>
      <c r="G30" s="13"/>
      <c r="H30" s="13"/>
      <c r="I30" s="13"/>
      <c r="J30" s="26"/>
      <c r="K30" s="27"/>
      <c r="L30" s="28"/>
      <c r="M30" s="15">
        <v>140000</v>
      </c>
      <c r="N30" s="15">
        <v>947800000</v>
      </c>
      <c r="O30" s="16">
        <f t="shared" si="1"/>
        <v>67222.895125553914</v>
      </c>
      <c r="P30" s="16">
        <v>455099000</v>
      </c>
      <c r="Q30" s="15">
        <f t="shared" si="5"/>
        <v>72777.104874446086</v>
      </c>
      <c r="R30" s="15">
        <f t="shared" si="5"/>
        <v>492701000</v>
      </c>
    </row>
    <row r="31" spans="1:18" x14ac:dyDescent="0.25">
      <c r="A31" s="12">
        <v>44953</v>
      </c>
      <c r="B31" s="13"/>
      <c r="C31" s="13"/>
      <c r="D31" s="13"/>
      <c r="E31" s="13"/>
      <c r="F31" s="13"/>
      <c r="G31" s="13"/>
      <c r="H31" s="13"/>
      <c r="I31" s="13"/>
      <c r="J31" s="26"/>
      <c r="K31" s="27"/>
      <c r="L31" s="28"/>
      <c r="M31" s="15">
        <v>140000</v>
      </c>
      <c r="N31" s="15">
        <v>947800000</v>
      </c>
      <c r="O31" s="16">
        <f t="shared" si="1"/>
        <v>67222.895125553914</v>
      </c>
      <c r="P31" s="16">
        <v>455099000</v>
      </c>
      <c r="Q31" s="15">
        <f t="shared" si="5"/>
        <v>72777.104874446086</v>
      </c>
      <c r="R31" s="15">
        <f t="shared" si="5"/>
        <v>492701000</v>
      </c>
    </row>
    <row r="32" spans="1:18" x14ac:dyDescent="0.25">
      <c r="A32" s="12">
        <v>44954</v>
      </c>
      <c r="B32" s="13"/>
      <c r="C32" s="13"/>
      <c r="D32" s="13"/>
      <c r="E32" s="13"/>
      <c r="F32" s="13"/>
      <c r="G32" s="13"/>
      <c r="H32" s="13"/>
      <c r="I32" s="13"/>
      <c r="J32" s="26"/>
      <c r="K32" s="27"/>
      <c r="L32" s="28"/>
      <c r="M32" s="15">
        <v>140000</v>
      </c>
      <c r="N32" s="15">
        <v>947800000</v>
      </c>
      <c r="O32" s="16">
        <f t="shared" si="1"/>
        <v>67222.895125553914</v>
      </c>
      <c r="P32" s="16">
        <v>455099000</v>
      </c>
      <c r="Q32" s="15">
        <f t="shared" si="5"/>
        <v>72777.104874446086</v>
      </c>
      <c r="R32" s="15">
        <f t="shared" si="5"/>
        <v>492701000</v>
      </c>
    </row>
    <row r="33" spans="1:18" x14ac:dyDescent="0.25">
      <c r="A33" s="12">
        <v>44955</v>
      </c>
      <c r="B33" s="13"/>
      <c r="C33" s="13"/>
      <c r="D33" s="13"/>
      <c r="E33" s="13"/>
      <c r="F33" s="13"/>
      <c r="G33" s="13"/>
      <c r="H33" s="13"/>
      <c r="I33" s="13"/>
      <c r="J33" s="26"/>
      <c r="K33" s="27"/>
      <c r="L33" s="28"/>
      <c r="M33" s="15">
        <v>140000</v>
      </c>
      <c r="N33" s="15">
        <v>947800000</v>
      </c>
      <c r="O33" s="16">
        <f t="shared" si="1"/>
        <v>67222.895125553914</v>
      </c>
      <c r="P33" s="16">
        <v>455099000</v>
      </c>
      <c r="Q33" s="15">
        <f t="shared" si="5"/>
        <v>72777.104874446086</v>
      </c>
      <c r="R33" s="15">
        <f t="shared" si="5"/>
        <v>492701000</v>
      </c>
    </row>
    <row r="34" spans="1:18" x14ac:dyDescent="0.25">
      <c r="A34" s="12">
        <v>44956</v>
      </c>
      <c r="B34" s="13"/>
      <c r="C34" s="13"/>
      <c r="D34" s="13"/>
      <c r="E34" s="13"/>
      <c r="F34" s="13"/>
      <c r="G34" s="13"/>
      <c r="H34" s="13"/>
      <c r="I34" s="13"/>
      <c r="J34" s="26"/>
      <c r="K34" s="27"/>
      <c r="L34" s="28"/>
      <c r="M34" s="15">
        <v>140000</v>
      </c>
      <c r="N34" s="15">
        <v>947800000</v>
      </c>
      <c r="O34" s="16">
        <f t="shared" si="1"/>
        <v>67222.895125553914</v>
      </c>
      <c r="P34" s="16">
        <v>455099000</v>
      </c>
      <c r="Q34" s="15">
        <f t="shared" si="5"/>
        <v>72777.104874446086</v>
      </c>
      <c r="R34" s="15">
        <f t="shared" si="5"/>
        <v>492701000</v>
      </c>
    </row>
    <row r="35" spans="1:18" x14ac:dyDescent="0.25">
      <c r="A35" s="12">
        <v>44957</v>
      </c>
      <c r="B35" s="13"/>
      <c r="C35" s="13"/>
      <c r="D35" s="13"/>
      <c r="E35" s="13"/>
      <c r="F35" s="13"/>
      <c r="G35" s="13"/>
      <c r="H35" s="13"/>
      <c r="I35" s="13"/>
      <c r="J35" s="29"/>
      <c r="K35" s="30"/>
      <c r="L35" s="31"/>
      <c r="M35" s="15">
        <v>140000</v>
      </c>
      <c r="N35" s="15">
        <v>947800000</v>
      </c>
      <c r="O35" s="16">
        <f t="shared" si="1"/>
        <v>67222.895125553914</v>
      </c>
      <c r="P35" s="16">
        <v>455099000</v>
      </c>
      <c r="Q35" s="15">
        <f t="shared" si="5"/>
        <v>72777.104874446086</v>
      </c>
      <c r="R35" s="15">
        <f t="shared" si="5"/>
        <v>492701000</v>
      </c>
    </row>
    <row r="36" spans="1:18" x14ac:dyDescent="0.25">
      <c r="A36" s="19">
        <v>44936.4375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</sheetData>
  <autoFilter ref="A3:R36" xr:uid="{00000000-0001-0000-0000-000000000000}"/>
  <mergeCells count="7">
    <mergeCell ref="A36:R36"/>
    <mergeCell ref="A1:L1"/>
    <mergeCell ref="M2:M3"/>
    <mergeCell ref="N2:N3"/>
    <mergeCell ref="O2:O3"/>
    <mergeCell ref="P2:P3"/>
    <mergeCell ref="J4:L35"/>
  </mergeCells>
  <hyperlinks>
    <hyperlink ref="J4" r:id="rId1" xr:uid="{7C0257FD-29FB-4CBF-8359-2537D753A4AF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BCA38-6780-4254-9934-9D134E04824A}">
  <sheetPr>
    <pageSetUpPr fitToPage="1"/>
  </sheetPr>
  <dimension ref="A1:R35"/>
  <sheetViews>
    <sheetView view="pageBreakPreview" zoomScale="85" zoomScaleNormal="100" zoomScaleSheetLayoutView="85" zoomScalePageLayoutView="70" workbookViewId="0">
      <selection activeCell="C15" sqref="C15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7" bestFit="1" customWidth="1"/>
    <col min="8" max="8" width="16.28515625" style="18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20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30</v>
      </c>
      <c r="G2" s="5" t="s">
        <v>5</v>
      </c>
      <c r="H2" s="6" t="s">
        <v>31</v>
      </c>
      <c r="I2" s="6" t="s">
        <v>6</v>
      </c>
      <c r="J2" s="5" t="s">
        <v>32</v>
      </c>
      <c r="K2" s="5" t="s">
        <v>7</v>
      </c>
      <c r="L2" s="5" t="s">
        <v>33</v>
      </c>
      <c r="M2" s="21" t="s">
        <v>34</v>
      </c>
      <c r="N2" s="21" t="s">
        <v>35</v>
      </c>
      <c r="O2" s="21" t="s">
        <v>36</v>
      </c>
      <c r="P2" s="21" t="s">
        <v>21</v>
      </c>
      <c r="Q2" s="5" t="s">
        <v>37</v>
      </c>
      <c r="R2" s="5" t="s">
        <v>22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38</v>
      </c>
      <c r="G3" s="10" t="s">
        <v>13</v>
      </c>
      <c r="H3" s="11" t="s">
        <v>39</v>
      </c>
      <c r="I3" s="11" t="s">
        <v>14</v>
      </c>
      <c r="J3" s="10" t="s">
        <v>40</v>
      </c>
      <c r="K3" s="10" t="s">
        <v>15</v>
      </c>
      <c r="L3" s="10" t="s">
        <v>41</v>
      </c>
      <c r="M3" s="22"/>
      <c r="N3" s="22"/>
      <c r="O3" s="22"/>
      <c r="P3" s="22"/>
      <c r="Q3" s="10" t="s">
        <v>42</v>
      </c>
      <c r="R3" s="10" t="s">
        <v>23</v>
      </c>
    </row>
    <row r="4" spans="1:18" x14ac:dyDescent="0.25">
      <c r="A4" s="12">
        <v>44927</v>
      </c>
      <c r="B4" s="13"/>
      <c r="C4" s="13"/>
      <c r="D4" s="13"/>
      <c r="E4" s="13"/>
      <c r="F4" s="13"/>
      <c r="G4" s="13"/>
      <c r="H4" s="13"/>
      <c r="I4" s="13"/>
      <c r="J4" s="23" t="s">
        <v>50</v>
      </c>
      <c r="K4" s="24"/>
      <c r="L4" s="25"/>
      <c r="M4" s="15">
        <v>140000</v>
      </c>
      <c r="N4" s="15">
        <v>947800000</v>
      </c>
      <c r="O4" s="16">
        <f>P4/6770</f>
        <v>67222.895125553914</v>
      </c>
      <c r="P4" s="16">
        <v>455099000</v>
      </c>
      <c r="Q4" s="15">
        <f t="shared" ref="Q4:R19" si="0">M4-O4</f>
        <v>72777.104874446086</v>
      </c>
      <c r="R4" s="15">
        <f t="shared" si="0"/>
        <v>492701000</v>
      </c>
    </row>
    <row r="5" spans="1:18" x14ac:dyDescent="0.25">
      <c r="A5" s="12">
        <v>44928</v>
      </c>
      <c r="B5" s="13"/>
      <c r="C5" s="13"/>
      <c r="D5" s="13"/>
      <c r="E5" s="13"/>
      <c r="F5" s="13"/>
      <c r="G5" s="13"/>
      <c r="H5" s="13"/>
      <c r="I5" s="13"/>
      <c r="J5" s="26"/>
      <c r="K5" s="27"/>
      <c r="L5" s="28"/>
      <c r="M5" s="15">
        <v>140000</v>
      </c>
      <c r="N5" s="15">
        <v>947800000</v>
      </c>
      <c r="O5" s="16">
        <f t="shared" ref="O5:O34" si="1">P5/6770</f>
        <v>67222.895125553914</v>
      </c>
      <c r="P5" s="16">
        <v>455099000</v>
      </c>
      <c r="Q5" s="15">
        <f t="shared" si="0"/>
        <v>72777.104874446086</v>
      </c>
      <c r="R5" s="15">
        <f t="shared" si="0"/>
        <v>492701000</v>
      </c>
    </row>
    <row r="6" spans="1:18" x14ac:dyDescent="0.25">
      <c r="A6" s="12">
        <v>44929</v>
      </c>
      <c r="B6" s="13"/>
      <c r="C6" s="13"/>
      <c r="D6" s="13"/>
      <c r="E6" s="13"/>
      <c r="F6" s="13"/>
      <c r="G6" s="13"/>
      <c r="H6" s="13"/>
      <c r="I6" s="13"/>
      <c r="J6" s="26"/>
      <c r="K6" s="27"/>
      <c r="L6" s="28"/>
      <c r="M6" s="15">
        <v>140000</v>
      </c>
      <c r="N6" s="15">
        <v>947800000</v>
      </c>
      <c r="O6" s="16">
        <f t="shared" si="1"/>
        <v>67222.895125553914</v>
      </c>
      <c r="P6" s="16">
        <v>455099000</v>
      </c>
      <c r="Q6" s="15">
        <f t="shared" si="0"/>
        <v>72777.104874446086</v>
      </c>
      <c r="R6" s="15">
        <f t="shared" si="0"/>
        <v>492701000</v>
      </c>
    </row>
    <row r="7" spans="1:18" x14ac:dyDescent="0.25">
      <c r="A7" s="12">
        <v>44930</v>
      </c>
      <c r="B7" s="13"/>
      <c r="C7" s="13"/>
      <c r="D7" s="13"/>
      <c r="E7" s="13"/>
      <c r="F7" s="13"/>
      <c r="G7" s="13"/>
      <c r="H7" s="13"/>
      <c r="I7" s="13"/>
      <c r="J7" s="26"/>
      <c r="K7" s="27"/>
      <c r="L7" s="28"/>
      <c r="M7" s="15">
        <v>140000</v>
      </c>
      <c r="N7" s="15">
        <v>947800000</v>
      </c>
      <c r="O7" s="16">
        <f t="shared" si="1"/>
        <v>67222.895125553914</v>
      </c>
      <c r="P7" s="16">
        <v>455099000</v>
      </c>
      <c r="Q7" s="15">
        <f t="shared" si="0"/>
        <v>72777.104874446086</v>
      </c>
      <c r="R7" s="15">
        <f t="shared" si="0"/>
        <v>492701000</v>
      </c>
    </row>
    <row r="8" spans="1:18" x14ac:dyDescent="0.25">
      <c r="A8" s="12">
        <v>44931</v>
      </c>
      <c r="B8" s="13"/>
      <c r="C8" s="13"/>
      <c r="D8" s="13"/>
      <c r="E8" s="13"/>
      <c r="F8" s="13"/>
      <c r="G8" s="13"/>
      <c r="H8" s="13"/>
      <c r="I8" s="13"/>
      <c r="J8" s="26"/>
      <c r="K8" s="27"/>
      <c r="L8" s="28"/>
      <c r="M8" s="15">
        <v>140000</v>
      </c>
      <c r="N8" s="15">
        <v>947800000</v>
      </c>
      <c r="O8" s="16">
        <f t="shared" si="1"/>
        <v>67222.895125553914</v>
      </c>
      <c r="P8" s="16">
        <v>455099000</v>
      </c>
      <c r="Q8" s="15">
        <f t="shared" si="0"/>
        <v>72777.104874446086</v>
      </c>
      <c r="R8" s="15">
        <f t="shared" si="0"/>
        <v>492701000</v>
      </c>
    </row>
    <row r="9" spans="1:18" x14ac:dyDescent="0.25">
      <c r="A9" s="12">
        <v>44932</v>
      </c>
      <c r="B9" s="13"/>
      <c r="C9" s="13"/>
      <c r="D9" s="13"/>
      <c r="E9" s="13"/>
      <c r="F9" s="13"/>
      <c r="G9" s="13"/>
      <c r="H9" s="13"/>
      <c r="I9" s="13"/>
      <c r="J9" s="26"/>
      <c r="K9" s="27"/>
      <c r="L9" s="28"/>
      <c r="M9" s="15">
        <v>140000</v>
      </c>
      <c r="N9" s="15">
        <v>947800000</v>
      </c>
      <c r="O9" s="16">
        <f t="shared" si="1"/>
        <v>67222.895125553914</v>
      </c>
      <c r="P9" s="16">
        <v>455099000</v>
      </c>
      <c r="Q9" s="15">
        <f t="shared" si="0"/>
        <v>72777.104874446086</v>
      </c>
      <c r="R9" s="15">
        <f t="shared" si="0"/>
        <v>492701000</v>
      </c>
    </row>
    <row r="10" spans="1:18" x14ac:dyDescent="0.25">
      <c r="A10" s="12">
        <v>44933</v>
      </c>
      <c r="B10" s="13" t="s">
        <v>48</v>
      </c>
      <c r="C10" s="13" t="s">
        <v>24</v>
      </c>
      <c r="D10" s="13">
        <v>13</v>
      </c>
      <c r="E10" s="13" t="s">
        <v>29</v>
      </c>
      <c r="F10" s="13">
        <v>73855</v>
      </c>
      <c r="G10" s="13">
        <v>500000000</v>
      </c>
      <c r="H10" s="13">
        <v>0</v>
      </c>
      <c r="I10" s="13">
        <v>0</v>
      </c>
      <c r="J10" s="26"/>
      <c r="K10" s="27"/>
      <c r="L10" s="28"/>
      <c r="M10" s="15">
        <v>140000</v>
      </c>
      <c r="N10" s="15">
        <v>947800000</v>
      </c>
      <c r="O10" s="16">
        <f t="shared" si="1"/>
        <v>67222.895125553914</v>
      </c>
      <c r="P10" s="16">
        <v>455099000</v>
      </c>
      <c r="Q10" s="15">
        <f t="shared" si="0"/>
        <v>72777.104874446086</v>
      </c>
      <c r="R10" s="15">
        <f t="shared" si="0"/>
        <v>492701000</v>
      </c>
    </row>
    <row r="11" spans="1:18" x14ac:dyDescent="0.25">
      <c r="A11" s="12">
        <v>44934</v>
      </c>
      <c r="B11" s="13"/>
      <c r="C11" s="13"/>
      <c r="D11" s="13"/>
      <c r="E11" s="13"/>
      <c r="F11" s="13"/>
      <c r="G11" s="13"/>
      <c r="H11" s="13"/>
      <c r="I11" s="13"/>
      <c r="J11" s="26"/>
      <c r="K11" s="27"/>
      <c r="L11" s="28"/>
      <c r="M11" s="15">
        <v>140000</v>
      </c>
      <c r="N11" s="15">
        <v>947800000</v>
      </c>
      <c r="O11" s="16">
        <f t="shared" si="1"/>
        <v>67222.895125553914</v>
      </c>
      <c r="P11" s="16">
        <v>455099000</v>
      </c>
      <c r="Q11" s="15">
        <f t="shared" si="0"/>
        <v>72777.104874446086</v>
      </c>
      <c r="R11" s="15">
        <f t="shared" si="0"/>
        <v>492701000</v>
      </c>
    </row>
    <row r="12" spans="1:18" x14ac:dyDescent="0.25">
      <c r="A12" s="12">
        <v>44935</v>
      </c>
      <c r="B12" s="13"/>
      <c r="C12" s="13"/>
      <c r="D12" s="13"/>
      <c r="E12" s="13"/>
      <c r="F12" s="13"/>
      <c r="G12" s="13"/>
      <c r="H12" s="13"/>
      <c r="I12" s="13"/>
      <c r="J12" s="26"/>
      <c r="K12" s="27"/>
      <c r="L12" s="28"/>
      <c r="M12" s="15">
        <v>140000</v>
      </c>
      <c r="N12" s="15">
        <v>947800000</v>
      </c>
      <c r="O12" s="16">
        <f t="shared" si="1"/>
        <v>67222.895125553914</v>
      </c>
      <c r="P12" s="16">
        <v>455099000</v>
      </c>
      <c r="Q12" s="15">
        <f t="shared" si="0"/>
        <v>72777.104874446086</v>
      </c>
      <c r="R12" s="15">
        <f t="shared" si="0"/>
        <v>492701000</v>
      </c>
    </row>
    <row r="13" spans="1:18" x14ac:dyDescent="0.25">
      <c r="A13" s="12">
        <v>44936</v>
      </c>
      <c r="B13" s="13"/>
      <c r="C13" s="13"/>
      <c r="D13" s="13"/>
      <c r="E13" s="13"/>
      <c r="F13" s="13"/>
      <c r="G13" s="13"/>
      <c r="H13" s="13"/>
      <c r="I13" s="13"/>
      <c r="J13" s="26"/>
      <c r="K13" s="27"/>
      <c r="L13" s="28"/>
      <c r="M13" s="15">
        <v>140000</v>
      </c>
      <c r="N13" s="15">
        <v>947800000</v>
      </c>
      <c r="O13" s="16">
        <f t="shared" si="1"/>
        <v>67222.895125553914</v>
      </c>
      <c r="P13" s="16">
        <v>455099000</v>
      </c>
      <c r="Q13" s="15">
        <f t="shared" si="0"/>
        <v>72777.104874446086</v>
      </c>
      <c r="R13" s="15">
        <f t="shared" si="0"/>
        <v>492701000</v>
      </c>
    </row>
    <row r="14" spans="1:18" x14ac:dyDescent="0.25">
      <c r="A14" s="12">
        <v>44937</v>
      </c>
      <c r="B14" s="13"/>
      <c r="C14" s="13"/>
      <c r="D14" s="13"/>
      <c r="E14" s="13"/>
      <c r="F14" s="13"/>
      <c r="G14" s="13"/>
      <c r="H14" s="13"/>
      <c r="I14" s="13"/>
      <c r="J14" s="26"/>
      <c r="K14" s="27"/>
      <c r="L14" s="28"/>
      <c r="M14" s="15">
        <v>140000</v>
      </c>
      <c r="N14" s="15">
        <v>947800000</v>
      </c>
      <c r="O14" s="16">
        <f t="shared" si="1"/>
        <v>67222.895125553914</v>
      </c>
      <c r="P14" s="16">
        <v>455099000</v>
      </c>
      <c r="Q14" s="15">
        <f t="shared" si="0"/>
        <v>72777.104874446086</v>
      </c>
      <c r="R14" s="15">
        <f t="shared" si="0"/>
        <v>492701000</v>
      </c>
    </row>
    <row r="15" spans="1:18" x14ac:dyDescent="0.25">
      <c r="A15" s="12">
        <v>44938</v>
      </c>
      <c r="B15" s="13"/>
      <c r="C15" s="13"/>
      <c r="D15" s="13"/>
      <c r="E15" s="13"/>
      <c r="F15" s="13"/>
      <c r="G15" s="13"/>
      <c r="H15" s="13"/>
      <c r="I15" s="13"/>
      <c r="J15" s="26"/>
      <c r="K15" s="27"/>
      <c r="L15" s="28"/>
      <c r="M15" s="15">
        <v>140000</v>
      </c>
      <c r="N15" s="15">
        <v>947800000</v>
      </c>
      <c r="O15" s="16">
        <f t="shared" si="1"/>
        <v>67222.895125553914</v>
      </c>
      <c r="P15" s="16">
        <v>455099000</v>
      </c>
      <c r="Q15" s="15">
        <f t="shared" si="0"/>
        <v>72777.104874446086</v>
      </c>
      <c r="R15" s="15">
        <f t="shared" si="0"/>
        <v>492701000</v>
      </c>
    </row>
    <row r="16" spans="1:18" x14ac:dyDescent="0.25">
      <c r="A16" s="12">
        <v>44939</v>
      </c>
      <c r="B16" s="13"/>
      <c r="C16" s="13"/>
      <c r="D16" s="13"/>
      <c r="E16" s="13"/>
      <c r="F16" s="13"/>
      <c r="G16" s="13"/>
      <c r="H16" s="13"/>
      <c r="I16" s="13"/>
      <c r="J16" s="26"/>
      <c r="K16" s="27"/>
      <c r="L16" s="28"/>
      <c r="M16" s="15">
        <v>140000</v>
      </c>
      <c r="N16" s="15">
        <v>947800000</v>
      </c>
      <c r="O16" s="16">
        <f t="shared" si="1"/>
        <v>67222.895125553914</v>
      </c>
      <c r="P16" s="16">
        <v>455099000</v>
      </c>
      <c r="Q16" s="15">
        <f t="shared" si="0"/>
        <v>72777.104874446086</v>
      </c>
      <c r="R16" s="15">
        <f t="shared" si="0"/>
        <v>492701000</v>
      </c>
    </row>
    <row r="17" spans="1:18" x14ac:dyDescent="0.25">
      <c r="A17" s="12">
        <v>44940</v>
      </c>
      <c r="B17" s="13" t="s">
        <v>28</v>
      </c>
      <c r="C17" s="13" t="s">
        <v>16</v>
      </c>
      <c r="D17" s="13">
        <v>13</v>
      </c>
      <c r="E17" s="13" t="s">
        <v>17</v>
      </c>
      <c r="F17" s="13">
        <v>147710</v>
      </c>
      <c r="G17" s="13">
        <v>1000000000</v>
      </c>
      <c r="H17" s="13">
        <v>0</v>
      </c>
      <c r="I17" s="13">
        <v>0</v>
      </c>
      <c r="J17" s="26"/>
      <c r="K17" s="27"/>
      <c r="L17" s="28"/>
      <c r="M17" s="15">
        <v>140000</v>
      </c>
      <c r="N17" s="15">
        <v>947800000</v>
      </c>
      <c r="O17" s="16">
        <f t="shared" si="1"/>
        <v>67222.895125553914</v>
      </c>
      <c r="P17" s="16">
        <v>455099000</v>
      </c>
      <c r="Q17" s="15">
        <f t="shared" si="0"/>
        <v>72777.104874446086</v>
      </c>
      <c r="R17" s="15">
        <f t="shared" si="0"/>
        <v>492701000</v>
      </c>
    </row>
    <row r="18" spans="1:18" x14ac:dyDescent="0.25">
      <c r="A18" s="12">
        <v>44941</v>
      </c>
      <c r="B18" s="13"/>
      <c r="C18" s="13"/>
      <c r="D18" s="13"/>
      <c r="E18" s="13"/>
      <c r="F18" s="13"/>
      <c r="G18" s="13"/>
      <c r="H18" s="13"/>
      <c r="I18" s="13"/>
      <c r="J18" s="26"/>
      <c r="K18" s="27"/>
      <c r="L18" s="28"/>
      <c r="M18" s="15">
        <v>140000</v>
      </c>
      <c r="N18" s="15">
        <v>947800000</v>
      </c>
      <c r="O18" s="16">
        <f t="shared" si="1"/>
        <v>67222.895125553914</v>
      </c>
      <c r="P18" s="16">
        <v>455099000</v>
      </c>
      <c r="Q18" s="15">
        <f t="shared" si="0"/>
        <v>72777.104874446086</v>
      </c>
      <c r="R18" s="15">
        <f t="shared" si="0"/>
        <v>492701000</v>
      </c>
    </row>
    <row r="19" spans="1:18" x14ac:dyDescent="0.25">
      <c r="A19" s="12">
        <v>44942</v>
      </c>
      <c r="B19" s="13"/>
      <c r="C19" s="13"/>
      <c r="D19" s="13"/>
      <c r="E19" s="13"/>
      <c r="F19" s="13"/>
      <c r="G19" s="13"/>
      <c r="H19" s="13"/>
      <c r="I19" s="13"/>
      <c r="J19" s="26"/>
      <c r="K19" s="27"/>
      <c r="L19" s="28"/>
      <c r="M19" s="15">
        <v>140000</v>
      </c>
      <c r="N19" s="15">
        <v>947800000</v>
      </c>
      <c r="O19" s="16">
        <f t="shared" si="1"/>
        <v>67222.895125553914</v>
      </c>
      <c r="P19" s="16">
        <v>455099000</v>
      </c>
      <c r="Q19" s="15">
        <f t="shared" si="0"/>
        <v>72777.104874446086</v>
      </c>
      <c r="R19" s="15">
        <f t="shared" si="0"/>
        <v>492701000</v>
      </c>
    </row>
    <row r="20" spans="1:18" x14ac:dyDescent="0.25">
      <c r="A20" s="12">
        <v>44943</v>
      </c>
      <c r="B20" s="13"/>
      <c r="C20" s="13"/>
      <c r="D20" s="13"/>
      <c r="E20" s="13"/>
      <c r="F20" s="13"/>
      <c r="G20" s="13"/>
      <c r="H20" s="13"/>
      <c r="I20" s="13"/>
      <c r="J20" s="26"/>
      <c r="K20" s="27"/>
      <c r="L20" s="28"/>
      <c r="M20" s="15">
        <v>140000</v>
      </c>
      <c r="N20" s="15">
        <v>947800000</v>
      </c>
      <c r="O20" s="16">
        <f t="shared" si="1"/>
        <v>67222.895125553914</v>
      </c>
      <c r="P20" s="16">
        <v>455099000</v>
      </c>
      <c r="Q20" s="15">
        <f>M20-O20</f>
        <v>72777.104874446086</v>
      </c>
      <c r="R20" s="15">
        <f>N20-P20</f>
        <v>492701000</v>
      </c>
    </row>
    <row r="21" spans="1:18" x14ac:dyDescent="0.25">
      <c r="A21" s="12">
        <v>44944</v>
      </c>
      <c r="B21" s="13" t="s">
        <v>43</v>
      </c>
      <c r="C21" s="13" t="s">
        <v>19</v>
      </c>
      <c r="D21" s="13">
        <v>13</v>
      </c>
      <c r="E21" s="13" t="s">
        <v>20</v>
      </c>
      <c r="F21" s="13">
        <v>73855</v>
      </c>
      <c r="G21" s="13">
        <v>500000000</v>
      </c>
      <c r="H21" s="13">
        <v>0</v>
      </c>
      <c r="I21" s="13">
        <v>0</v>
      </c>
      <c r="J21" s="26"/>
      <c r="K21" s="27"/>
      <c r="L21" s="28"/>
      <c r="M21" s="15">
        <v>140000</v>
      </c>
      <c r="N21" s="15">
        <v>947800000</v>
      </c>
      <c r="O21" s="16">
        <f t="shared" si="1"/>
        <v>67222.895125553914</v>
      </c>
      <c r="P21" s="16">
        <v>455099000</v>
      </c>
      <c r="Q21" s="15">
        <f t="shared" ref="Q21:R34" si="2">M21-O21</f>
        <v>72777.104874446086</v>
      </c>
      <c r="R21" s="15">
        <f t="shared" si="2"/>
        <v>492701000</v>
      </c>
    </row>
    <row r="22" spans="1:18" x14ac:dyDescent="0.25">
      <c r="A22" s="12">
        <v>44945</v>
      </c>
      <c r="B22" s="13"/>
      <c r="C22" s="13"/>
      <c r="D22" s="13"/>
      <c r="E22" s="13"/>
      <c r="F22" s="13"/>
      <c r="G22" s="13"/>
      <c r="H22" s="13"/>
      <c r="I22" s="13"/>
      <c r="J22" s="26"/>
      <c r="K22" s="27"/>
      <c r="L22" s="28"/>
      <c r="M22" s="15">
        <v>140000</v>
      </c>
      <c r="N22" s="15">
        <v>947800000</v>
      </c>
      <c r="O22" s="16">
        <f t="shared" si="1"/>
        <v>67222.895125553914</v>
      </c>
      <c r="P22" s="16">
        <v>455099000</v>
      </c>
      <c r="Q22" s="15">
        <f t="shared" si="2"/>
        <v>72777.104874446086</v>
      </c>
      <c r="R22" s="15">
        <f t="shared" si="2"/>
        <v>492701000</v>
      </c>
    </row>
    <row r="23" spans="1:18" x14ac:dyDescent="0.25">
      <c r="A23" s="12">
        <v>44946</v>
      </c>
      <c r="B23" s="13"/>
      <c r="C23" s="13"/>
      <c r="D23" s="13"/>
      <c r="E23" s="13"/>
      <c r="F23" s="13"/>
      <c r="G23" s="13"/>
      <c r="H23" s="13"/>
      <c r="I23" s="13"/>
      <c r="J23" s="26"/>
      <c r="K23" s="27"/>
      <c r="L23" s="28"/>
      <c r="M23" s="15">
        <v>140000</v>
      </c>
      <c r="N23" s="15">
        <v>947800000</v>
      </c>
      <c r="O23" s="16">
        <f t="shared" si="1"/>
        <v>67222.895125553914</v>
      </c>
      <c r="P23" s="16">
        <v>455099000</v>
      </c>
      <c r="Q23" s="15">
        <f t="shared" si="2"/>
        <v>72777.104874446086</v>
      </c>
      <c r="R23" s="15">
        <f t="shared" si="2"/>
        <v>492701000</v>
      </c>
    </row>
    <row r="24" spans="1:18" x14ac:dyDescent="0.25">
      <c r="A24" s="12">
        <v>44947</v>
      </c>
      <c r="B24" s="13"/>
      <c r="C24" s="13"/>
      <c r="D24" s="13"/>
      <c r="E24" s="13"/>
      <c r="F24" s="13"/>
      <c r="G24" s="13"/>
      <c r="H24" s="13"/>
      <c r="I24" s="13"/>
      <c r="J24" s="26"/>
      <c r="K24" s="27"/>
      <c r="L24" s="28"/>
      <c r="M24" s="15">
        <v>140000</v>
      </c>
      <c r="N24" s="15">
        <v>947800000</v>
      </c>
      <c r="O24" s="16">
        <f t="shared" si="1"/>
        <v>67222.895125553914</v>
      </c>
      <c r="P24" s="16">
        <v>455099000</v>
      </c>
      <c r="Q24" s="15">
        <f t="shared" si="2"/>
        <v>72777.104874446086</v>
      </c>
      <c r="R24" s="15">
        <f t="shared" si="2"/>
        <v>492701000</v>
      </c>
    </row>
    <row r="25" spans="1:18" x14ac:dyDescent="0.25">
      <c r="A25" s="12">
        <v>44948</v>
      </c>
      <c r="B25" s="13"/>
      <c r="C25" s="13"/>
      <c r="D25" s="13"/>
      <c r="E25" s="13"/>
      <c r="F25" s="13"/>
      <c r="G25" s="13"/>
      <c r="H25" s="13"/>
      <c r="I25" s="13"/>
      <c r="J25" s="26"/>
      <c r="K25" s="27"/>
      <c r="L25" s="28"/>
      <c r="M25" s="15">
        <v>140000</v>
      </c>
      <c r="N25" s="15">
        <v>947800000</v>
      </c>
      <c r="O25" s="16">
        <f t="shared" si="1"/>
        <v>67222.895125553914</v>
      </c>
      <c r="P25" s="16">
        <v>455099000</v>
      </c>
      <c r="Q25" s="15">
        <f t="shared" si="2"/>
        <v>72777.104874446086</v>
      </c>
      <c r="R25" s="15">
        <f t="shared" si="2"/>
        <v>492701000</v>
      </c>
    </row>
    <row r="26" spans="1:18" x14ac:dyDescent="0.25">
      <c r="A26" s="12">
        <v>44949</v>
      </c>
      <c r="B26" s="13"/>
      <c r="C26" s="13"/>
      <c r="D26" s="13"/>
      <c r="E26" s="13"/>
      <c r="F26" s="13"/>
      <c r="G26" s="13"/>
      <c r="H26" s="13"/>
      <c r="I26" s="13"/>
      <c r="J26" s="26"/>
      <c r="K26" s="27"/>
      <c r="L26" s="28"/>
      <c r="M26" s="15">
        <v>140000</v>
      </c>
      <c r="N26" s="15">
        <v>947800000</v>
      </c>
      <c r="O26" s="16">
        <f t="shared" si="1"/>
        <v>67222.895125553914</v>
      </c>
      <c r="P26" s="16">
        <v>455099000</v>
      </c>
      <c r="Q26" s="15">
        <f t="shared" si="2"/>
        <v>72777.104874446086</v>
      </c>
      <c r="R26" s="15">
        <f t="shared" si="2"/>
        <v>492701000</v>
      </c>
    </row>
    <row r="27" spans="1:18" x14ac:dyDescent="0.25">
      <c r="A27" s="12">
        <v>44950</v>
      </c>
      <c r="B27" s="13"/>
      <c r="C27" s="13"/>
      <c r="D27" s="13"/>
      <c r="E27" s="13"/>
      <c r="F27" s="13"/>
      <c r="G27" s="13"/>
      <c r="H27" s="13"/>
      <c r="I27" s="13"/>
      <c r="J27" s="26"/>
      <c r="K27" s="27"/>
      <c r="L27" s="28"/>
      <c r="M27" s="15">
        <v>140000</v>
      </c>
      <c r="N27" s="15">
        <v>947800000</v>
      </c>
      <c r="O27" s="16">
        <f t="shared" si="1"/>
        <v>67222.895125553914</v>
      </c>
      <c r="P27" s="16">
        <v>455099000</v>
      </c>
      <c r="Q27" s="15">
        <f t="shared" si="2"/>
        <v>72777.104874446086</v>
      </c>
      <c r="R27" s="15">
        <f t="shared" si="2"/>
        <v>492701000</v>
      </c>
    </row>
    <row r="28" spans="1:18" x14ac:dyDescent="0.25">
      <c r="A28" s="12">
        <v>44951</v>
      </c>
      <c r="B28" s="13" t="s">
        <v>44</v>
      </c>
      <c r="C28" s="13" t="s">
        <v>46</v>
      </c>
      <c r="D28" s="13">
        <v>13</v>
      </c>
      <c r="E28" s="13" t="s">
        <v>18</v>
      </c>
      <c r="F28" s="13">
        <v>147710</v>
      </c>
      <c r="G28" s="13">
        <v>1000000000</v>
      </c>
      <c r="H28" s="13">
        <v>0</v>
      </c>
      <c r="I28" s="13">
        <v>0</v>
      </c>
      <c r="J28" s="26"/>
      <c r="K28" s="27"/>
      <c r="L28" s="28"/>
      <c r="M28" s="15">
        <v>140000</v>
      </c>
      <c r="N28" s="15">
        <v>947800000</v>
      </c>
      <c r="O28" s="16">
        <f t="shared" si="1"/>
        <v>67222.895125553914</v>
      </c>
      <c r="P28" s="16">
        <v>455099000</v>
      </c>
      <c r="Q28" s="15">
        <f t="shared" si="2"/>
        <v>72777.104874446086</v>
      </c>
      <c r="R28" s="15">
        <f t="shared" si="2"/>
        <v>492701000</v>
      </c>
    </row>
    <row r="29" spans="1:18" x14ac:dyDescent="0.25">
      <c r="A29" s="12">
        <v>44952</v>
      </c>
      <c r="B29" s="13"/>
      <c r="C29" s="13"/>
      <c r="D29" s="13"/>
      <c r="E29" s="13"/>
      <c r="F29" s="13"/>
      <c r="G29" s="13"/>
      <c r="H29" s="13"/>
      <c r="I29" s="13"/>
      <c r="J29" s="26"/>
      <c r="K29" s="27"/>
      <c r="L29" s="28"/>
      <c r="M29" s="15">
        <v>140000</v>
      </c>
      <c r="N29" s="15">
        <v>947800000</v>
      </c>
      <c r="O29" s="16">
        <f t="shared" si="1"/>
        <v>67222.895125553914</v>
      </c>
      <c r="P29" s="16">
        <v>455099000</v>
      </c>
      <c r="Q29" s="15">
        <f t="shared" si="2"/>
        <v>72777.104874446086</v>
      </c>
      <c r="R29" s="15">
        <f t="shared" si="2"/>
        <v>492701000</v>
      </c>
    </row>
    <row r="30" spans="1:18" x14ac:dyDescent="0.25">
      <c r="A30" s="12">
        <v>44953</v>
      </c>
      <c r="B30" s="13"/>
      <c r="C30" s="13"/>
      <c r="D30" s="13"/>
      <c r="E30" s="13"/>
      <c r="F30" s="13"/>
      <c r="G30" s="13"/>
      <c r="H30" s="13"/>
      <c r="I30" s="13"/>
      <c r="J30" s="26"/>
      <c r="K30" s="27"/>
      <c r="L30" s="28"/>
      <c r="M30" s="15">
        <v>140000</v>
      </c>
      <c r="N30" s="15">
        <v>947800000</v>
      </c>
      <c r="O30" s="16">
        <f t="shared" si="1"/>
        <v>67222.895125553914</v>
      </c>
      <c r="P30" s="16">
        <v>455099000</v>
      </c>
      <c r="Q30" s="15">
        <f t="shared" si="2"/>
        <v>72777.104874446086</v>
      </c>
      <c r="R30" s="15">
        <f t="shared" si="2"/>
        <v>492701000</v>
      </c>
    </row>
    <row r="31" spans="1:18" x14ac:dyDescent="0.25">
      <c r="A31" s="12">
        <v>44954</v>
      </c>
      <c r="B31" s="13"/>
      <c r="C31" s="13"/>
      <c r="D31" s="13"/>
      <c r="E31" s="13"/>
      <c r="F31" s="13"/>
      <c r="G31" s="13"/>
      <c r="H31" s="13"/>
      <c r="I31" s="13"/>
      <c r="J31" s="26"/>
      <c r="K31" s="27"/>
      <c r="L31" s="28"/>
      <c r="M31" s="15">
        <v>140000</v>
      </c>
      <c r="N31" s="15">
        <v>947800000</v>
      </c>
      <c r="O31" s="16">
        <f t="shared" si="1"/>
        <v>67222.895125553914</v>
      </c>
      <c r="P31" s="16">
        <v>455099000</v>
      </c>
      <c r="Q31" s="15">
        <f t="shared" si="2"/>
        <v>72777.104874446086</v>
      </c>
      <c r="R31" s="15">
        <f t="shared" si="2"/>
        <v>492701000</v>
      </c>
    </row>
    <row r="32" spans="1:18" x14ac:dyDescent="0.25">
      <c r="A32" s="12">
        <v>44955</v>
      </c>
      <c r="B32" s="13"/>
      <c r="C32" s="13"/>
      <c r="D32" s="13"/>
      <c r="E32" s="13"/>
      <c r="F32" s="13"/>
      <c r="G32" s="13"/>
      <c r="H32" s="13"/>
      <c r="I32" s="13"/>
      <c r="J32" s="26"/>
      <c r="K32" s="27"/>
      <c r="L32" s="28"/>
      <c r="M32" s="15">
        <v>140000</v>
      </c>
      <c r="N32" s="15">
        <v>947800000</v>
      </c>
      <c r="O32" s="16">
        <f t="shared" si="1"/>
        <v>67222.895125553914</v>
      </c>
      <c r="P32" s="16">
        <v>455099000</v>
      </c>
      <c r="Q32" s="15">
        <f t="shared" si="2"/>
        <v>72777.104874446086</v>
      </c>
      <c r="R32" s="15">
        <f t="shared" si="2"/>
        <v>492701000</v>
      </c>
    </row>
    <row r="33" spans="1:18" x14ac:dyDescent="0.25">
      <c r="A33" s="12">
        <v>44956</v>
      </c>
      <c r="B33" s="13"/>
      <c r="C33" s="13"/>
      <c r="D33" s="13"/>
      <c r="E33" s="13"/>
      <c r="F33" s="13"/>
      <c r="G33" s="13"/>
      <c r="H33" s="13"/>
      <c r="I33" s="13"/>
      <c r="J33" s="26"/>
      <c r="K33" s="27"/>
      <c r="L33" s="28"/>
      <c r="M33" s="15">
        <v>140000</v>
      </c>
      <c r="N33" s="15">
        <v>947800000</v>
      </c>
      <c r="O33" s="16">
        <f t="shared" si="1"/>
        <v>67222.895125553914</v>
      </c>
      <c r="P33" s="16">
        <v>455099000</v>
      </c>
      <c r="Q33" s="15">
        <f t="shared" si="2"/>
        <v>72777.104874446086</v>
      </c>
      <c r="R33" s="15">
        <f t="shared" si="2"/>
        <v>492701000</v>
      </c>
    </row>
    <row r="34" spans="1:18" x14ac:dyDescent="0.25">
      <c r="A34" s="12">
        <v>44957</v>
      </c>
      <c r="B34" s="13"/>
      <c r="C34" s="13"/>
      <c r="D34" s="13"/>
      <c r="E34" s="13"/>
      <c r="F34" s="13"/>
      <c r="G34" s="13"/>
      <c r="H34" s="13"/>
      <c r="I34" s="13"/>
      <c r="J34" s="29"/>
      <c r="K34" s="30"/>
      <c r="L34" s="31"/>
      <c r="M34" s="15">
        <v>140000</v>
      </c>
      <c r="N34" s="15">
        <v>947800000</v>
      </c>
      <c r="O34" s="16">
        <f t="shared" si="1"/>
        <v>67222.895125553914</v>
      </c>
      <c r="P34" s="16">
        <v>455099000</v>
      </c>
      <c r="Q34" s="15">
        <f t="shared" si="2"/>
        <v>72777.104874446086</v>
      </c>
      <c r="R34" s="15">
        <f t="shared" si="2"/>
        <v>492701000</v>
      </c>
    </row>
    <row r="35" spans="1:18" x14ac:dyDescent="0.25">
      <c r="A35" s="19">
        <v>44923.479166666664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</sheetData>
  <autoFilter ref="A3:R35" xr:uid="{00000000-0001-0000-0000-000000000000}"/>
  <mergeCells count="7">
    <mergeCell ref="A35:R35"/>
    <mergeCell ref="J4:L34"/>
    <mergeCell ref="A1:L1"/>
    <mergeCell ref="M2:M3"/>
    <mergeCell ref="N2:N3"/>
    <mergeCell ref="O2:O3"/>
    <mergeCell ref="P2:P3"/>
  </mergeCells>
  <hyperlinks>
    <hyperlink ref="J4" r:id="rId1" xr:uid="{1ABFAB68-0F01-4C7B-B154-F03C9EC5D073}"/>
  </hyperlink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A6BA-2974-4E50-BDBB-205C03FCF2F3}">
  <sheetPr>
    <pageSetUpPr fitToPage="1"/>
  </sheetPr>
  <dimension ref="A1:R35"/>
  <sheetViews>
    <sheetView view="pageBreakPreview" topLeftCell="A15" zoomScaleNormal="100" zoomScaleSheetLayoutView="100" zoomScalePageLayoutView="70" workbookViewId="0">
      <selection activeCell="A35" sqref="A35:R35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7" bestFit="1" customWidth="1"/>
    <col min="8" max="8" width="16.28515625" style="18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20" t="s">
        <v>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30</v>
      </c>
      <c r="G2" s="5" t="s">
        <v>5</v>
      </c>
      <c r="H2" s="6" t="s">
        <v>31</v>
      </c>
      <c r="I2" s="6" t="s">
        <v>6</v>
      </c>
      <c r="J2" s="5" t="s">
        <v>32</v>
      </c>
      <c r="K2" s="5" t="s">
        <v>7</v>
      </c>
      <c r="L2" s="5" t="s">
        <v>33</v>
      </c>
      <c r="M2" s="21" t="s">
        <v>34</v>
      </c>
      <c r="N2" s="21" t="s">
        <v>35</v>
      </c>
      <c r="O2" s="21" t="s">
        <v>36</v>
      </c>
      <c r="P2" s="21" t="s">
        <v>21</v>
      </c>
      <c r="Q2" s="5" t="s">
        <v>37</v>
      </c>
      <c r="R2" s="5" t="s">
        <v>22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38</v>
      </c>
      <c r="G3" s="10" t="s">
        <v>13</v>
      </c>
      <c r="H3" s="11" t="s">
        <v>39</v>
      </c>
      <c r="I3" s="11" t="s">
        <v>14</v>
      </c>
      <c r="J3" s="10" t="s">
        <v>40</v>
      </c>
      <c r="K3" s="10" t="s">
        <v>15</v>
      </c>
      <c r="L3" s="10" t="s">
        <v>41</v>
      </c>
      <c r="M3" s="22"/>
      <c r="N3" s="22"/>
      <c r="O3" s="22"/>
      <c r="P3" s="22"/>
      <c r="Q3" s="10" t="s">
        <v>42</v>
      </c>
      <c r="R3" s="10" t="s">
        <v>23</v>
      </c>
    </row>
    <row r="4" spans="1:18" x14ac:dyDescent="0.25">
      <c r="A4" s="12">
        <v>44927</v>
      </c>
      <c r="B4" s="13"/>
      <c r="C4" s="13"/>
      <c r="D4" s="13"/>
      <c r="E4" s="13"/>
      <c r="F4" s="13"/>
      <c r="G4" s="13"/>
      <c r="H4" s="13"/>
      <c r="I4" s="13"/>
      <c r="J4" s="13">
        <v>17990</v>
      </c>
      <c r="K4" s="13">
        <v>121792659</v>
      </c>
      <c r="L4" s="14">
        <v>6.77</v>
      </c>
      <c r="M4" s="15">
        <v>140000</v>
      </c>
      <c r="N4" s="15">
        <v>947800000</v>
      </c>
      <c r="O4" s="16">
        <f>P4/6770</f>
        <v>67222.895125553914</v>
      </c>
      <c r="P4" s="16">
        <v>455099000</v>
      </c>
      <c r="Q4" s="15">
        <f t="shared" ref="Q4:R19" si="0">M4-O4</f>
        <v>72777.104874446086</v>
      </c>
      <c r="R4" s="15">
        <f t="shared" si="0"/>
        <v>492701000</v>
      </c>
    </row>
    <row r="5" spans="1:18" x14ac:dyDescent="0.25">
      <c r="A5" s="12">
        <v>44928</v>
      </c>
      <c r="B5" s="13"/>
      <c r="C5" s="13"/>
      <c r="D5" s="13"/>
      <c r="E5" s="13"/>
      <c r="F5" s="13"/>
      <c r="G5" s="13"/>
      <c r="H5" s="13"/>
      <c r="I5" s="13"/>
      <c r="J5" s="13">
        <v>40427</v>
      </c>
      <c r="K5" s="13">
        <v>273691598</v>
      </c>
      <c r="L5" s="14">
        <v>6.77</v>
      </c>
      <c r="M5" s="15">
        <v>140000</v>
      </c>
      <c r="N5" s="15">
        <v>947800000</v>
      </c>
      <c r="O5" s="16">
        <f t="shared" ref="O5:O33" si="1">P5/6770</f>
        <v>67222.895125553914</v>
      </c>
      <c r="P5" s="16">
        <v>455099000</v>
      </c>
      <c r="Q5" s="15">
        <f t="shared" si="0"/>
        <v>72777.104874446086</v>
      </c>
      <c r="R5" s="15">
        <f t="shared" si="0"/>
        <v>492701000</v>
      </c>
    </row>
    <row r="6" spans="1:18" x14ac:dyDescent="0.25">
      <c r="A6" s="12">
        <v>44929</v>
      </c>
      <c r="B6" s="13"/>
      <c r="C6" s="13"/>
      <c r="D6" s="13"/>
      <c r="E6" s="13"/>
      <c r="F6" s="13"/>
      <c r="G6" s="13"/>
      <c r="H6" s="13"/>
      <c r="I6" s="13"/>
      <c r="J6" s="13">
        <v>62855</v>
      </c>
      <c r="K6" s="13">
        <v>425529607</v>
      </c>
      <c r="L6" s="14">
        <v>6.77</v>
      </c>
      <c r="M6" s="15">
        <v>140000</v>
      </c>
      <c r="N6" s="15">
        <v>947800000</v>
      </c>
      <c r="O6" s="16">
        <f t="shared" si="1"/>
        <v>67222.895125553914</v>
      </c>
      <c r="P6" s="16">
        <v>455099000</v>
      </c>
      <c r="Q6" s="15">
        <f t="shared" si="0"/>
        <v>72777.104874446086</v>
      </c>
      <c r="R6" s="15">
        <f t="shared" si="0"/>
        <v>492701000</v>
      </c>
    </row>
    <row r="7" spans="1:18" x14ac:dyDescent="0.25">
      <c r="A7" s="12">
        <v>44930</v>
      </c>
      <c r="B7" s="13"/>
      <c r="C7" s="13"/>
      <c r="D7" s="13"/>
      <c r="E7" s="13"/>
      <c r="F7" s="13"/>
      <c r="G7" s="13"/>
      <c r="H7" s="13"/>
      <c r="I7" s="13"/>
      <c r="J7" s="13">
        <v>75240</v>
      </c>
      <c r="K7" s="13">
        <v>509376304</v>
      </c>
      <c r="L7" s="14">
        <v>6.77</v>
      </c>
      <c r="M7" s="15">
        <v>140000</v>
      </c>
      <c r="N7" s="15">
        <v>947800000</v>
      </c>
      <c r="O7" s="16">
        <f t="shared" si="1"/>
        <v>67222.895125553914</v>
      </c>
      <c r="P7" s="16">
        <v>455099000</v>
      </c>
      <c r="Q7" s="15">
        <f t="shared" si="0"/>
        <v>72777.104874446086</v>
      </c>
      <c r="R7" s="15">
        <f t="shared" si="0"/>
        <v>492701000</v>
      </c>
    </row>
    <row r="8" spans="1:18" x14ac:dyDescent="0.25">
      <c r="A8" s="12">
        <v>44931</v>
      </c>
      <c r="B8" s="13"/>
      <c r="C8" s="13"/>
      <c r="D8" s="13"/>
      <c r="E8" s="13"/>
      <c r="F8" s="13"/>
      <c r="G8" s="13"/>
      <c r="H8" s="13"/>
      <c r="I8" s="13"/>
      <c r="J8" s="13">
        <v>87625</v>
      </c>
      <c r="K8" s="13">
        <v>593223002</v>
      </c>
      <c r="L8" s="14">
        <v>6.77</v>
      </c>
      <c r="M8" s="15">
        <v>140000</v>
      </c>
      <c r="N8" s="15">
        <v>947800000</v>
      </c>
      <c r="O8" s="16">
        <f t="shared" si="1"/>
        <v>67222.895125553914</v>
      </c>
      <c r="P8" s="16">
        <v>455099000</v>
      </c>
      <c r="Q8" s="15">
        <f t="shared" si="0"/>
        <v>72777.104874446086</v>
      </c>
      <c r="R8" s="15">
        <f t="shared" si="0"/>
        <v>492701000</v>
      </c>
    </row>
    <row r="9" spans="1:18" x14ac:dyDescent="0.25">
      <c r="A9" s="12">
        <v>44932</v>
      </c>
      <c r="B9" s="13"/>
      <c r="C9" s="13"/>
      <c r="D9" s="13"/>
      <c r="E9" s="13"/>
      <c r="F9" s="13"/>
      <c r="G9" s="13"/>
      <c r="H9" s="13"/>
      <c r="I9" s="13"/>
      <c r="J9" s="13">
        <v>100010</v>
      </c>
      <c r="K9" s="13">
        <v>677069700</v>
      </c>
      <c r="L9" s="14">
        <v>6.77</v>
      </c>
      <c r="M9" s="15">
        <v>140000</v>
      </c>
      <c r="N9" s="15">
        <v>947800000</v>
      </c>
      <c r="O9" s="16">
        <f t="shared" si="1"/>
        <v>67222.895125553914</v>
      </c>
      <c r="P9" s="16">
        <v>455099000</v>
      </c>
      <c r="Q9" s="15">
        <f t="shared" si="0"/>
        <v>72777.104874446086</v>
      </c>
      <c r="R9" s="15">
        <f t="shared" si="0"/>
        <v>492701000</v>
      </c>
    </row>
    <row r="10" spans="1:18" x14ac:dyDescent="0.25">
      <c r="A10" s="12">
        <v>44933</v>
      </c>
      <c r="B10" s="13" t="s">
        <v>48</v>
      </c>
      <c r="C10" s="13" t="s">
        <v>27</v>
      </c>
      <c r="D10" s="13">
        <v>13</v>
      </c>
      <c r="E10" s="13" t="s">
        <v>29</v>
      </c>
      <c r="F10" s="13">
        <v>73855</v>
      </c>
      <c r="G10" s="13">
        <v>500000000</v>
      </c>
      <c r="H10" s="13">
        <v>0</v>
      </c>
      <c r="I10" s="13">
        <v>0</v>
      </c>
      <c r="J10" s="13">
        <v>42800</v>
      </c>
      <c r="K10" s="13">
        <v>289756856</v>
      </c>
      <c r="L10" s="14">
        <v>6.77</v>
      </c>
      <c r="M10" s="15">
        <v>140000</v>
      </c>
      <c r="N10" s="15">
        <v>947800000</v>
      </c>
      <c r="O10" s="16">
        <f t="shared" si="1"/>
        <v>67222.895125553914</v>
      </c>
      <c r="P10" s="16">
        <v>455099000</v>
      </c>
      <c r="Q10" s="15">
        <f t="shared" si="0"/>
        <v>72777.104874446086</v>
      </c>
      <c r="R10" s="15">
        <f t="shared" si="0"/>
        <v>492701000</v>
      </c>
    </row>
    <row r="11" spans="1:18" x14ac:dyDescent="0.25">
      <c r="A11" s="12">
        <v>44934</v>
      </c>
      <c r="B11" s="13"/>
      <c r="C11" s="13"/>
      <c r="D11" s="13"/>
      <c r="E11" s="13"/>
      <c r="F11" s="13"/>
      <c r="G11" s="13"/>
      <c r="H11" s="13"/>
      <c r="I11" s="13"/>
      <c r="J11" s="13">
        <v>55185</v>
      </c>
      <c r="K11" s="13">
        <v>373603553</v>
      </c>
      <c r="L11" s="14">
        <v>6.77</v>
      </c>
      <c r="M11" s="15">
        <v>140000</v>
      </c>
      <c r="N11" s="15">
        <v>947800000</v>
      </c>
      <c r="O11" s="16">
        <f t="shared" si="1"/>
        <v>67222.895125553914</v>
      </c>
      <c r="P11" s="16">
        <v>455099000</v>
      </c>
      <c r="Q11" s="15">
        <f t="shared" si="0"/>
        <v>72777.104874446086</v>
      </c>
      <c r="R11" s="15">
        <f t="shared" si="0"/>
        <v>492701000</v>
      </c>
    </row>
    <row r="12" spans="1:18" x14ac:dyDescent="0.25">
      <c r="A12" s="12">
        <v>44935</v>
      </c>
      <c r="B12" s="13"/>
      <c r="C12" s="13"/>
      <c r="D12" s="13"/>
      <c r="E12" s="13"/>
      <c r="F12" s="13"/>
      <c r="G12" s="13"/>
      <c r="H12" s="13"/>
      <c r="I12" s="13"/>
      <c r="J12" s="13">
        <v>72924</v>
      </c>
      <c r="K12" s="13">
        <v>493696938</v>
      </c>
      <c r="L12" s="14">
        <v>6.77</v>
      </c>
      <c r="M12" s="15">
        <v>140000</v>
      </c>
      <c r="N12" s="15">
        <v>947800000</v>
      </c>
      <c r="O12" s="16">
        <f t="shared" si="1"/>
        <v>67222.895125553914</v>
      </c>
      <c r="P12" s="16">
        <v>455099000</v>
      </c>
      <c r="Q12" s="15">
        <f t="shared" si="0"/>
        <v>72777.104874446086</v>
      </c>
      <c r="R12" s="15">
        <f t="shared" si="0"/>
        <v>492701000</v>
      </c>
    </row>
    <row r="13" spans="1:18" x14ac:dyDescent="0.25">
      <c r="A13" s="12">
        <v>44936</v>
      </c>
      <c r="B13" s="13"/>
      <c r="C13" s="13"/>
      <c r="D13" s="13"/>
      <c r="E13" s="13"/>
      <c r="F13" s="13"/>
      <c r="G13" s="13"/>
      <c r="H13" s="13"/>
      <c r="I13" s="13"/>
      <c r="J13" s="13">
        <v>90663</v>
      </c>
      <c r="K13" s="13">
        <v>613790323</v>
      </c>
      <c r="L13" s="14">
        <v>6.77</v>
      </c>
      <c r="M13" s="15">
        <v>140000</v>
      </c>
      <c r="N13" s="15">
        <v>947800000</v>
      </c>
      <c r="O13" s="16">
        <f t="shared" si="1"/>
        <v>67222.895125553914</v>
      </c>
      <c r="P13" s="16">
        <v>455099000</v>
      </c>
      <c r="Q13" s="15">
        <f t="shared" si="0"/>
        <v>72777.104874446086</v>
      </c>
      <c r="R13" s="15">
        <f t="shared" si="0"/>
        <v>492701000</v>
      </c>
    </row>
    <row r="14" spans="1:18" x14ac:dyDescent="0.25">
      <c r="A14" s="12">
        <v>44937</v>
      </c>
      <c r="B14" s="13"/>
      <c r="C14" s="13"/>
      <c r="D14" s="13"/>
      <c r="E14" s="13"/>
      <c r="F14" s="13"/>
      <c r="G14" s="13"/>
      <c r="H14" s="13"/>
      <c r="I14" s="13"/>
      <c r="J14" s="13">
        <v>108394</v>
      </c>
      <c r="K14" s="13">
        <v>733829547</v>
      </c>
      <c r="L14" s="14">
        <v>6.77</v>
      </c>
      <c r="M14" s="15">
        <v>140000</v>
      </c>
      <c r="N14" s="15">
        <v>947800000</v>
      </c>
      <c r="O14" s="16">
        <f t="shared" si="1"/>
        <v>67222.895125553914</v>
      </c>
      <c r="P14" s="16">
        <v>455099000</v>
      </c>
      <c r="Q14" s="15">
        <f t="shared" si="0"/>
        <v>72777.104874446086</v>
      </c>
      <c r="R14" s="15">
        <f t="shared" si="0"/>
        <v>492701000</v>
      </c>
    </row>
    <row r="15" spans="1:18" x14ac:dyDescent="0.25">
      <c r="A15" s="12">
        <v>44938</v>
      </c>
      <c r="B15" s="13"/>
      <c r="C15" s="13"/>
      <c r="D15" s="13"/>
      <c r="E15" s="13"/>
      <c r="F15" s="13"/>
      <c r="G15" s="13"/>
      <c r="H15" s="13"/>
      <c r="I15" s="13"/>
      <c r="J15" s="13">
        <v>123616</v>
      </c>
      <c r="K15" s="13">
        <v>836882792</v>
      </c>
      <c r="L15" s="14">
        <v>6.77</v>
      </c>
      <c r="M15" s="15">
        <v>140000</v>
      </c>
      <c r="N15" s="15">
        <v>947800000</v>
      </c>
      <c r="O15" s="16">
        <f t="shared" si="1"/>
        <v>67222.895125553914</v>
      </c>
      <c r="P15" s="16">
        <v>455099000</v>
      </c>
      <c r="Q15" s="15">
        <f t="shared" si="0"/>
        <v>72777.104874446086</v>
      </c>
      <c r="R15" s="15">
        <f t="shared" si="0"/>
        <v>492701000</v>
      </c>
    </row>
    <row r="16" spans="1:18" x14ac:dyDescent="0.25">
      <c r="A16" s="12">
        <v>44939</v>
      </c>
      <c r="B16" s="13"/>
      <c r="C16" s="13"/>
      <c r="D16" s="13"/>
      <c r="E16" s="13"/>
      <c r="F16" s="13"/>
      <c r="G16" s="13"/>
      <c r="H16" s="13"/>
      <c r="I16" s="13"/>
      <c r="J16" s="13">
        <v>138838</v>
      </c>
      <c r="K16" s="13">
        <v>939936036</v>
      </c>
      <c r="L16" s="14">
        <v>6.77</v>
      </c>
      <c r="M16" s="15">
        <v>140000</v>
      </c>
      <c r="N16" s="15">
        <v>947800000</v>
      </c>
      <c r="O16" s="16">
        <f t="shared" si="1"/>
        <v>67222.895125553914</v>
      </c>
      <c r="P16" s="16">
        <v>455099000</v>
      </c>
      <c r="Q16" s="15">
        <f t="shared" si="0"/>
        <v>72777.104874446086</v>
      </c>
      <c r="R16" s="15">
        <f t="shared" si="0"/>
        <v>492701000</v>
      </c>
    </row>
    <row r="17" spans="1:18" x14ac:dyDescent="0.25">
      <c r="A17" s="12">
        <v>44940</v>
      </c>
      <c r="B17" s="13" t="s">
        <v>28</v>
      </c>
      <c r="C17" s="13" t="s">
        <v>16</v>
      </c>
      <c r="D17" s="13">
        <v>13</v>
      </c>
      <c r="E17" s="13" t="s">
        <v>17</v>
      </c>
      <c r="F17" s="13">
        <v>147710</v>
      </c>
      <c r="G17" s="13">
        <v>1000000000</v>
      </c>
      <c r="H17" s="13">
        <v>0</v>
      </c>
      <c r="I17" s="13">
        <v>0</v>
      </c>
      <c r="J17" s="13">
        <v>23386</v>
      </c>
      <c r="K17" s="13">
        <v>158323687</v>
      </c>
      <c r="L17" s="14">
        <v>6.77</v>
      </c>
      <c r="M17" s="15">
        <v>140000</v>
      </c>
      <c r="N17" s="15">
        <v>947800000</v>
      </c>
      <c r="O17" s="16">
        <f t="shared" si="1"/>
        <v>67222.895125553914</v>
      </c>
      <c r="P17" s="16">
        <v>455099000</v>
      </c>
      <c r="Q17" s="15">
        <f t="shared" si="0"/>
        <v>72777.104874446086</v>
      </c>
      <c r="R17" s="15">
        <f t="shared" si="0"/>
        <v>492701000</v>
      </c>
    </row>
    <row r="18" spans="1:18" x14ac:dyDescent="0.25">
      <c r="A18" s="12">
        <v>44941</v>
      </c>
      <c r="B18" s="13"/>
      <c r="C18" s="13"/>
      <c r="D18" s="13"/>
      <c r="E18" s="13"/>
      <c r="F18" s="13"/>
      <c r="G18" s="13"/>
      <c r="H18" s="13"/>
      <c r="I18" s="13"/>
      <c r="J18" s="13">
        <v>33254</v>
      </c>
      <c r="K18" s="13">
        <v>225130245</v>
      </c>
      <c r="L18" s="14">
        <v>6.77</v>
      </c>
      <c r="M18" s="15">
        <v>140000</v>
      </c>
      <c r="N18" s="15">
        <v>947800000</v>
      </c>
      <c r="O18" s="16">
        <f t="shared" si="1"/>
        <v>67222.895125553914</v>
      </c>
      <c r="P18" s="16">
        <v>455099000</v>
      </c>
      <c r="Q18" s="15">
        <f t="shared" si="0"/>
        <v>72777.104874446086</v>
      </c>
      <c r="R18" s="15">
        <f t="shared" si="0"/>
        <v>492701000</v>
      </c>
    </row>
    <row r="19" spans="1:18" x14ac:dyDescent="0.25">
      <c r="A19" s="12">
        <v>44942</v>
      </c>
      <c r="B19" s="13"/>
      <c r="C19" s="13"/>
      <c r="D19" s="13"/>
      <c r="E19" s="13"/>
      <c r="F19" s="13"/>
      <c r="G19" s="13"/>
      <c r="H19" s="13"/>
      <c r="I19" s="13"/>
      <c r="J19" s="13">
        <v>53174</v>
      </c>
      <c r="K19" s="13">
        <v>359989043</v>
      </c>
      <c r="L19" s="14">
        <v>6.77</v>
      </c>
      <c r="M19" s="15">
        <v>140000</v>
      </c>
      <c r="N19" s="15">
        <v>947800000</v>
      </c>
      <c r="O19" s="16">
        <f t="shared" si="1"/>
        <v>67222.895125553914</v>
      </c>
      <c r="P19" s="16">
        <v>455099000</v>
      </c>
      <c r="Q19" s="15">
        <f t="shared" si="0"/>
        <v>72777.104874446086</v>
      </c>
      <c r="R19" s="15">
        <f t="shared" si="0"/>
        <v>492701000</v>
      </c>
    </row>
    <row r="20" spans="1:18" x14ac:dyDescent="0.25">
      <c r="A20" s="12">
        <v>44943</v>
      </c>
      <c r="B20" s="13"/>
      <c r="C20" s="13"/>
      <c r="D20" s="13"/>
      <c r="E20" s="13"/>
      <c r="F20" s="13"/>
      <c r="G20" s="13"/>
      <c r="H20" s="13"/>
      <c r="I20" s="13"/>
      <c r="J20" s="13">
        <v>73083</v>
      </c>
      <c r="K20" s="13">
        <v>494773371</v>
      </c>
      <c r="L20" s="14">
        <v>6.77</v>
      </c>
      <c r="M20" s="15">
        <v>140000</v>
      </c>
      <c r="N20" s="15">
        <v>947800000</v>
      </c>
      <c r="O20" s="16">
        <f t="shared" si="1"/>
        <v>67222.895125553914</v>
      </c>
      <c r="P20" s="16">
        <v>455099000</v>
      </c>
      <c r="Q20" s="15">
        <f>M20-O20</f>
        <v>72777.104874446086</v>
      </c>
      <c r="R20" s="15">
        <f>N20-P20</f>
        <v>492701000</v>
      </c>
    </row>
    <row r="21" spans="1:18" x14ac:dyDescent="0.25">
      <c r="A21" s="12">
        <v>44944</v>
      </c>
      <c r="B21" s="13" t="s">
        <v>43</v>
      </c>
      <c r="C21" s="13" t="s">
        <v>19</v>
      </c>
      <c r="D21" s="13">
        <v>13</v>
      </c>
      <c r="E21" s="13" t="s">
        <v>20</v>
      </c>
      <c r="F21" s="13">
        <v>73855</v>
      </c>
      <c r="G21" s="13">
        <v>500000000</v>
      </c>
      <c r="H21" s="13">
        <v>0</v>
      </c>
      <c r="I21" s="13">
        <v>0</v>
      </c>
      <c r="J21" s="13">
        <v>18894</v>
      </c>
      <c r="K21" s="13">
        <v>127912757</v>
      </c>
      <c r="L21" s="14">
        <v>6.77</v>
      </c>
      <c r="M21" s="15">
        <v>140000</v>
      </c>
      <c r="N21" s="15">
        <v>947800000</v>
      </c>
      <c r="O21" s="16">
        <f t="shared" si="1"/>
        <v>67222.895125553914</v>
      </c>
      <c r="P21" s="16">
        <v>455099000</v>
      </c>
      <c r="Q21" s="15">
        <f t="shared" ref="Q21:R33" si="2">M21-O21</f>
        <v>72777.104874446086</v>
      </c>
      <c r="R21" s="15">
        <f t="shared" si="2"/>
        <v>492701000</v>
      </c>
    </row>
    <row r="22" spans="1:18" x14ac:dyDescent="0.25">
      <c r="A22" s="12">
        <v>44945</v>
      </c>
      <c r="B22" s="13"/>
      <c r="C22" s="13"/>
      <c r="D22" s="13"/>
      <c r="E22" s="13"/>
      <c r="F22" s="13"/>
      <c r="G22" s="13"/>
      <c r="H22" s="13"/>
      <c r="I22" s="13"/>
      <c r="J22" s="13">
        <v>34300</v>
      </c>
      <c r="K22" s="13">
        <v>232211686</v>
      </c>
      <c r="L22" s="14">
        <v>6.77</v>
      </c>
      <c r="M22" s="15">
        <v>140000</v>
      </c>
      <c r="N22" s="15">
        <v>947800000</v>
      </c>
      <c r="O22" s="16">
        <f t="shared" si="1"/>
        <v>67222.895125553914</v>
      </c>
      <c r="P22" s="16">
        <v>455099000</v>
      </c>
      <c r="Q22" s="15">
        <f t="shared" si="2"/>
        <v>72777.104874446086</v>
      </c>
      <c r="R22" s="15">
        <f t="shared" si="2"/>
        <v>492701000</v>
      </c>
    </row>
    <row r="23" spans="1:18" x14ac:dyDescent="0.25">
      <c r="A23" s="12">
        <v>44946</v>
      </c>
      <c r="B23" s="13"/>
      <c r="C23" s="13"/>
      <c r="D23" s="13"/>
      <c r="E23" s="13"/>
      <c r="F23" s="13"/>
      <c r="G23" s="13"/>
      <c r="H23" s="13"/>
      <c r="I23" s="13"/>
      <c r="J23" s="13">
        <v>55060</v>
      </c>
      <c r="K23" s="13">
        <v>372757301</v>
      </c>
      <c r="L23" s="14">
        <v>6.77</v>
      </c>
      <c r="M23" s="15">
        <v>140000</v>
      </c>
      <c r="N23" s="15">
        <v>947800000</v>
      </c>
      <c r="O23" s="16">
        <f t="shared" si="1"/>
        <v>67222.895125553914</v>
      </c>
      <c r="P23" s="16">
        <v>455099000</v>
      </c>
      <c r="Q23" s="15">
        <f t="shared" si="2"/>
        <v>72777.104874446086</v>
      </c>
      <c r="R23" s="15">
        <f t="shared" si="2"/>
        <v>492701000</v>
      </c>
    </row>
    <row r="24" spans="1:18" x14ac:dyDescent="0.25">
      <c r="A24" s="12">
        <v>44947</v>
      </c>
      <c r="B24" s="13"/>
      <c r="C24" s="13"/>
      <c r="D24" s="13"/>
      <c r="E24" s="13"/>
      <c r="F24" s="13"/>
      <c r="G24" s="13"/>
      <c r="H24" s="13"/>
      <c r="I24" s="13"/>
      <c r="J24" s="13">
        <v>75813</v>
      </c>
      <c r="K24" s="13">
        <v>513255526</v>
      </c>
      <c r="L24" s="14">
        <v>6.77</v>
      </c>
      <c r="M24" s="15">
        <v>140000</v>
      </c>
      <c r="N24" s="15">
        <v>947800000</v>
      </c>
      <c r="O24" s="16">
        <f t="shared" si="1"/>
        <v>67222.895125553914</v>
      </c>
      <c r="P24" s="16">
        <v>455099000</v>
      </c>
      <c r="Q24" s="15">
        <f t="shared" si="2"/>
        <v>72777.104874446086</v>
      </c>
      <c r="R24" s="15">
        <f t="shared" si="2"/>
        <v>492701000</v>
      </c>
    </row>
    <row r="25" spans="1:18" x14ac:dyDescent="0.25">
      <c r="A25" s="12">
        <v>44948</v>
      </c>
      <c r="B25" s="13"/>
      <c r="C25" s="13"/>
      <c r="D25" s="13"/>
      <c r="E25" s="13"/>
      <c r="F25" s="13"/>
      <c r="G25" s="13"/>
      <c r="H25" s="13"/>
      <c r="I25" s="13"/>
      <c r="J25" s="13">
        <v>91219</v>
      </c>
      <c r="K25" s="13">
        <v>617554454</v>
      </c>
      <c r="L25" s="14">
        <v>6.77</v>
      </c>
      <c r="M25" s="15">
        <v>140000</v>
      </c>
      <c r="N25" s="15">
        <v>947800000</v>
      </c>
      <c r="O25" s="16">
        <f t="shared" si="1"/>
        <v>67222.895125553914</v>
      </c>
      <c r="P25" s="16">
        <v>455099000</v>
      </c>
      <c r="Q25" s="15">
        <f t="shared" si="2"/>
        <v>72777.104874446086</v>
      </c>
      <c r="R25" s="15">
        <f t="shared" si="2"/>
        <v>492701000</v>
      </c>
    </row>
    <row r="26" spans="1:18" x14ac:dyDescent="0.25">
      <c r="A26" s="12">
        <v>44949</v>
      </c>
      <c r="B26" s="13"/>
      <c r="C26" s="13"/>
      <c r="D26" s="13"/>
      <c r="E26" s="13"/>
      <c r="F26" s="13"/>
      <c r="G26" s="13"/>
      <c r="H26" s="13"/>
      <c r="I26" s="13"/>
      <c r="J26" s="13">
        <v>106625</v>
      </c>
      <c r="K26" s="13">
        <v>721853382</v>
      </c>
      <c r="L26" s="14">
        <v>6.77</v>
      </c>
      <c r="M26" s="15">
        <v>140000</v>
      </c>
      <c r="N26" s="15">
        <v>947800000</v>
      </c>
      <c r="O26" s="16">
        <f t="shared" si="1"/>
        <v>67222.895125553914</v>
      </c>
      <c r="P26" s="16">
        <v>455099000</v>
      </c>
      <c r="Q26" s="15">
        <f t="shared" si="2"/>
        <v>72777.104874446086</v>
      </c>
      <c r="R26" s="15">
        <f t="shared" si="2"/>
        <v>492701000</v>
      </c>
    </row>
    <row r="27" spans="1:18" x14ac:dyDescent="0.25">
      <c r="A27" s="12">
        <v>44950</v>
      </c>
      <c r="B27" s="13"/>
      <c r="C27" s="13"/>
      <c r="D27" s="13"/>
      <c r="E27" s="13"/>
      <c r="F27" s="13"/>
      <c r="G27" s="13"/>
      <c r="H27" s="13"/>
      <c r="I27" s="13"/>
      <c r="J27" s="13">
        <v>122031</v>
      </c>
      <c r="K27" s="13">
        <v>826152310</v>
      </c>
      <c r="L27" s="14">
        <v>6.77</v>
      </c>
      <c r="M27" s="15">
        <v>140000</v>
      </c>
      <c r="N27" s="15">
        <v>947800000</v>
      </c>
      <c r="O27" s="16">
        <f t="shared" si="1"/>
        <v>67222.895125553914</v>
      </c>
      <c r="P27" s="16">
        <v>455099000</v>
      </c>
      <c r="Q27" s="15">
        <f t="shared" si="2"/>
        <v>72777.104874446086</v>
      </c>
      <c r="R27" s="15">
        <f t="shared" si="2"/>
        <v>492701000</v>
      </c>
    </row>
    <row r="28" spans="1:18" x14ac:dyDescent="0.25">
      <c r="A28" s="12">
        <v>44951</v>
      </c>
      <c r="B28" s="13" t="s">
        <v>44</v>
      </c>
      <c r="C28" s="13" t="s">
        <v>46</v>
      </c>
      <c r="D28" s="13">
        <v>13</v>
      </c>
      <c r="E28" s="13" t="s">
        <v>18</v>
      </c>
      <c r="F28" s="13">
        <v>147710</v>
      </c>
      <c r="G28" s="13">
        <v>1000000000</v>
      </c>
      <c r="H28" s="13">
        <v>0</v>
      </c>
      <c r="I28" s="13">
        <v>0</v>
      </c>
      <c r="J28" s="13">
        <v>6770</v>
      </c>
      <c r="K28" s="13">
        <v>45833035</v>
      </c>
      <c r="L28" s="14">
        <v>6.77</v>
      </c>
      <c r="M28" s="15">
        <v>140000</v>
      </c>
      <c r="N28" s="15">
        <v>947800000</v>
      </c>
      <c r="O28" s="16">
        <f t="shared" si="1"/>
        <v>67222.895125553914</v>
      </c>
      <c r="P28" s="16">
        <v>455099000</v>
      </c>
      <c r="Q28" s="15">
        <f t="shared" si="2"/>
        <v>72777.104874446086</v>
      </c>
      <c r="R28" s="15">
        <f t="shared" si="2"/>
        <v>492701000</v>
      </c>
    </row>
    <row r="29" spans="1:18" x14ac:dyDescent="0.25">
      <c r="A29" s="12">
        <v>44952</v>
      </c>
      <c r="B29" s="13"/>
      <c r="C29" s="13"/>
      <c r="D29" s="13"/>
      <c r="E29" s="13"/>
      <c r="F29" s="13"/>
      <c r="G29" s="13"/>
      <c r="H29" s="13"/>
      <c r="I29" s="13"/>
      <c r="J29" s="13">
        <v>22176</v>
      </c>
      <c r="K29" s="13">
        <v>150131963</v>
      </c>
      <c r="L29" s="14">
        <v>6.77</v>
      </c>
      <c r="M29" s="15">
        <v>140000</v>
      </c>
      <c r="N29" s="15">
        <v>947800000</v>
      </c>
      <c r="O29" s="16">
        <f t="shared" si="1"/>
        <v>67222.895125553914</v>
      </c>
      <c r="P29" s="16">
        <v>455099000</v>
      </c>
      <c r="Q29" s="15">
        <f t="shared" si="2"/>
        <v>72777.104874446086</v>
      </c>
      <c r="R29" s="15">
        <f t="shared" si="2"/>
        <v>492701000</v>
      </c>
    </row>
    <row r="30" spans="1:18" x14ac:dyDescent="0.25">
      <c r="A30" s="12">
        <v>44953</v>
      </c>
      <c r="B30" s="13"/>
      <c r="C30" s="13"/>
      <c r="D30" s="13"/>
      <c r="E30" s="13"/>
      <c r="F30" s="13"/>
      <c r="G30" s="13"/>
      <c r="H30" s="13"/>
      <c r="I30" s="13"/>
      <c r="J30" s="13">
        <v>47634</v>
      </c>
      <c r="K30" s="13">
        <v>322483132</v>
      </c>
      <c r="L30" s="14">
        <v>6.77</v>
      </c>
      <c r="M30" s="15">
        <v>140000</v>
      </c>
      <c r="N30" s="15">
        <v>947800000</v>
      </c>
      <c r="O30" s="16">
        <f t="shared" si="1"/>
        <v>67222.895125553914</v>
      </c>
      <c r="P30" s="16">
        <v>455099000</v>
      </c>
      <c r="Q30" s="15">
        <f t="shared" si="2"/>
        <v>72777.104874446086</v>
      </c>
      <c r="R30" s="15">
        <f t="shared" si="2"/>
        <v>492701000</v>
      </c>
    </row>
    <row r="31" spans="1:18" x14ac:dyDescent="0.25">
      <c r="A31" s="12">
        <v>44954</v>
      </c>
      <c r="B31" s="13"/>
      <c r="C31" s="13"/>
      <c r="D31" s="13"/>
      <c r="E31" s="13"/>
      <c r="F31" s="13"/>
      <c r="G31" s="13"/>
      <c r="H31" s="13"/>
      <c r="I31" s="13"/>
      <c r="J31" s="13">
        <v>73083</v>
      </c>
      <c r="K31" s="13">
        <v>494773371</v>
      </c>
      <c r="L31" s="14">
        <v>6.77</v>
      </c>
      <c r="M31" s="15">
        <v>140000</v>
      </c>
      <c r="N31" s="15">
        <v>947800000</v>
      </c>
      <c r="O31" s="16">
        <f t="shared" si="1"/>
        <v>67222.895125553914</v>
      </c>
      <c r="P31" s="16">
        <v>455099000</v>
      </c>
      <c r="Q31" s="15">
        <f t="shared" si="2"/>
        <v>72777.104874446086</v>
      </c>
      <c r="R31" s="15">
        <f t="shared" si="2"/>
        <v>492701000</v>
      </c>
    </row>
    <row r="32" spans="1:18" x14ac:dyDescent="0.25">
      <c r="A32" s="12">
        <v>44955</v>
      </c>
      <c r="B32" s="13"/>
      <c r="C32" s="13"/>
      <c r="D32" s="13"/>
      <c r="E32" s="13"/>
      <c r="F32" s="13"/>
      <c r="G32" s="13"/>
      <c r="H32" s="13"/>
      <c r="I32" s="13"/>
      <c r="J32" s="13">
        <v>88489</v>
      </c>
      <c r="K32" s="13">
        <v>599072299</v>
      </c>
      <c r="L32" s="14">
        <v>6.77</v>
      </c>
      <c r="M32" s="15">
        <v>140000</v>
      </c>
      <c r="N32" s="15">
        <v>947800000</v>
      </c>
      <c r="O32" s="16">
        <f t="shared" si="1"/>
        <v>67222.895125553914</v>
      </c>
      <c r="P32" s="16">
        <v>455099000</v>
      </c>
      <c r="Q32" s="15">
        <f t="shared" si="2"/>
        <v>72777.104874446086</v>
      </c>
      <c r="R32" s="15">
        <f t="shared" si="2"/>
        <v>492701000</v>
      </c>
    </row>
    <row r="33" spans="1:18" x14ac:dyDescent="0.25">
      <c r="A33" s="12">
        <v>44956</v>
      </c>
      <c r="B33" s="13"/>
      <c r="C33" s="13"/>
      <c r="D33" s="13"/>
      <c r="E33" s="13"/>
      <c r="F33" s="13"/>
      <c r="G33" s="13"/>
      <c r="H33" s="13"/>
      <c r="I33" s="13"/>
      <c r="J33" s="13">
        <v>103895</v>
      </c>
      <c r="K33" s="13">
        <v>703371227</v>
      </c>
      <c r="L33" s="14">
        <v>6.77</v>
      </c>
      <c r="M33" s="15">
        <v>140000</v>
      </c>
      <c r="N33" s="15">
        <v>947800000</v>
      </c>
      <c r="O33" s="16">
        <f t="shared" si="1"/>
        <v>67222.895125553914</v>
      </c>
      <c r="P33" s="16">
        <v>455099000</v>
      </c>
      <c r="Q33" s="15">
        <f t="shared" si="2"/>
        <v>72777.104874446086</v>
      </c>
      <c r="R33" s="15">
        <f t="shared" si="2"/>
        <v>492701000</v>
      </c>
    </row>
    <row r="34" spans="1:18" x14ac:dyDescent="0.25">
      <c r="A34" s="12">
        <v>44957</v>
      </c>
      <c r="B34" s="13"/>
      <c r="C34" s="13"/>
      <c r="D34" s="13"/>
      <c r="E34" s="13"/>
      <c r="F34" s="13"/>
      <c r="G34" s="13"/>
      <c r="H34" s="13"/>
      <c r="I34" s="13"/>
      <c r="J34" s="13">
        <v>119301</v>
      </c>
      <c r="K34" s="13">
        <v>807670156</v>
      </c>
      <c r="L34" s="14">
        <v>6.77</v>
      </c>
      <c r="M34" s="15">
        <v>140000</v>
      </c>
      <c r="N34" s="15">
        <v>947800000</v>
      </c>
      <c r="O34" s="16">
        <f t="shared" ref="O34" si="3">P34/6770</f>
        <v>67222.895125553914</v>
      </c>
      <c r="P34" s="16">
        <v>455099000</v>
      </c>
      <c r="Q34" s="15">
        <f t="shared" ref="Q34" si="4">M34-O34</f>
        <v>72777.104874446086</v>
      </c>
      <c r="R34" s="15">
        <f t="shared" ref="R34" si="5">N34-P34</f>
        <v>492701000</v>
      </c>
    </row>
    <row r="35" spans="1:18" x14ac:dyDescent="0.25">
      <c r="A35" s="19">
        <v>44918.666666666664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</sheetData>
  <autoFilter ref="A3:R35" xr:uid="{00000000-0001-0000-0000-000000000000}"/>
  <mergeCells count="6">
    <mergeCell ref="A35:R35"/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7EF46-4B52-4936-BD27-9E545CB5B99C}">
  <sheetPr>
    <pageSetUpPr fitToPage="1"/>
  </sheetPr>
  <dimension ref="A1:R34"/>
  <sheetViews>
    <sheetView view="pageBreakPreview" zoomScaleNormal="100" zoomScaleSheetLayoutView="100" zoomScalePageLayoutView="70" workbookViewId="0">
      <selection activeCell="C25" sqref="C25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7" bestFit="1" customWidth="1"/>
    <col min="8" max="8" width="16.28515625" style="18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20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30</v>
      </c>
      <c r="G2" s="5" t="s">
        <v>5</v>
      </c>
      <c r="H2" s="6" t="s">
        <v>31</v>
      </c>
      <c r="I2" s="6" t="s">
        <v>6</v>
      </c>
      <c r="J2" s="5" t="s">
        <v>32</v>
      </c>
      <c r="K2" s="5" t="s">
        <v>7</v>
      </c>
      <c r="L2" s="5" t="s">
        <v>33</v>
      </c>
      <c r="M2" s="21" t="s">
        <v>34</v>
      </c>
      <c r="N2" s="21" t="s">
        <v>35</v>
      </c>
      <c r="O2" s="21" t="s">
        <v>36</v>
      </c>
      <c r="P2" s="21" t="s">
        <v>21</v>
      </c>
      <c r="Q2" s="5" t="s">
        <v>37</v>
      </c>
      <c r="R2" s="5" t="s">
        <v>22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38</v>
      </c>
      <c r="G3" s="10" t="s">
        <v>13</v>
      </c>
      <c r="H3" s="11" t="s">
        <v>39</v>
      </c>
      <c r="I3" s="11" t="s">
        <v>14</v>
      </c>
      <c r="J3" s="10" t="s">
        <v>40</v>
      </c>
      <c r="K3" s="10" t="s">
        <v>15</v>
      </c>
      <c r="L3" s="10" t="s">
        <v>41</v>
      </c>
      <c r="M3" s="22"/>
      <c r="N3" s="22"/>
      <c r="O3" s="22"/>
      <c r="P3" s="22"/>
      <c r="Q3" s="10" t="s">
        <v>42</v>
      </c>
      <c r="R3" s="10" t="s">
        <v>23</v>
      </c>
    </row>
    <row r="4" spans="1:18" x14ac:dyDescent="0.25">
      <c r="A4" s="12">
        <v>44927</v>
      </c>
      <c r="B4" s="13"/>
      <c r="C4" s="13"/>
      <c r="D4" s="13"/>
      <c r="E4" s="13"/>
      <c r="F4" s="13"/>
      <c r="G4" s="13"/>
      <c r="H4" s="13"/>
      <c r="I4" s="13"/>
      <c r="J4" s="13">
        <v>17990</v>
      </c>
      <c r="K4" s="13">
        <v>121792659</v>
      </c>
      <c r="L4" s="14">
        <v>6.77</v>
      </c>
      <c r="M4" s="15">
        <v>140000</v>
      </c>
      <c r="N4" s="15">
        <v>947800000</v>
      </c>
      <c r="O4" s="16">
        <f>P4/6770</f>
        <v>67222.895125553914</v>
      </c>
      <c r="P4" s="16">
        <v>455099000</v>
      </c>
      <c r="Q4" s="15">
        <f t="shared" ref="Q4:R19" si="0">M4-O4</f>
        <v>72777.104874446086</v>
      </c>
      <c r="R4" s="15">
        <f t="shared" si="0"/>
        <v>492701000</v>
      </c>
    </row>
    <row r="5" spans="1:18" x14ac:dyDescent="0.25">
      <c r="A5" s="12">
        <v>44928</v>
      </c>
      <c r="B5" s="13"/>
      <c r="C5" s="13"/>
      <c r="D5" s="13"/>
      <c r="E5" s="13"/>
      <c r="F5" s="13"/>
      <c r="G5" s="13"/>
      <c r="H5" s="13"/>
      <c r="I5" s="13"/>
      <c r="J5" s="13">
        <v>40427</v>
      </c>
      <c r="K5" s="13">
        <v>273691598</v>
      </c>
      <c r="L5" s="14">
        <v>6.77</v>
      </c>
      <c r="M5" s="15">
        <v>140000</v>
      </c>
      <c r="N5" s="15">
        <v>947800000</v>
      </c>
      <c r="O5" s="16">
        <f t="shared" ref="O5:O34" si="1">P5/6770</f>
        <v>67222.895125553914</v>
      </c>
      <c r="P5" s="16">
        <v>455099000</v>
      </c>
      <c r="Q5" s="15">
        <f t="shared" si="0"/>
        <v>72777.104874446086</v>
      </c>
      <c r="R5" s="15">
        <f t="shared" si="0"/>
        <v>492701000</v>
      </c>
    </row>
    <row r="6" spans="1:18" x14ac:dyDescent="0.25">
      <c r="A6" s="12">
        <v>44929</v>
      </c>
      <c r="B6" s="13"/>
      <c r="C6" s="13"/>
      <c r="D6" s="13"/>
      <c r="E6" s="13"/>
      <c r="F6" s="13"/>
      <c r="G6" s="13"/>
      <c r="H6" s="13"/>
      <c r="I6" s="13"/>
      <c r="J6" s="13">
        <v>62855</v>
      </c>
      <c r="K6" s="13">
        <v>425529607</v>
      </c>
      <c r="L6" s="14">
        <v>6.77</v>
      </c>
      <c r="M6" s="15">
        <v>140000</v>
      </c>
      <c r="N6" s="15">
        <v>947800000</v>
      </c>
      <c r="O6" s="16">
        <f t="shared" si="1"/>
        <v>67222.895125553914</v>
      </c>
      <c r="P6" s="16">
        <v>455099000</v>
      </c>
      <c r="Q6" s="15">
        <f t="shared" si="0"/>
        <v>72777.104874446086</v>
      </c>
      <c r="R6" s="15">
        <f t="shared" si="0"/>
        <v>492701000</v>
      </c>
    </row>
    <row r="7" spans="1:18" x14ac:dyDescent="0.25">
      <c r="A7" s="12">
        <v>44930</v>
      </c>
      <c r="B7" s="13"/>
      <c r="C7" s="13"/>
      <c r="D7" s="13"/>
      <c r="E7" s="13"/>
      <c r="F7" s="13"/>
      <c r="G7" s="13"/>
      <c r="H7" s="13"/>
      <c r="I7" s="13"/>
      <c r="J7" s="13">
        <v>75240</v>
      </c>
      <c r="K7" s="13">
        <v>509376304</v>
      </c>
      <c r="L7" s="14">
        <v>6.77</v>
      </c>
      <c r="M7" s="15">
        <v>140000</v>
      </c>
      <c r="N7" s="15">
        <v>947800000</v>
      </c>
      <c r="O7" s="16">
        <f t="shared" si="1"/>
        <v>67222.895125553914</v>
      </c>
      <c r="P7" s="16">
        <v>455099000</v>
      </c>
      <c r="Q7" s="15">
        <f t="shared" si="0"/>
        <v>72777.104874446086</v>
      </c>
      <c r="R7" s="15">
        <f t="shared" si="0"/>
        <v>492701000</v>
      </c>
    </row>
    <row r="8" spans="1:18" x14ac:dyDescent="0.25">
      <c r="A8" s="12">
        <v>44931</v>
      </c>
      <c r="B8" s="13"/>
      <c r="C8" s="13"/>
      <c r="D8" s="13"/>
      <c r="E8" s="13"/>
      <c r="F8" s="13"/>
      <c r="G8" s="13"/>
      <c r="H8" s="13"/>
      <c r="I8" s="13"/>
      <c r="J8" s="13">
        <v>87625</v>
      </c>
      <c r="K8" s="13">
        <v>593223002</v>
      </c>
      <c r="L8" s="14">
        <v>6.77</v>
      </c>
      <c r="M8" s="15">
        <v>140000</v>
      </c>
      <c r="N8" s="15">
        <v>947800000</v>
      </c>
      <c r="O8" s="16">
        <f t="shared" si="1"/>
        <v>67222.895125553914</v>
      </c>
      <c r="P8" s="16">
        <v>455099000</v>
      </c>
      <c r="Q8" s="15">
        <f t="shared" si="0"/>
        <v>72777.104874446086</v>
      </c>
      <c r="R8" s="15">
        <f t="shared" si="0"/>
        <v>492701000</v>
      </c>
    </row>
    <row r="9" spans="1:18" x14ac:dyDescent="0.25">
      <c r="A9" s="12">
        <v>44932</v>
      </c>
      <c r="B9" s="13"/>
      <c r="C9" s="13"/>
      <c r="D9" s="13"/>
      <c r="E9" s="13"/>
      <c r="F9" s="13"/>
      <c r="G9" s="13"/>
      <c r="H9" s="13"/>
      <c r="I9" s="13"/>
      <c r="J9" s="13">
        <v>100010</v>
      </c>
      <c r="K9" s="13">
        <v>677069700</v>
      </c>
      <c r="L9" s="14">
        <v>6.77</v>
      </c>
      <c r="M9" s="15">
        <v>140000</v>
      </c>
      <c r="N9" s="15">
        <v>947800000</v>
      </c>
      <c r="O9" s="16">
        <f t="shared" si="1"/>
        <v>67222.895125553914</v>
      </c>
      <c r="P9" s="16">
        <v>455099000</v>
      </c>
      <c r="Q9" s="15">
        <f t="shared" si="0"/>
        <v>72777.104874446086</v>
      </c>
      <c r="R9" s="15">
        <f t="shared" si="0"/>
        <v>492701000</v>
      </c>
    </row>
    <row r="10" spans="1:18" x14ac:dyDescent="0.25">
      <c r="A10" s="12">
        <v>44933</v>
      </c>
      <c r="B10" s="13" t="s">
        <v>26</v>
      </c>
      <c r="C10" s="13" t="s">
        <v>27</v>
      </c>
      <c r="D10" s="13">
        <v>13</v>
      </c>
      <c r="E10" s="13" t="s">
        <v>29</v>
      </c>
      <c r="F10" s="13">
        <v>73855</v>
      </c>
      <c r="G10" s="13">
        <v>500000000</v>
      </c>
      <c r="H10" s="13">
        <v>0</v>
      </c>
      <c r="I10" s="13">
        <v>0</v>
      </c>
      <c r="J10" s="13">
        <v>42800</v>
      </c>
      <c r="K10" s="13">
        <v>289756856</v>
      </c>
      <c r="L10" s="14">
        <v>6.77</v>
      </c>
      <c r="M10" s="15">
        <v>140000</v>
      </c>
      <c r="N10" s="15">
        <v>947800000</v>
      </c>
      <c r="O10" s="16">
        <f t="shared" si="1"/>
        <v>67222.895125553914</v>
      </c>
      <c r="P10" s="16">
        <v>455099000</v>
      </c>
      <c r="Q10" s="15">
        <f t="shared" si="0"/>
        <v>72777.104874446086</v>
      </c>
      <c r="R10" s="15">
        <f t="shared" si="0"/>
        <v>492701000</v>
      </c>
    </row>
    <row r="11" spans="1:18" x14ac:dyDescent="0.25">
      <c r="A11" s="12">
        <v>44934</v>
      </c>
      <c r="B11" s="13"/>
      <c r="C11" s="13"/>
      <c r="D11" s="13"/>
      <c r="E11" s="13"/>
      <c r="F11" s="13"/>
      <c r="G11" s="13"/>
      <c r="H11" s="13"/>
      <c r="I11" s="13"/>
      <c r="J11" s="13">
        <v>55185</v>
      </c>
      <c r="K11" s="13">
        <v>373603553</v>
      </c>
      <c r="L11" s="14">
        <v>6.77</v>
      </c>
      <c r="M11" s="15">
        <v>140000</v>
      </c>
      <c r="N11" s="15">
        <v>947800000</v>
      </c>
      <c r="O11" s="16">
        <f t="shared" si="1"/>
        <v>67222.895125553914</v>
      </c>
      <c r="P11" s="16">
        <v>455099000</v>
      </c>
      <c r="Q11" s="15">
        <f t="shared" si="0"/>
        <v>72777.104874446086</v>
      </c>
      <c r="R11" s="15">
        <f t="shared" si="0"/>
        <v>492701000</v>
      </c>
    </row>
    <row r="12" spans="1:18" x14ac:dyDescent="0.25">
      <c r="A12" s="12">
        <v>44935</v>
      </c>
      <c r="B12" s="13"/>
      <c r="C12" s="13"/>
      <c r="D12" s="13"/>
      <c r="E12" s="13"/>
      <c r="F12" s="13"/>
      <c r="G12" s="13"/>
      <c r="H12" s="13"/>
      <c r="I12" s="13"/>
      <c r="J12" s="13">
        <v>72924</v>
      </c>
      <c r="K12" s="13">
        <v>493696938</v>
      </c>
      <c r="L12" s="14">
        <v>6.77</v>
      </c>
      <c r="M12" s="15">
        <v>140000</v>
      </c>
      <c r="N12" s="15">
        <v>947800000</v>
      </c>
      <c r="O12" s="16">
        <f t="shared" si="1"/>
        <v>67222.895125553914</v>
      </c>
      <c r="P12" s="16">
        <v>455099000</v>
      </c>
      <c r="Q12" s="15">
        <f t="shared" si="0"/>
        <v>72777.104874446086</v>
      </c>
      <c r="R12" s="15">
        <f t="shared" si="0"/>
        <v>492701000</v>
      </c>
    </row>
    <row r="13" spans="1:18" x14ac:dyDescent="0.25">
      <c r="A13" s="12">
        <v>44936</v>
      </c>
      <c r="B13" s="13"/>
      <c r="C13" s="13"/>
      <c r="D13" s="13"/>
      <c r="E13" s="13"/>
      <c r="F13" s="13"/>
      <c r="G13" s="13"/>
      <c r="H13" s="13"/>
      <c r="I13" s="13"/>
      <c r="J13" s="13">
        <v>90663</v>
      </c>
      <c r="K13" s="13">
        <v>613790323</v>
      </c>
      <c r="L13" s="14">
        <v>6.77</v>
      </c>
      <c r="M13" s="15">
        <v>140000</v>
      </c>
      <c r="N13" s="15">
        <v>947800000</v>
      </c>
      <c r="O13" s="16">
        <f t="shared" si="1"/>
        <v>67222.895125553914</v>
      </c>
      <c r="P13" s="16">
        <v>455099000</v>
      </c>
      <c r="Q13" s="15">
        <f t="shared" si="0"/>
        <v>72777.104874446086</v>
      </c>
      <c r="R13" s="15">
        <f t="shared" si="0"/>
        <v>492701000</v>
      </c>
    </row>
    <row r="14" spans="1:18" x14ac:dyDescent="0.25">
      <c r="A14" s="12">
        <v>44937</v>
      </c>
      <c r="B14" s="13"/>
      <c r="C14" s="13"/>
      <c r="D14" s="13"/>
      <c r="E14" s="13"/>
      <c r="F14" s="13"/>
      <c r="G14" s="13"/>
      <c r="H14" s="13"/>
      <c r="I14" s="13"/>
      <c r="J14" s="13">
        <v>108394</v>
      </c>
      <c r="K14" s="13">
        <v>733829547</v>
      </c>
      <c r="L14" s="14">
        <v>6.77</v>
      </c>
      <c r="M14" s="15">
        <v>140000</v>
      </c>
      <c r="N14" s="15">
        <v>947800000</v>
      </c>
      <c r="O14" s="16">
        <f t="shared" si="1"/>
        <v>67222.895125553914</v>
      </c>
      <c r="P14" s="16">
        <v>455099000</v>
      </c>
      <c r="Q14" s="15">
        <f t="shared" si="0"/>
        <v>72777.104874446086</v>
      </c>
      <c r="R14" s="15">
        <f t="shared" si="0"/>
        <v>492701000</v>
      </c>
    </row>
    <row r="15" spans="1:18" x14ac:dyDescent="0.25">
      <c r="A15" s="12">
        <v>44938</v>
      </c>
      <c r="B15" s="13"/>
      <c r="C15" s="13"/>
      <c r="D15" s="13"/>
      <c r="E15" s="13"/>
      <c r="F15" s="13"/>
      <c r="G15" s="13"/>
      <c r="H15" s="13"/>
      <c r="I15" s="13"/>
      <c r="J15" s="13">
        <v>123616</v>
      </c>
      <c r="K15" s="13">
        <v>836882792</v>
      </c>
      <c r="L15" s="14">
        <v>6.77</v>
      </c>
      <c r="M15" s="15">
        <v>140000</v>
      </c>
      <c r="N15" s="15">
        <v>947800000</v>
      </c>
      <c r="O15" s="16">
        <f t="shared" si="1"/>
        <v>67222.895125553914</v>
      </c>
      <c r="P15" s="16">
        <v>455099000</v>
      </c>
      <c r="Q15" s="15">
        <f t="shared" si="0"/>
        <v>72777.104874446086</v>
      </c>
      <c r="R15" s="15">
        <f t="shared" si="0"/>
        <v>492701000</v>
      </c>
    </row>
    <row r="16" spans="1:18" x14ac:dyDescent="0.25">
      <c r="A16" s="12">
        <v>44939</v>
      </c>
      <c r="B16" s="13"/>
      <c r="C16" s="13"/>
      <c r="D16" s="13"/>
      <c r="E16" s="13"/>
      <c r="F16" s="13"/>
      <c r="G16" s="13"/>
      <c r="H16" s="13"/>
      <c r="I16" s="13"/>
      <c r="J16" s="13">
        <v>138838</v>
      </c>
      <c r="K16" s="13">
        <v>939936036</v>
      </c>
      <c r="L16" s="14">
        <v>6.77</v>
      </c>
      <c r="M16" s="15">
        <v>140000</v>
      </c>
      <c r="N16" s="15">
        <v>947800000</v>
      </c>
      <c r="O16" s="16">
        <f t="shared" si="1"/>
        <v>67222.895125553914</v>
      </c>
      <c r="P16" s="16">
        <v>455099000</v>
      </c>
      <c r="Q16" s="15">
        <f t="shared" si="0"/>
        <v>72777.104874446086</v>
      </c>
      <c r="R16" s="15">
        <f t="shared" si="0"/>
        <v>492701000</v>
      </c>
    </row>
    <row r="17" spans="1:18" x14ac:dyDescent="0.25">
      <c r="A17" s="12">
        <v>44940</v>
      </c>
      <c r="B17" s="13" t="s">
        <v>28</v>
      </c>
      <c r="C17" s="13" t="s">
        <v>16</v>
      </c>
      <c r="D17" s="13">
        <v>13</v>
      </c>
      <c r="E17" s="13" t="s">
        <v>17</v>
      </c>
      <c r="F17" s="13">
        <v>147710</v>
      </c>
      <c r="G17" s="13">
        <v>1000000000</v>
      </c>
      <c r="H17" s="13">
        <v>0</v>
      </c>
      <c r="I17" s="13">
        <v>0</v>
      </c>
      <c r="J17" s="13">
        <v>23386</v>
      </c>
      <c r="K17" s="13">
        <v>158323687</v>
      </c>
      <c r="L17" s="14">
        <v>6.77</v>
      </c>
      <c r="M17" s="15">
        <v>140000</v>
      </c>
      <c r="N17" s="15">
        <v>947800000</v>
      </c>
      <c r="O17" s="16">
        <f t="shared" si="1"/>
        <v>67222.895125553914</v>
      </c>
      <c r="P17" s="16">
        <v>455099000</v>
      </c>
      <c r="Q17" s="15">
        <f t="shared" si="0"/>
        <v>72777.104874446086</v>
      </c>
      <c r="R17" s="15">
        <f t="shared" si="0"/>
        <v>492701000</v>
      </c>
    </row>
    <row r="18" spans="1:18" x14ac:dyDescent="0.25">
      <c r="A18" s="12">
        <v>44941</v>
      </c>
      <c r="B18" s="13"/>
      <c r="C18" s="13"/>
      <c r="D18" s="13"/>
      <c r="E18" s="13"/>
      <c r="F18" s="13"/>
      <c r="G18" s="13"/>
      <c r="H18" s="13"/>
      <c r="I18" s="13"/>
      <c r="J18" s="13">
        <v>33254</v>
      </c>
      <c r="K18" s="13">
        <v>225130245</v>
      </c>
      <c r="L18" s="14">
        <v>6.77</v>
      </c>
      <c r="M18" s="15">
        <v>140000</v>
      </c>
      <c r="N18" s="15">
        <v>947800000</v>
      </c>
      <c r="O18" s="16">
        <f t="shared" si="1"/>
        <v>67222.895125553914</v>
      </c>
      <c r="P18" s="16">
        <v>455099000</v>
      </c>
      <c r="Q18" s="15">
        <f t="shared" si="0"/>
        <v>72777.104874446086</v>
      </c>
      <c r="R18" s="15">
        <f t="shared" si="0"/>
        <v>492701000</v>
      </c>
    </row>
    <row r="19" spans="1:18" x14ac:dyDescent="0.25">
      <c r="A19" s="12">
        <v>44942</v>
      </c>
      <c r="B19" s="13"/>
      <c r="C19" s="13"/>
      <c r="D19" s="13"/>
      <c r="E19" s="13"/>
      <c r="F19" s="13"/>
      <c r="G19" s="13"/>
      <c r="H19" s="13"/>
      <c r="I19" s="13"/>
      <c r="J19" s="13">
        <v>53174</v>
      </c>
      <c r="K19" s="13">
        <v>359989043</v>
      </c>
      <c r="L19" s="14">
        <v>6.77</v>
      </c>
      <c r="M19" s="15">
        <v>140000</v>
      </c>
      <c r="N19" s="15">
        <v>947800000</v>
      </c>
      <c r="O19" s="16">
        <f t="shared" si="1"/>
        <v>67222.895125553914</v>
      </c>
      <c r="P19" s="16">
        <v>455099000</v>
      </c>
      <c r="Q19" s="15">
        <f t="shared" si="0"/>
        <v>72777.104874446086</v>
      </c>
      <c r="R19" s="15">
        <f t="shared" si="0"/>
        <v>492701000</v>
      </c>
    </row>
    <row r="20" spans="1:18" x14ac:dyDescent="0.25">
      <c r="A20" s="12">
        <v>44943</v>
      </c>
      <c r="B20" s="13"/>
      <c r="C20" s="13"/>
      <c r="D20" s="13"/>
      <c r="E20" s="13"/>
      <c r="F20" s="13"/>
      <c r="G20" s="13"/>
      <c r="H20" s="13"/>
      <c r="I20" s="13"/>
      <c r="J20" s="13">
        <v>73083</v>
      </c>
      <c r="K20" s="13">
        <v>494773371</v>
      </c>
      <c r="L20" s="14">
        <v>6.77</v>
      </c>
      <c r="M20" s="15">
        <v>140000</v>
      </c>
      <c r="N20" s="15">
        <v>947800000</v>
      </c>
      <c r="O20" s="16">
        <f t="shared" si="1"/>
        <v>67222.895125553914</v>
      </c>
      <c r="P20" s="16">
        <v>455099000</v>
      </c>
      <c r="Q20" s="15">
        <f>M20-O20</f>
        <v>72777.104874446086</v>
      </c>
      <c r="R20" s="15">
        <f>N20-P20</f>
        <v>492701000</v>
      </c>
    </row>
    <row r="21" spans="1:18" x14ac:dyDescent="0.25">
      <c r="A21" s="12">
        <v>44944</v>
      </c>
      <c r="B21" s="13" t="s">
        <v>43</v>
      </c>
      <c r="C21" s="13" t="s">
        <v>19</v>
      </c>
      <c r="D21" s="13">
        <v>13</v>
      </c>
      <c r="E21" s="13" t="s">
        <v>20</v>
      </c>
      <c r="F21" s="13">
        <v>73855</v>
      </c>
      <c r="G21" s="13">
        <v>500000000</v>
      </c>
      <c r="H21" s="13">
        <v>0</v>
      </c>
      <c r="I21" s="13">
        <v>0</v>
      </c>
      <c r="J21" s="13">
        <v>18894</v>
      </c>
      <c r="K21" s="13">
        <v>127912757</v>
      </c>
      <c r="L21" s="14">
        <v>6.77</v>
      </c>
      <c r="M21" s="15">
        <v>140000</v>
      </c>
      <c r="N21" s="15">
        <v>947800000</v>
      </c>
      <c r="O21" s="16">
        <f t="shared" si="1"/>
        <v>67222.895125553914</v>
      </c>
      <c r="P21" s="16">
        <v>455099000</v>
      </c>
      <c r="Q21" s="15">
        <f t="shared" ref="Q21:R34" si="2">M21-O21</f>
        <v>72777.104874446086</v>
      </c>
      <c r="R21" s="15">
        <f t="shared" si="2"/>
        <v>492701000</v>
      </c>
    </row>
    <row r="22" spans="1:18" x14ac:dyDescent="0.25">
      <c r="A22" s="12">
        <v>44945</v>
      </c>
      <c r="B22" s="13"/>
      <c r="C22" s="13"/>
      <c r="D22" s="13"/>
      <c r="E22" s="13"/>
      <c r="F22" s="13"/>
      <c r="G22" s="13"/>
      <c r="H22" s="13"/>
      <c r="I22" s="13"/>
      <c r="J22" s="13">
        <v>34300</v>
      </c>
      <c r="K22" s="13">
        <v>232211686</v>
      </c>
      <c r="L22" s="14">
        <v>6.77</v>
      </c>
      <c r="M22" s="15">
        <v>140000</v>
      </c>
      <c r="N22" s="15">
        <v>947800000</v>
      </c>
      <c r="O22" s="16">
        <f t="shared" si="1"/>
        <v>67222.895125553914</v>
      </c>
      <c r="P22" s="16">
        <v>455099000</v>
      </c>
      <c r="Q22" s="15">
        <f t="shared" si="2"/>
        <v>72777.104874446086</v>
      </c>
      <c r="R22" s="15">
        <f t="shared" si="2"/>
        <v>492701000</v>
      </c>
    </row>
    <row r="23" spans="1:18" x14ac:dyDescent="0.25">
      <c r="A23" s="12">
        <v>44946</v>
      </c>
      <c r="B23" s="13"/>
      <c r="C23" s="13"/>
      <c r="D23" s="13"/>
      <c r="E23" s="13"/>
      <c r="F23" s="13"/>
      <c r="G23" s="13"/>
      <c r="H23" s="13"/>
      <c r="I23" s="13"/>
      <c r="J23" s="13">
        <v>55060</v>
      </c>
      <c r="K23" s="13">
        <v>372757301</v>
      </c>
      <c r="L23" s="14">
        <v>6.77</v>
      </c>
      <c r="M23" s="15">
        <v>140000</v>
      </c>
      <c r="N23" s="15">
        <v>947800000</v>
      </c>
      <c r="O23" s="16">
        <f t="shared" si="1"/>
        <v>67222.895125553914</v>
      </c>
      <c r="P23" s="16">
        <v>455099000</v>
      </c>
      <c r="Q23" s="15">
        <f t="shared" si="2"/>
        <v>72777.104874446086</v>
      </c>
      <c r="R23" s="15">
        <f t="shared" si="2"/>
        <v>492701000</v>
      </c>
    </row>
    <row r="24" spans="1:18" x14ac:dyDescent="0.25">
      <c r="A24" s="12">
        <v>44947</v>
      </c>
      <c r="B24" s="13"/>
      <c r="C24" s="13"/>
      <c r="D24" s="13"/>
      <c r="E24" s="13"/>
      <c r="F24" s="13"/>
      <c r="G24" s="13"/>
      <c r="H24" s="13"/>
      <c r="I24" s="13"/>
      <c r="J24" s="13">
        <v>75813</v>
      </c>
      <c r="K24" s="13">
        <v>513255526</v>
      </c>
      <c r="L24" s="14">
        <v>6.77</v>
      </c>
      <c r="M24" s="15">
        <v>140000</v>
      </c>
      <c r="N24" s="15">
        <v>947800000</v>
      </c>
      <c r="O24" s="16">
        <f t="shared" si="1"/>
        <v>67222.895125553914</v>
      </c>
      <c r="P24" s="16">
        <v>455099000</v>
      </c>
      <c r="Q24" s="15">
        <f t="shared" si="2"/>
        <v>72777.104874446086</v>
      </c>
      <c r="R24" s="15">
        <f t="shared" si="2"/>
        <v>492701000</v>
      </c>
    </row>
    <row r="25" spans="1:18" x14ac:dyDescent="0.25">
      <c r="A25" s="12">
        <v>44948</v>
      </c>
      <c r="B25" s="13"/>
      <c r="C25" s="13"/>
      <c r="D25" s="13"/>
      <c r="E25" s="13"/>
      <c r="F25" s="13"/>
      <c r="G25" s="13"/>
      <c r="H25" s="13"/>
      <c r="I25" s="13"/>
      <c r="J25" s="13">
        <v>91219</v>
      </c>
      <c r="K25" s="13">
        <v>617554454</v>
      </c>
      <c r="L25" s="14">
        <v>6.77</v>
      </c>
      <c r="M25" s="15">
        <v>140000</v>
      </c>
      <c r="N25" s="15">
        <v>947800000</v>
      </c>
      <c r="O25" s="16">
        <f t="shared" si="1"/>
        <v>67222.895125553914</v>
      </c>
      <c r="P25" s="16">
        <v>455099000</v>
      </c>
      <c r="Q25" s="15">
        <f t="shared" si="2"/>
        <v>72777.104874446086</v>
      </c>
      <c r="R25" s="15">
        <f t="shared" si="2"/>
        <v>492701000</v>
      </c>
    </row>
    <row r="26" spans="1:18" x14ac:dyDescent="0.25">
      <c r="A26" s="12">
        <v>44949</v>
      </c>
      <c r="B26" s="13"/>
      <c r="C26" s="13"/>
      <c r="D26" s="13"/>
      <c r="E26" s="13"/>
      <c r="F26" s="13"/>
      <c r="G26" s="13"/>
      <c r="H26" s="13"/>
      <c r="I26" s="13"/>
      <c r="J26" s="13">
        <v>106625</v>
      </c>
      <c r="K26" s="13">
        <v>721853382</v>
      </c>
      <c r="L26" s="14">
        <v>6.77</v>
      </c>
      <c r="M26" s="15">
        <v>140000</v>
      </c>
      <c r="N26" s="15">
        <v>947800000</v>
      </c>
      <c r="O26" s="16">
        <f t="shared" si="1"/>
        <v>67222.895125553914</v>
      </c>
      <c r="P26" s="16">
        <v>455099000</v>
      </c>
      <c r="Q26" s="15">
        <f t="shared" si="2"/>
        <v>72777.104874446086</v>
      </c>
      <c r="R26" s="15">
        <f t="shared" si="2"/>
        <v>492701000</v>
      </c>
    </row>
    <row r="27" spans="1:18" x14ac:dyDescent="0.25">
      <c r="A27" s="12">
        <v>44950</v>
      </c>
      <c r="B27" s="13"/>
      <c r="C27" s="13"/>
      <c r="D27" s="13"/>
      <c r="E27" s="13"/>
      <c r="F27" s="13"/>
      <c r="G27" s="13"/>
      <c r="H27" s="13"/>
      <c r="I27" s="13"/>
      <c r="J27" s="13">
        <v>122031</v>
      </c>
      <c r="K27" s="13">
        <v>826152310</v>
      </c>
      <c r="L27" s="14">
        <v>6.77</v>
      </c>
      <c r="M27" s="15">
        <v>140000</v>
      </c>
      <c r="N27" s="15">
        <v>947800000</v>
      </c>
      <c r="O27" s="16">
        <f t="shared" si="1"/>
        <v>67222.895125553914</v>
      </c>
      <c r="P27" s="16">
        <v>455099000</v>
      </c>
      <c r="Q27" s="15">
        <f t="shared" si="2"/>
        <v>72777.104874446086</v>
      </c>
      <c r="R27" s="15">
        <f t="shared" si="2"/>
        <v>492701000</v>
      </c>
    </row>
    <row r="28" spans="1:18" x14ac:dyDescent="0.25">
      <c r="A28" s="12">
        <v>44951</v>
      </c>
      <c r="B28" s="13" t="s">
        <v>44</v>
      </c>
      <c r="C28" s="13" t="s">
        <v>46</v>
      </c>
      <c r="D28" s="13">
        <v>13</v>
      </c>
      <c r="E28" s="13" t="s">
        <v>18</v>
      </c>
      <c r="F28" s="13">
        <v>147710</v>
      </c>
      <c r="G28" s="13">
        <v>1000000000</v>
      </c>
      <c r="H28" s="13">
        <v>0</v>
      </c>
      <c r="I28" s="13">
        <v>0</v>
      </c>
      <c r="J28" s="13">
        <v>6770</v>
      </c>
      <c r="K28" s="13">
        <v>45833035</v>
      </c>
      <c r="L28" s="14">
        <v>6.77</v>
      </c>
      <c r="M28" s="15">
        <v>140000</v>
      </c>
      <c r="N28" s="15">
        <v>947800000</v>
      </c>
      <c r="O28" s="16">
        <f t="shared" si="1"/>
        <v>67222.895125553914</v>
      </c>
      <c r="P28" s="16">
        <v>455099000</v>
      </c>
      <c r="Q28" s="15">
        <f t="shared" si="2"/>
        <v>72777.104874446086</v>
      </c>
      <c r="R28" s="15">
        <f t="shared" si="2"/>
        <v>492701000</v>
      </c>
    </row>
    <row r="29" spans="1:18" x14ac:dyDescent="0.25">
      <c r="A29" s="12">
        <v>44952</v>
      </c>
      <c r="B29" s="13"/>
      <c r="C29" s="13"/>
      <c r="D29" s="13"/>
      <c r="E29" s="13"/>
      <c r="F29" s="13"/>
      <c r="G29" s="13"/>
      <c r="H29" s="13"/>
      <c r="I29" s="13"/>
      <c r="J29" s="13">
        <v>22176</v>
      </c>
      <c r="K29" s="13">
        <v>150131963</v>
      </c>
      <c r="L29" s="14">
        <v>6.77</v>
      </c>
      <c r="M29" s="15">
        <v>140000</v>
      </c>
      <c r="N29" s="15">
        <v>947800000</v>
      </c>
      <c r="O29" s="16">
        <f t="shared" si="1"/>
        <v>67222.895125553914</v>
      </c>
      <c r="P29" s="16">
        <v>455099000</v>
      </c>
      <c r="Q29" s="15">
        <f t="shared" si="2"/>
        <v>72777.104874446086</v>
      </c>
      <c r="R29" s="15">
        <f t="shared" si="2"/>
        <v>492701000</v>
      </c>
    </row>
    <row r="30" spans="1:18" x14ac:dyDescent="0.25">
      <c r="A30" s="12">
        <v>44953</v>
      </c>
      <c r="B30" s="13"/>
      <c r="C30" s="13"/>
      <c r="D30" s="13"/>
      <c r="E30" s="13"/>
      <c r="F30" s="13"/>
      <c r="G30" s="13"/>
      <c r="H30" s="13"/>
      <c r="I30" s="13"/>
      <c r="J30" s="13">
        <v>47634</v>
      </c>
      <c r="K30" s="13">
        <v>322483132</v>
      </c>
      <c r="L30" s="14">
        <v>6.77</v>
      </c>
      <c r="M30" s="15">
        <v>140000</v>
      </c>
      <c r="N30" s="15">
        <v>947800000</v>
      </c>
      <c r="O30" s="16">
        <f t="shared" si="1"/>
        <v>67222.895125553914</v>
      </c>
      <c r="P30" s="16">
        <v>455099000</v>
      </c>
      <c r="Q30" s="15">
        <f t="shared" si="2"/>
        <v>72777.104874446086</v>
      </c>
      <c r="R30" s="15">
        <f t="shared" si="2"/>
        <v>492701000</v>
      </c>
    </row>
    <row r="31" spans="1:18" x14ac:dyDescent="0.25">
      <c r="A31" s="12">
        <v>44954</v>
      </c>
      <c r="B31" s="13"/>
      <c r="C31" s="13"/>
      <c r="D31" s="13"/>
      <c r="E31" s="13"/>
      <c r="F31" s="13"/>
      <c r="G31" s="13"/>
      <c r="H31" s="13"/>
      <c r="I31" s="13"/>
      <c r="J31" s="13">
        <v>73083</v>
      </c>
      <c r="K31" s="13">
        <v>494773371</v>
      </c>
      <c r="L31" s="14">
        <v>6.77</v>
      </c>
      <c r="M31" s="15">
        <v>140000</v>
      </c>
      <c r="N31" s="15">
        <v>947800000</v>
      </c>
      <c r="O31" s="16">
        <f t="shared" si="1"/>
        <v>67222.895125553914</v>
      </c>
      <c r="P31" s="16">
        <v>455099000</v>
      </c>
      <c r="Q31" s="15">
        <f t="shared" si="2"/>
        <v>72777.104874446086</v>
      </c>
      <c r="R31" s="15">
        <f t="shared" si="2"/>
        <v>492701000</v>
      </c>
    </row>
    <row r="32" spans="1:18" x14ac:dyDescent="0.25">
      <c r="A32" s="12">
        <v>44955</v>
      </c>
      <c r="B32" s="13"/>
      <c r="C32" s="13"/>
      <c r="D32" s="13"/>
      <c r="E32" s="13"/>
      <c r="F32" s="13"/>
      <c r="G32" s="13"/>
      <c r="H32" s="13"/>
      <c r="I32" s="13"/>
      <c r="J32" s="13">
        <v>88489</v>
      </c>
      <c r="K32" s="13">
        <v>599072299</v>
      </c>
      <c r="L32" s="14">
        <v>6.77</v>
      </c>
      <c r="M32" s="15">
        <v>140000</v>
      </c>
      <c r="N32" s="15">
        <v>947800000</v>
      </c>
      <c r="O32" s="16">
        <f t="shared" si="1"/>
        <v>67222.895125553914</v>
      </c>
      <c r="P32" s="16">
        <v>455099000</v>
      </c>
      <c r="Q32" s="15">
        <f t="shared" si="2"/>
        <v>72777.104874446086</v>
      </c>
      <c r="R32" s="15">
        <f t="shared" si="2"/>
        <v>492701000</v>
      </c>
    </row>
    <row r="33" spans="1:18" x14ac:dyDescent="0.25">
      <c r="A33" s="12">
        <v>44956</v>
      </c>
      <c r="B33" s="13"/>
      <c r="C33" s="13"/>
      <c r="D33" s="13"/>
      <c r="E33" s="13"/>
      <c r="F33" s="13"/>
      <c r="G33" s="13"/>
      <c r="H33" s="13"/>
      <c r="I33" s="13"/>
      <c r="J33" s="13">
        <v>103895</v>
      </c>
      <c r="K33" s="13">
        <v>703371227</v>
      </c>
      <c r="L33" s="14">
        <v>6.77</v>
      </c>
      <c r="M33" s="15">
        <v>140000</v>
      </c>
      <c r="N33" s="15">
        <v>947800000</v>
      </c>
      <c r="O33" s="16">
        <f t="shared" si="1"/>
        <v>67222.895125553914</v>
      </c>
      <c r="P33" s="16">
        <v>455099000</v>
      </c>
      <c r="Q33" s="15">
        <f t="shared" si="2"/>
        <v>72777.104874446086</v>
      </c>
      <c r="R33" s="15">
        <f t="shared" si="2"/>
        <v>492701000</v>
      </c>
    </row>
    <row r="34" spans="1:18" x14ac:dyDescent="0.25">
      <c r="A34" s="12">
        <v>44957</v>
      </c>
      <c r="B34" s="13"/>
      <c r="C34" s="13"/>
      <c r="D34" s="13"/>
      <c r="E34" s="13"/>
      <c r="F34" s="13"/>
      <c r="G34" s="13"/>
      <c r="H34" s="13"/>
      <c r="I34" s="13"/>
      <c r="J34" s="13">
        <v>119301</v>
      </c>
      <c r="K34" s="13">
        <v>807670156</v>
      </c>
      <c r="L34" s="14">
        <v>6.77</v>
      </c>
      <c r="M34" s="15">
        <v>140000</v>
      </c>
      <c r="N34" s="15">
        <v>947800000</v>
      </c>
      <c r="O34" s="16">
        <f t="shared" si="1"/>
        <v>67222.895125553914</v>
      </c>
      <c r="P34" s="16">
        <v>455099000</v>
      </c>
      <c r="Q34" s="15">
        <f t="shared" si="2"/>
        <v>72777.104874446086</v>
      </c>
      <c r="R34" s="15">
        <f t="shared" si="2"/>
        <v>492701000</v>
      </c>
    </row>
  </sheetData>
  <autoFilter ref="A3:R34" xr:uid="{00000000-0001-0000-0000-000000000000}"/>
  <mergeCells count="5"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view="pageBreakPreview" zoomScaleNormal="100" zoomScaleSheetLayoutView="100" zoomScalePageLayoutView="70" workbookViewId="0">
      <selection activeCell="F8" sqref="F8"/>
    </sheetView>
  </sheetViews>
  <sheetFormatPr defaultRowHeight="15" x14ac:dyDescent="0.25"/>
  <cols>
    <col min="1" max="1" width="11.7109375" style="1" customWidth="1"/>
    <col min="2" max="2" width="28.5703125" style="1" bestFit="1" customWidth="1"/>
    <col min="3" max="3" width="23" style="1" customWidth="1"/>
    <col min="4" max="4" width="11.85546875" style="1" bestFit="1" customWidth="1"/>
    <col min="5" max="5" width="17" style="1" bestFit="1" customWidth="1"/>
    <col min="6" max="6" width="15.5703125" style="1" bestFit="1" customWidth="1"/>
    <col min="7" max="7" width="15.5703125" style="17" bestFit="1" customWidth="1"/>
    <col min="8" max="8" width="16.28515625" style="18" bestFit="1" customWidth="1"/>
    <col min="9" max="9" width="17.42578125" style="1" bestFit="1" customWidth="1"/>
    <col min="10" max="11" width="17" style="1" customWidth="1"/>
    <col min="12" max="12" width="17.5703125" style="1" customWidth="1"/>
    <col min="13" max="14" width="14.85546875" style="1" customWidth="1"/>
    <col min="15" max="15" width="15.28515625" style="1" customWidth="1"/>
    <col min="16" max="16" width="14.140625" style="1" customWidth="1"/>
    <col min="17" max="17" width="15" style="1" customWidth="1"/>
    <col min="18" max="18" width="12.140625" style="1" customWidth="1"/>
    <col min="19" max="1022" width="8.28515625" style="1" customWidth="1"/>
    <col min="1023" max="16384" width="9.140625" style="1"/>
  </cols>
  <sheetData>
    <row r="1" spans="1:18" ht="56.2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8" ht="84.7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5" t="s">
        <v>30</v>
      </c>
      <c r="G2" s="5" t="s">
        <v>5</v>
      </c>
      <c r="H2" s="6" t="s">
        <v>31</v>
      </c>
      <c r="I2" s="6" t="s">
        <v>6</v>
      </c>
      <c r="J2" s="5" t="s">
        <v>32</v>
      </c>
      <c r="K2" s="5" t="s">
        <v>7</v>
      </c>
      <c r="L2" s="5" t="s">
        <v>33</v>
      </c>
      <c r="M2" s="21" t="s">
        <v>34</v>
      </c>
      <c r="N2" s="21" t="s">
        <v>35</v>
      </c>
      <c r="O2" s="21" t="s">
        <v>36</v>
      </c>
      <c r="P2" s="21" t="s">
        <v>21</v>
      </c>
      <c r="Q2" s="5" t="s">
        <v>37</v>
      </c>
      <c r="R2" s="5" t="s">
        <v>22</v>
      </c>
    </row>
    <row r="3" spans="1:18" ht="47.25" customHeight="1" x14ac:dyDescent="0.25">
      <c r="A3" s="7" t="s">
        <v>8</v>
      </c>
      <c r="B3" s="8" t="s">
        <v>9</v>
      </c>
      <c r="C3" s="8" t="s">
        <v>10</v>
      </c>
      <c r="D3" s="9" t="s">
        <v>11</v>
      </c>
      <c r="E3" s="9" t="s">
        <v>12</v>
      </c>
      <c r="F3" s="10" t="s">
        <v>38</v>
      </c>
      <c r="G3" s="10" t="s">
        <v>13</v>
      </c>
      <c r="H3" s="11" t="s">
        <v>39</v>
      </c>
      <c r="I3" s="11" t="s">
        <v>14</v>
      </c>
      <c r="J3" s="10" t="s">
        <v>40</v>
      </c>
      <c r="K3" s="10" t="s">
        <v>15</v>
      </c>
      <c r="L3" s="10" t="s">
        <v>41</v>
      </c>
      <c r="M3" s="22"/>
      <c r="N3" s="22"/>
      <c r="O3" s="22"/>
      <c r="P3" s="22"/>
      <c r="Q3" s="10" t="s">
        <v>42</v>
      </c>
      <c r="R3" s="10" t="s">
        <v>23</v>
      </c>
    </row>
    <row r="4" spans="1:18" x14ac:dyDescent="0.25">
      <c r="A4" s="12">
        <v>44927</v>
      </c>
      <c r="B4" s="13"/>
      <c r="C4" s="13"/>
      <c r="D4" s="13"/>
      <c r="E4" s="13"/>
      <c r="F4" s="13"/>
      <c r="G4" s="13"/>
      <c r="H4" s="13"/>
      <c r="I4" s="13"/>
      <c r="J4" s="13">
        <v>17990</v>
      </c>
      <c r="K4" s="13">
        <v>121792659</v>
      </c>
      <c r="L4" s="14">
        <v>6.77</v>
      </c>
      <c r="M4" s="15">
        <v>140000</v>
      </c>
      <c r="N4" s="15">
        <v>947800000</v>
      </c>
      <c r="O4" s="16">
        <f>P4/6770</f>
        <v>67222.895125553914</v>
      </c>
      <c r="P4" s="16">
        <v>455099000</v>
      </c>
      <c r="Q4" s="15">
        <f t="shared" ref="Q4:Q19" si="0">M4-O4</f>
        <v>72777.104874446086</v>
      </c>
      <c r="R4" s="15">
        <f t="shared" ref="R4:R19" si="1">N4-P4</f>
        <v>492701000</v>
      </c>
    </row>
    <row r="5" spans="1:18" x14ac:dyDescent="0.25">
      <c r="A5" s="12">
        <v>44928</v>
      </c>
      <c r="B5" s="13"/>
      <c r="C5" s="13"/>
      <c r="D5" s="13"/>
      <c r="E5" s="13"/>
      <c r="F5" s="13"/>
      <c r="G5" s="13"/>
      <c r="H5" s="13"/>
      <c r="I5" s="13"/>
      <c r="J5" s="13">
        <v>40427</v>
      </c>
      <c r="K5" s="13">
        <v>273691598</v>
      </c>
      <c r="L5" s="14">
        <v>6.77</v>
      </c>
      <c r="M5" s="15">
        <v>140000</v>
      </c>
      <c r="N5" s="15">
        <v>947800000</v>
      </c>
      <c r="O5" s="16">
        <f t="shared" ref="O5:O34" si="2">P5/6770</f>
        <v>67222.895125553914</v>
      </c>
      <c r="P5" s="16">
        <v>455099000</v>
      </c>
      <c r="Q5" s="15">
        <f t="shared" si="0"/>
        <v>72777.104874446086</v>
      </c>
      <c r="R5" s="15">
        <f t="shared" si="1"/>
        <v>492701000</v>
      </c>
    </row>
    <row r="6" spans="1:18" x14ac:dyDescent="0.25">
      <c r="A6" s="12">
        <v>44929</v>
      </c>
      <c r="B6" s="13"/>
      <c r="C6" s="13"/>
      <c r="D6" s="13"/>
      <c r="E6" s="13"/>
      <c r="F6" s="13"/>
      <c r="G6" s="13"/>
      <c r="H6" s="13"/>
      <c r="I6" s="13"/>
      <c r="J6" s="13">
        <v>62855</v>
      </c>
      <c r="K6" s="13">
        <v>425529607</v>
      </c>
      <c r="L6" s="14">
        <v>6.77</v>
      </c>
      <c r="M6" s="15">
        <v>140000</v>
      </c>
      <c r="N6" s="15">
        <v>947800000</v>
      </c>
      <c r="O6" s="16">
        <f t="shared" si="2"/>
        <v>67222.895125553914</v>
      </c>
      <c r="P6" s="16">
        <v>455099000</v>
      </c>
      <c r="Q6" s="15">
        <f t="shared" si="0"/>
        <v>72777.104874446086</v>
      </c>
      <c r="R6" s="15">
        <f t="shared" si="1"/>
        <v>492701000</v>
      </c>
    </row>
    <row r="7" spans="1:18" x14ac:dyDescent="0.25">
      <c r="A7" s="12">
        <v>44930</v>
      </c>
      <c r="B7" s="13"/>
      <c r="C7" s="13"/>
      <c r="D7" s="13"/>
      <c r="E7" s="13"/>
      <c r="F7" s="13"/>
      <c r="G7" s="13"/>
      <c r="H7" s="13"/>
      <c r="I7" s="13"/>
      <c r="J7" s="13">
        <v>75240</v>
      </c>
      <c r="K7" s="13">
        <v>509376304</v>
      </c>
      <c r="L7" s="14">
        <v>6.77</v>
      </c>
      <c r="M7" s="15">
        <v>140000</v>
      </c>
      <c r="N7" s="15">
        <v>947800000</v>
      </c>
      <c r="O7" s="16">
        <f t="shared" si="2"/>
        <v>67222.895125553914</v>
      </c>
      <c r="P7" s="16">
        <v>455099000</v>
      </c>
      <c r="Q7" s="15">
        <f t="shared" si="0"/>
        <v>72777.104874446086</v>
      </c>
      <c r="R7" s="15">
        <f t="shared" si="1"/>
        <v>492701000</v>
      </c>
    </row>
    <row r="8" spans="1:18" x14ac:dyDescent="0.25">
      <c r="A8" s="12">
        <v>44931</v>
      </c>
      <c r="B8" s="13"/>
      <c r="C8" s="13"/>
      <c r="D8" s="13"/>
      <c r="E8" s="13"/>
      <c r="F8" s="13"/>
      <c r="G8" s="13"/>
      <c r="H8" s="13"/>
      <c r="I8" s="13"/>
      <c r="J8" s="13">
        <v>87625</v>
      </c>
      <c r="K8" s="13">
        <v>593223002</v>
      </c>
      <c r="L8" s="14">
        <v>6.77</v>
      </c>
      <c r="M8" s="15">
        <v>140000</v>
      </c>
      <c r="N8" s="15">
        <v>947800000</v>
      </c>
      <c r="O8" s="16">
        <f t="shared" si="2"/>
        <v>67222.895125553914</v>
      </c>
      <c r="P8" s="16">
        <v>455099000</v>
      </c>
      <c r="Q8" s="15">
        <f t="shared" si="0"/>
        <v>72777.104874446086</v>
      </c>
      <c r="R8" s="15">
        <f t="shared" si="1"/>
        <v>492701000</v>
      </c>
    </row>
    <row r="9" spans="1:18" x14ac:dyDescent="0.25">
      <c r="A9" s="12">
        <v>44932</v>
      </c>
      <c r="B9" s="13"/>
      <c r="C9" s="13"/>
      <c r="D9" s="13"/>
      <c r="E9" s="13"/>
      <c r="F9" s="13"/>
      <c r="G9" s="13"/>
      <c r="H9" s="13"/>
      <c r="I9" s="13"/>
      <c r="J9" s="13">
        <v>100010</v>
      </c>
      <c r="K9" s="13">
        <v>677069700</v>
      </c>
      <c r="L9" s="14">
        <v>6.77</v>
      </c>
      <c r="M9" s="15">
        <v>140000</v>
      </c>
      <c r="N9" s="15">
        <v>947800000</v>
      </c>
      <c r="O9" s="16">
        <f t="shared" si="2"/>
        <v>67222.895125553914</v>
      </c>
      <c r="P9" s="16">
        <v>455099000</v>
      </c>
      <c r="Q9" s="15">
        <f t="shared" si="0"/>
        <v>72777.104874446086</v>
      </c>
      <c r="R9" s="15">
        <f t="shared" si="1"/>
        <v>492701000</v>
      </c>
    </row>
    <row r="10" spans="1:18" x14ac:dyDescent="0.25">
      <c r="A10" s="12">
        <v>44933</v>
      </c>
      <c r="B10" s="13" t="s">
        <v>26</v>
      </c>
      <c r="C10" s="13" t="s">
        <v>27</v>
      </c>
      <c r="D10" s="13">
        <v>13</v>
      </c>
      <c r="E10" s="13" t="s">
        <v>29</v>
      </c>
      <c r="F10" s="13">
        <v>73855</v>
      </c>
      <c r="G10" s="13">
        <v>500000000</v>
      </c>
      <c r="H10" s="13">
        <v>0</v>
      </c>
      <c r="I10" s="13">
        <v>0</v>
      </c>
      <c r="J10" s="13">
        <v>42800</v>
      </c>
      <c r="K10" s="13">
        <v>289756856</v>
      </c>
      <c r="L10" s="14">
        <v>6.77</v>
      </c>
      <c r="M10" s="15">
        <v>140000</v>
      </c>
      <c r="N10" s="15">
        <v>947800000</v>
      </c>
      <c r="O10" s="16">
        <f t="shared" si="2"/>
        <v>67222.895125553914</v>
      </c>
      <c r="P10" s="16">
        <v>455099000</v>
      </c>
      <c r="Q10" s="15">
        <f t="shared" si="0"/>
        <v>72777.104874446086</v>
      </c>
      <c r="R10" s="15">
        <f t="shared" si="1"/>
        <v>492701000</v>
      </c>
    </row>
    <row r="11" spans="1:18" x14ac:dyDescent="0.25">
      <c r="A11" s="12">
        <v>44934</v>
      </c>
      <c r="B11" s="13"/>
      <c r="C11" s="13"/>
      <c r="D11" s="13"/>
      <c r="E11" s="13"/>
      <c r="F11" s="13"/>
      <c r="G11" s="13"/>
      <c r="H11" s="13"/>
      <c r="I11" s="13"/>
      <c r="J11" s="13">
        <v>55185</v>
      </c>
      <c r="K11" s="13">
        <v>373603553</v>
      </c>
      <c r="L11" s="14">
        <v>6.77</v>
      </c>
      <c r="M11" s="15">
        <v>140000</v>
      </c>
      <c r="N11" s="15">
        <v>947800000</v>
      </c>
      <c r="O11" s="16">
        <f t="shared" si="2"/>
        <v>67222.895125553914</v>
      </c>
      <c r="P11" s="16">
        <v>455099000</v>
      </c>
      <c r="Q11" s="15">
        <f t="shared" si="0"/>
        <v>72777.104874446086</v>
      </c>
      <c r="R11" s="15">
        <f t="shared" si="1"/>
        <v>492701000</v>
      </c>
    </row>
    <row r="12" spans="1:18" x14ac:dyDescent="0.25">
      <c r="A12" s="12">
        <v>44935</v>
      </c>
      <c r="B12" s="13"/>
      <c r="C12" s="13"/>
      <c r="D12" s="13"/>
      <c r="E12" s="13"/>
      <c r="F12" s="13"/>
      <c r="G12" s="13"/>
      <c r="H12" s="13"/>
      <c r="I12" s="13"/>
      <c r="J12" s="13">
        <v>72924</v>
      </c>
      <c r="K12" s="13">
        <v>493696938</v>
      </c>
      <c r="L12" s="14">
        <v>6.77</v>
      </c>
      <c r="M12" s="15">
        <v>140000</v>
      </c>
      <c r="N12" s="15">
        <v>947800000</v>
      </c>
      <c r="O12" s="16">
        <f t="shared" si="2"/>
        <v>67222.895125553914</v>
      </c>
      <c r="P12" s="16">
        <v>455099000</v>
      </c>
      <c r="Q12" s="15">
        <f t="shared" si="0"/>
        <v>72777.104874446086</v>
      </c>
      <c r="R12" s="15">
        <f t="shared" si="1"/>
        <v>492701000</v>
      </c>
    </row>
    <row r="13" spans="1:18" x14ac:dyDescent="0.25">
      <c r="A13" s="12">
        <v>44936</v>
      </c>
      <c r="B13" s="13"/>
      <c r="C13" s="13"/>
      <c r="D13" s="13"/>
      <c r="E13" s="13"/>
      <c r="F13" s="13"/>
      <c r="G13" s="13"/>
      <c r="H13" s="13"/>
      <c r="I13" s="13"/>
      <c r="J13" s="13">
        <v>90663</v>
      </c>
      <c r="K13" s="13">
        <v>613790323</v>
      </c>
      <c r="L13" s="14">
        <v>6.77</v>
      </c>
      <c r="M13" s="15">
        <v>140000</v>
      </c>
      <c r="N13" s="15">
        <v>947800000</v>
      </c>
      <c r="O13" s="16">
        <f t="shared" si="2"/>
        <v>67222.895125553914</v>
      </c>
      <c r="P13" s="16">
        <v>455099000</v>
      </c>
      <c r="Q13" s="15">
        <f t="shared" si="0"/>
        <v>72777.104874446086</v>
      </c>
      <c r="R13" s="15">
        <f t="shared" si="1"/>
        <v>492701000</v>
      </c>
    </row>
    <row r="14" spans="1:18" x14ac:dyDescent="0.25">
      <c r="A14" s="12">
        <v>44937</v>
      </c>
      <c r="B14" s="13"/>
      <c r="C14" s="13"/>
      <c r="D14" s="13"/>
      <c r="E14" s="13"/>
      <c r="F14" s="13"/>
      <c r="G14" s="13"/>
      <c r="H14" s="13"/>
      <c r="I14" s="13"/>
      <c r="J14" s="13">
        <v>108394</v>
      </c>
      <c r="K14" s="13">
        <v>733829547</v>
      </c>
      <c r="L14" s="14">
        <v>6.77</v>
      </c>
      <c r="M14" s="15">
        <v>140000</v>
      </c>
      <c r="N14" s="15">
        <v>947800000</v>
      </c>
      <c r="O14" s="16">
        <f t="shared" si="2"/>
        <v>67222.895125553914</v>
      </c>
      <c r="P14" s="16">
        <v>455099000</v>
      </c>
      <c r="Q14" s="15">
        <f t="shared" si="0"/>
        <v>72777.104874446086</v>
      </c>
      <c r="R14" s="15">
        <f t="shared" si="1"/>
        <v>492701000</v>
      </c>
    </row>
    <row r="15" spans="1:18" x14ac:dyDescent="0.25">
      <c r="A15" s="12">
        <v>44938</v>
      </c>
      <c r="B15" s="13"/>
      <c r="C15" s="13"/>
      <c r="D15" s="13"/>
      <c r="E15" s="13"/>
      <c r="F15" s="13"/>
      <c r="G15" s="13"/>
      <c r="H15" s="13"/>
      <c r="I15" s="13"/>
      <c r="J15" s="13">
        <v>123616</v>
      </c>
      <c r="K15" s="13">
        <v>836882792</v>
      </c>
      <c r="L15" s="14">
        <v>6.77</v>
      </c>
      <c r="M15" s="15">
        <v>140000</v>
      </c>
      <c r="N15" s="15">
        <v>947800000</v>
      </c>
      <c r="O15" s="16">
        <f t="shared" si="2"/>
        <v>67222.895125553914</v>
      </c>
      <c r="P15" s="16">
        <v>455099000</v>
      </c>
      <c r="Q15" s="15">
        <f t="shared" si="0"/>
        <v>72777.104874446086</v>
      </c>
      <c r="R15" s="15">
        <f t="shared" si="1"/>
        <v>492701000</v>
      </c>
    </row>
    <row r="16" spans="1:18" x14ac:dyDescent="0.25">
      <c r="A16" s="12">
        <v>44939</v>
      </c>
      <c r="B16" s="13"/>
      <c r="C16" s="13"/>
      <c r="D16" s="13"/>
      <c r="E16" s="13"/>
      <c r="F16" s="13"/>
      <c r="G16" s="13"/>
      <c r="H16" s="13"/>
      <c r="I16" s="13"/>
      <c r="J16" s="13">
        <v>138838</v>
      </c>
      <c r="K16" s="13">
        <v>939936036</v>
      </c>
      <c r="L16" s="14">
        <v>6.77</v>
      </c>
      <c r="M16" s="15">
        <v>140000</v>
      </c>
      <c r="N16" s="15">
        <v>947800000</v>
      </c>
      <c r="O16" s="16">
        <f t="shared" si="2"/>
        <v>67222.895125553914</v>
      </c>
      <c r="P16" s="16">
        <v>455099000</v>
      </c>
      <c r="Q16" s="15">
        <f t="shared" si="0"/>
        <v>72777.104874446086</v>
      </c>
      <c r="R16" s="15">
        <f t="shared" si="1"/>
        <v>492701000</v>
      </c>
    </row>
    <row r="17" spans="1:18" x14ac:dyDescent="0.25">
      <c r="A17" s="12">
        <v>44940</v>
      </c>
      <c r="B17" s="13" t="s">
        <v>28</v>
      </c>
      <c r="C17" s="13" t="s">
        <v>16</v>
      </c>
      <c r="D17" s="13">
        <v>13</v>
      </c>
      <c r="E17" s="13" t="s">
        <v>17</v>
      </c>
      <c r="F17" s="13">
        <v>147710</v>
      </c>
      <c r="G17" s="13">
        <v>1000000000</v>
      </c>
      <c r="H17" s="13">
        <v>0</v>
      </c>
      <c r="I17" s="13">
        <v>0</v>
      </c>
      <c r="J17" s="13">
        <v>23386</v>
      </c>
      <c r="K17" s="13">
        <v>158323687</v>
      </c>
      <c r="L17" s="14">
        <v>6.77</v>
      </c>
      <c r="M17" s="15">
        <v>140000</v>
      </c>
      <c r="N17" s="15">
        <v>947800000</v>
      </c>
      <c r="O17" s="16">
        <f t="shared" si="2"/>
        <v>67222.895125553914</v>
      </c>
      <c r="P17" s="16">
        <v>455099000</v>
      </c>
      <c r="Q17" s="15">
        <f t="shared" si="0"/>
        <v>72777.104874446086</v>
      </c>
      <c r="R17" s="15">
        <f t="shared" si="1"/>
        <v>492701000</v>
      </c>
    </row>
    <row r="18" spans="1:18" x14ac:dyDescent="0.25">
      <c r="A18" s="12">
        <v>44941</v>
      </c>
      <c r="B18" s="13"/>
      <c r="C18" s="13"/>
      <c r="D18" s="13"/>
      <c r="E18" s="13"/>
      <c r="F18" s="13"/>
      <c r="G18" s="13"/>
      <c r="H18" s="13"/>
      <c r="I18" s="13"/>
      <c r="J18" s="13">
        <v>33254</v>
      </c>
      <c r="K18" s="13">
        <v>225130245</v>
      </c>
      <c r="L18" s="14">
        <v>6.77</v>
      </c>
      <c r="M18" s="15">
        <v>140000</v>
      </c>
      <c r="N18" s="15">
        <v>947800000</v>
      </c>
      <c r="O18" s="16">
        <f t="shared" si="2"/>
        <v>67222.895125553914</v>
      </c>
      <c r="P18" s="16">
        <v>455099000</v>
      </c>
      <c r="Q18" s="15">
        <f t="shared" si="0"/>
        <v>72777.104874446086</v>
      </c>
      <c r="R18" s="15">
        <f t="shared" si="1"/>
        <v>492701000</v>
      </c>
    </row>
    <row r="19" spans="1:18" x14ac:dyDescent="0.25">
      <c r="A19" s="12">
        <v>44942</v>
      </c>
      <c r="B19" s="13"/>
      <c r="C19" s="13"/>
      <c r="D19" s="13"/>
      <c r="E19" s="13"/>
      <c r="F19" s="13"/>
      <c r="G19" s="13"/>
      <c r="H19" s="13"/>
      <c r="I19" s="13"/>
      <c r="J19" s="13">
        <v>53174</v>
      </c>
      <c r="K19" s="13">
        <v>359989043</v>
      </c>
      <c r="L19" s="14">
        <v>6.77</v>
      </c>
      <c r="M19" s="15">
        <v>140000</v>
      </c>
      <c r="N19" s="15">
        <v>947800000</v>
      </c>
      <c r="O19" s="16">
        <f t="shared" si="2"/>
        <v>67222.895125553914</v>
      </c>
      <c r="P19" s="16">
        <v>455099000</v>
      </c>
      <c r="Q19" s="15">
        <f t="shared" si="0"/>
        <v>72777.104874446086</v>
      </c>
      <c r="R19" s="15">
        <f t="shared" si="1"/>
        <v>492701000</v>
      </c>
    </row>
    <row r="20" spans="1:18" x14ac:dyDescent="0.25">
      <c r="A20" s="12">
        <v>44943</v>
      </c>
      <c r="B20" s="13"/>
      <c r="C20" s="13"/>
      <c r="D20" s="13"/>
      <c r="E20" s="13"/>
      <c r="F20" s="13"/>
      <c r="G20" s="13"/>
      <c r="H20" s="13"/>
      <c r="I20" s="13"/>
      <c r="J20" s="13">
        <v>73083</v>
      </c>
      <c r="K20" s="13">
        <v>494773371</v>
      </c>
      <c r="L20" s="14">
        <v>6.77</v>
      </c>
      <c r="M20" s="15">
        <v>140000</v>
      </c>
      <c r="N20" s="15">
        <v>947800000</v>
      </c>
      <c r="O20" s="16">
        <f t="shared" si="2"/>
        <v>67222.895125553914</v>
      </c>
      <c r="P20" s="16">
        <v>455099000</v>
      </c>
      <c r="Q20" s="15">
        <f>M20-O20</f>
        <v>72777.104874446086</v>
      </c>
      <c r="R20" s="15">
        <f>N20-P20</f>
        <v>492701000</v>
      </c>
    </row>
    <row r="21" spans="1:18" x14ac:dyDescent="0.25">
      <c r="A21" s="12">
        <v>44944</v>
      </c>
      <c r="B21" s="13" t="s">
        <v>43</v>
      </c>
      <c r="C21" s="13" t="s">
        <v>19</v>
      </c>
      <c r="D21" s="13">
        <v>13</v>
      </c>
      <c r="E21" s="13" t="s">
        <v>20</v>
      </c>
      <c r="F21" s="13">
        <v>73855</v>
      </c>
      <c r="G21" s="13">
        <v>500000000</v>
      </c>
      <c r="H21" s="13">
        <v>0</v>
      </c>
      <c r="I21" s="13">
        <v>0</v>
      </c>
      <c r="J21" s="13">
        <v>18894</v>
      </c>
      <c r="K21" s="13">
        <v>127912757</v>
      </c>
      <c r="L21" s="14">
        <v>6.77</v>
      </c>
      <c r="M21" s="15">
        <v>140000</v>
      </c>
      <c r="N21" s="15">
        <v>947800000</v>
      </c>
      <c r="O21" s="16">
        <f t="shared" si="2"/>
        <v>67222.895125553914</v>
      </c>
      <c r="P21" s="16">
        <v>455099000</v>
      </c>
      <c r="Q21" s="15">
        <f t="shared" ref="Q21:R34" si="3">M21-O21</f>
        <v>72777.104874446086</v>
      </c>
      <c r="R21" s="15">
        <f t="shared" si="3"/>
        <v>492701000</v>
      </c>
    </row>
    <row r="22" spans="1:18" x14ac:dyDescent="0.25">
      <c r="A22" s="12">
        <v>44945</v>
      </c>
      <c r="B22" s="13"/>
      <c r="C22" s="13"/>
      <c r="D22" s="13"/>
      <c r="E22" s="13"/>
      <c r="F22" s="13"/>
      <c r="G22" s="13"/>
      <c r="H22" s="13"/>
      <c r="I22" s="13"/>
      <c r="J22" s="13">
        <v>34300</v>
      </c>
      <c r="K22" s="13">
        <v>232211686</v>
      </c>
      <c r="L22" s="14">
        <v>6.77</v>
      </c>
      <c r="M22" s="15">
        <v>140000</v>
      </c>
      <c r="N22" s="15">
        <v>947800000</v>
      </c>
      <c r="O22" s="16">
        <f t="shared" si="2"/>
        <v>67222.895125553914</v>
      </c>
      <c r="P22" s="16">
        <v>455099000</v>
      </c>
      <c r="Q22" s="15">
        <f t="shared" si="3"/>
        <v>72777.104874446086</v>
      </c>
      <c r="R22" s="15">
        <f t="shared" si="3"/>
        <v>492701000</v>
      </c>
    </row>
    <row r="23" spans="1:18" x14ac:dyDescent="0.25">
      <c r="A23" s="12">
        <v>44946</v>
      </c>
      <c r="B23" s="13"/>
      <c r="C23" s="13"/>
      <c r="D23" s="13"/>
      <c r="E23" s="13"/>
      <c r="F23" s="13"/>
      <c r="G23" s="13"/>
      <c r="H23" s="13"/>
      <c r="I23" s="13"/>
      <c r="J23" s="13">
        <v>55060</v>
      </c>
      <c r="K23" s="13">
        <v>372757301</v>
      </c>
      <c r="L23" s="14">
        <v>6.77</v>
      </c>
      <c r="M23" s="15">
        <v>140000</v>
      </c>
      <c r="N23" s="15">
        <v>947800000</v>
      </c>
      <c r="O23" s="16">
        <f t="shared" si="2"/>
        <v>67222.895125553914</v>
      </c>
      <c r="P23" s="16">
        <v>455099000</v>
      </c>
      <c r="Q23" s="15">
        <f t="shared" si="3"/>
        <v>72777.104874446086</v>
      </c>
      <c r="R23" s="15">
        <f t="shared" si="3"/>
        <v>492701000</v>
      </c>
    </row>
    <row r="24" spans="1:18" x14ac:dyDescent="0.25">
      <c r="A24" s="12">
        <v>44947</v>
      </c>
      <c r="B24" s="13"/>
      <c r="C24" s="13"/>
      <c r="D24" s="13"/>
      <c r="E24" s="13"/>
      <c r="F24" s="13"/>
      <c r="G24" s="13"/>
      <c r="H24" s="13"/>
      <c r="I24" s="13"/>
      <c r="J24" s="13">
        <v>75813</v>
      </c>
      <c r="K24" s="13">
        <v>513255526</v>
      </c>
      <c r="L24" s="14">
        <v>6.77</v>
      </c>
      <c r="M24" s="15">
        <v>140000</v>
      </c>
      <c r="N24" s="15">
        <v>947800000</v>
      </c>
      <c r="O24" s="16">
        <f t="shared" si="2"/>
        <v>67222.895125553914</v>
      </c>
      <c r="P24" s="16">
        <v>455099000</v>
      </c>
      <c r="Q24" s="15">
        <f t="shared" si="3"/>
        <v>72777.104874446086</v>
      </c>
      <c r="R24" s="15">
        <f t="shared" si="3"/>
        <v>492701000</v>
      </c>
    </row>
    <row r="25" spans="1:18" x14ac:dyDescent="0.25">
      <c r="A25" s="12">
        <v>44948</v>
      </c>
      <c r="B25" s="13"/>
      <c r="C25" s="13"/>
      <c r="D25" s="13"/>
      <c r="E25" s="13"/>
      <c r="F25" s="13"/>
      <c r="G25" s="13"/>
      <c r="H25" s="13"/>
      <c r="I25" s="13"/>
      <c r="J25" s="13">
        <v>91219</v>
      </c>
      <c r="K25" s="13">
        <v>617554454</v>
      </c>
      <c r="L25" s="14">
        <v>6.77</v>
      </c>
      <c r="M25" s="15">
        <v>140000</v>
      </c>
      <c r="N25" s="15">
        <v>947800000</v>
      </c>
      <c r="O25" s="16">
        <f t="shared" si="2"/>
        <v>67222.895125553914</v>
      </c>
      <c r="P25" s="16">
        <v>455099000</v>
      </c>
      <c r="Q25" s="15">
        <f t="shared" si="3"/>
        <v>72777.104874446086</v>
      </c>
      <c r="R25" s="15">
        <f t="shared" si="3"/>
        <v>492701000</v>
      </c>
    </row>
    <row r="26" spans="1:18" x14ac:dyDescent="0.25">
      <c r="A26" s="12">
        <v>44949</v>
      </c>
      <c r="B26" s="13"/>
      <c r="C26" s="13"/>
      <c r="D26" s="13"/>
      <c r="E26" s="13"/>
      <c r="F26" s="13"/>
      <c r="G26" s="13"/>
      <c r="H26" s="13"/>
      <c r="I26" s="13"/>
      <c r="J26" s="13">
        <v>106625</v>
      </c>
      <c r="K26" s="13">
        <v>721853382</v>
      </c>
      <c r="L26" s="14">
        <v>6.77</v>
      </c>
      <c r="M26" s="15">
        <v>140000</v>
      </c>
      <c r="N26" s="15">
        <v>947800000</v>
      </c>
      <c r="O26" s="16">
        <f t="shared" si="2"/>
        <v>67222.895125553914</v>
      </c>
      <c r="P26" s="16">
        <v>455099000</v>
      </c>
      <c r="Q26" s="15">
        <f t="shared" si="3"/>
        <v>72777.104874446086</v>
      </c>
      <c r="R26" s="15">
        <f t="shared" si="3"/>
        <v>492701000</v>
      </c>
    </row>
    <row r="27" spans="1:18" x14ac:dyDescent="0.25">
      <c r="A27" s="12">
        <v>44950</v>
      </c>
      <c r="B27" s="13"/>
      <c r="C27" s="13"/>
      <c r="D27" s="13"/>
      <c r="E27" s="13"/>
      <c r="F27" s="13"/>
      <c r="G27" s="13"/>
      <c r="H27" s="13"/>
      <c r="I27" s="13"/>
      <c r="J27" s="13">
        <v>122031</v>
      </c>
      <c r="K27" s="13">
        <v>826152310</v>
      </c>
      <c r="L27" s="14">
        <v>6.77</v>
      </c>
      <c r="M27" s="15">
        <v>140000</v>
      </c>
      <c r="N27" s="15">
        <v>947800000</v>
      </c>
      <c r="O27" s="16">
        <f t="shared" si="2"/>
        <v>67222.895125553914</v>
      </c>
      <c r="P27" s="16">
        <v>455099000</v>
      </c>
      <c r="Q27" s="15">
        <f t="shared" si="3"/>
        <v>72777.104874446086</v>
      </c>
      <c r="R27" s="15">
        <f t="shared" si="3"/>
        <v>492701000</v>
      </c>
    </row>
    <row r="28" spans="1:18" x14ac:dyDescent="0.25">
      <c r="A28" s="12">
        <v>44951</v>
      </c>
      <c r="B28" s="13" t="s">
        <v>44</v>
      </c>
      <c r="C28" s="13" t="s">
        <v>24</v>
      </c>
      <c r="D28" s="13">
        <v>13</v>
      </c>
      <c r="E28" s="13" t="s">
        <v>18</v>
      </c>
      <c r="F28" s="13">
        <v>147710</v>
      </c>
      <c r="G28" s="13">
        <v>1000000000</v>
      </c>
      <c r="H28" s="13">
        <v>0</v>
      </c>
      <c r="I28" s="13">
        <v>0</v>
      </c>
      <c r="J28" s="13">
        <v>6770</v>
      </c>
      <c r="K28" s="13">
        <v>45833035</v>
      </c>
      <c r="L28" s="14">
        <v>6.77</v>
      </c>
      <c r="M28" s="15">
        <v>140000</v>
      </c>
      <c r="N28" s="15">
        <v>947800000</v>
      </c>
      <c r="O28" s="16">
        <f t="shared" si="2"/>
        <v>67222.895125553914</v>
      </c>
      <c r="P28" s="16">
        <v>455099000</v>
      </c>
      <c r="Q28" s="15">
        <f t="shared" si="3"/>
        <v>72777.104874446086</v>
      </c>
      <c r="R28" s="15">
        <f t="shared" si="3"/>
        <v>492701000</v>
      </c>
    </row>
    <row r="29" spans="1:18" x14ac:dyDescent="0.25">
      <c r="A29" s="12">
        <v>44952</v>
      </c>
      <c r="B29" s="13"/>
      <c r="C29" s="13"/>
      <c r="D29" s="13"/>
      <c r="E29" s="13"/>
      <c r="F29" s="13"/>
      <c r="G29" s="13"/>
      <c r="H29" s="13"/>
      <c r="I29" s="13"/>
      <c r="J29" s="13">
        <v>22176</v>
      </c>
      <c r="K29" s="13">
        <v>150131963</v>
      </c>
      <c r="L29" s="14">
        <v>6.77</v>
      </c>
      <c r="M29" s="15">
        <v>140000</v>
      </c>
      <c r="N29" s="15">
        <v>947800000</v>
      </c>
      <c r="O29" s="16">
        <f t="shared" si="2"/>
        <v>67222.895125553914</v>
      </c>
      <c r="P29" s="16">
        <v>455099000</v>
      </c>
      <c r="Q29" s="15">
        <f t="shared" si="3"/>
        <v>72777.104874446086</v>
      </c>
      <c r="R29" s="15">
        <f t="shared" si="3"/>
        <v>492701000</v>
      </c>
    </row>
    <row r="30" spans="1:18" x14ac:dyDescent="0.25">
      <c r="A30" s="12">
        <v>44953</v>
      </c>
      <c r="B30" s="13"/>
      <c r="C30" s="13"/>
      <c r="D30" s="13"/>
      <c r="E30" s="13"/>
      <c r="F30" s="13"/>
      <c r="G30" s="13"/>
      <c r="H30" s="13"/>
      <c r="I30" s="13"/>
      <c r="J30" s="13">
        <v>47634</v>
      </c>
      <c r="K30" s="13">
        <v>322483132</v>
      </c>
      <c r="L30" s="14">
        <v>6.77</v>
      </c>
      <c r="M30" s="15">
        <v>140000</v>
      </c>
      <c r="N30" s="15">
        <v>947800000</v>
      </c>
      <c r="O30" s="16">
        <f t="shared" si="2"/>
        <v>67222.895125553914</v>
      </c>
      <c r="P30" s="16">
        <v>455099000</v>
      </c>
      <c r="Q30" s="15">
        <f t="shared" si="3"/>
        <v>72777.104874446086</v>
      </c>
      <c r="R30" s="15">
        <f t="shared" si="3"/>
        <v>492701000</v>
      </c>
    </row>
    <row r="31" spans="1:18" x14ac:dyDescent="0.25">
      <c r="A31" s="12">
        <v>44954</v>
      </c>
      <c r="B31" s="13"/>
      <c r="C31" s="13"/>
      <c r="D31" s="13"/>
      <c r="E31" s="13"/>
      <c r="F31" s="13"/>
      <c r="G31" s="13"/>
      <c r="H31" s="13"/>
      <c r="I31" s="13"/>
      <c r="J31" s="13">
        <v>73083</v>
      </c>
      <c r="K31" s="13">
        <v>494773371</v>
      </c>
      <c r="L31" s="14">
        <v>6.77</v>
      </c>
      <c r="M31" s="15">
        <v>140000</v>
      </c>
      <c r="N31" s="15">
        <v>947800000</v>
      </c>
      <c r="O31" s="16">
        <f t="shared" si="2"/>
        <v>67222.895125553914</v>
      </c>
      <c r="P31" s="16">
        <v>455099000</v>
      </c>
      <c r="Q31" s="15">
        <f t="shared" si="3"/>
        <v>72777.104874446086</v>
      </c>
      <c r="R31" s="15">
        <f t="shared" si="3"/>
        <v>492701000</v>
      </c>
    </row>
    <row r="32" spans="1:18" x14ac:dyDescent="0.25">
      <c r="A32" s="12">
        <v>44955</v>
      </c>
      <c r="B32" s="13"/>
      <c r="C32" s="13"/>
      <c r="D32" s="13"/>
      <c r="E32" s="13"/>
      <c r="F32" s="13"/>
      <c r="G32" s="13"/>
      <c r="H32" s="13"/>
      <c r="I32" s="13"/>
      <c r="J32" s="13">
        <v>88489</v>
      </c>
      <c r="K32" s="13">
        <v>599072299</v>
      </c>
      <c r="L32" s="14">
        <v>6.77</v>
      </c>
      <c r="M32" s="15">
        <v>140000</v>
      </c>
      <c r="N32" s="15">
        <v>947800000</v>
      </c>
      <c r="O32" s="16">
        <f t="shared" si="2"/>
        <v>67222.895125553914</v>
      </c>
      <c r="P32" s="16">
        <v>455099000</v>
      </c>
      <c r="Q32" s="15">
        <f t="shared" si="3"/>
        <v>72777.104874446086</v>
      </c>
      <c r="R32" s="15">
        <f t="shared" si="3"/>
        <v>492701000</v>
      </c>
    </row>
    <row r="33" spans="1:18" x14ac:dyDescent="0.25">
      <c r="A33" s="12">
        <v>44956</v>
      </c>
      <c r="B33" s="13"/>
      <c r="C33" s="13"/>
      <c r="D33" s="13"/>
      <c r="E33" s="13"/>
      <c r="F33" s="13"/>
      <c r="G33" s="13"/>
      <c r="H33" s="13"/>
      <c r="I33" s="13"/>
      <c r="J33" s="13">
        <v>103895</v>
      </c>
      <c r="K33" s="13">
        <v>703371227</v>
      </c>
      <c r="L33" s="14">
        <v>6.77</v>
      </c>
      <c r="M33" s="15">
        <v>140000</v>
      </c>
      <c r="N33" s="15">
        <v>947800000</v>
      </c>
      <c r="O33" s="16">
        <f t="shared" si="2"/>
        <v>67222.895125553914</v>
      </c>
      <c r="P33" s="16">
        <v>455099000</v>
      </c>
      <c r="Q33" s="15">
        <f t="shared" si="3"/>
        <v>72777.104874446086</v>
      </c>
      <c r="R33" s="15">
        <f t="shared" si="3"/>
        <v>492701000</v>
      </c>
    </row>
    <row r="34" spans="1:18" x14ac:dyDescent="0.25">
      <c r="A34" s="12">
        <v>44957</v>
      </c>
      <c r="B34" s="13"/>
      <c r="C34" s="13"/>
      <c r="D34" s="13"/>
      <c r="E34" s="13"/>
      <c r="F34" s="13"/>
      <c r="G34" s="13"/>
      <c r="H34" s="13"/>
      <c r="I34" s="13"/>
      <c r="J34" s="13">
        <v>119301</v>
      </c>
      <c r="K34" s="13">
        <v>807670156</v>
      </c>
      <c r="L34" s="14">
        <v>6.77</v>
      </c>
      <c r="M34" s="15">
        <v>140000</v>
      </c>
      <c r="N34" s="15">
        <v>947800000</v>
      </c>
      <c r="O34" s="16">
        <f t="shared" si="2"/>
        <v>67222.895125553914</v>
      </c>
      <c r="P34" s="16">
        <v>455099000</v>
      </c>
      <c r="Q34" s="15">
        <f t="shared" si="3"/>
        <v>72777.104874446086</v>
      </c>
      <c r="R34" s="15">
        <f t="shared" si="3"/>
        <v>492701000</v>
      </c>
    </row>
  </sheetData>
  <autoFilter ref="A3:R34" xr:uid="{00000000-0001-0000-0000-000000000000}"/>
  <mergeCells count="5"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0" ma:contentTypeDescription="Δημιουργία νέου εγγράφου" ma:contentTypeScope="" ma:versionID="5c2c462e9cfd6dfe77d67680b69af324">
  <xsd:schema xmlns:xsd="http://www.w3.org/2001/XMLSchema" xmlns:xs="http://www.w3.org/2001/XMLSchema" xmlns:p="http://schemas.microsoft.com/office/2006/metadata/properties" xmlns:ns2="037b86a5-15fa-4b82-82eb-944fc51ee9a8" targetNamespace="http://schemas.microsoft.com/office/2006/metadata/properties" ma:root="true" ma:fieldsID="73bb2ce5cedbe1ade48053f2ca56cfc0" ns2:_="">
    <xsd:import namespace="037b86a5-15fa-4b82-82eb-944fc51ee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A33F21-5AB3-43C5-BD32-1878B29A8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4AEA23-BC1A-4E1C-A38B-79CD8079EA5B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037b86a5-15fa-4b82-82eb-944fc51ee9a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4985A7-8A58-4796-87C8-7550105632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Rev.04</vt:lpstr>
      <vt:lpstr>Rev.03</vt:lpstr>
      <vt:lpstr>Rev.02</vt:lpstr>
      <vt:lpstr>Rev.01_1</vt:lpstr>
      <vt:lpstr>Rev.01</vt:lpstr>
      <vt:lpstr>Final</vt:lpstr>
      <vt:lpstr>Initial</vt:lpstr>
      <vt:lpstr>Final!Print_Area</vt:lpstr>
      <vt:lpstr>Initial!Print_Area</vt:lpstr>
      <vt:lpstr>Rev.01!Print_Area</vt:lpstr>
      <vt:lpstr>Rev.01_1!Print_Area</vt:lpstr>
      <vt:lpstr>Rev.02!Print_Area</vt:lpstr>
      <vt:lpstr>Rev.03!Print_Area</vt:lpstr>
      <vt:lpstr>Rev.04!Print_Area</vt:lpstr>
      <vt:lpstr>Final!Print_Titles</vt:lpstr>
      <vt:lpstr>Initial!Print_Titles</vt:lpstr>
      <vt:lpstr>Rev.01!Print_Titles</vt:lpstr>
      <vt:lpstr>Rev.01_1!Print_Titles</vt:lpstr>
      <vt:lpstr>Rev.02!Print_Titles</vt:lpstr>
      <vt:lpstr>Rev.03!Print_Titles</vt:lpstr>
      <vt:lpstr>Rev.04!Print_Titles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Panagiotis Christopoulos</cp:lastModifiedBy>
  <cp:revision/>
  <dcterms:created xsi:type="dcterms:W3CDTF">2012-03-20T09:09:45Z</dcterms:created>
  <dcterms:modified xsi:type="dcterms:W3CDTF">2023-01-19T13:53:57Z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Order">
    <vt:r8>30200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