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ntractSection/Shared Documents/General/Auctions Transmission/2024_yearly/"/>
    </mc:Choice>
  </mc:AlternateContent>
  <xr:revisionPtr revIDLastSave="58" documentId="4_{D4A4C311-7D77-4065-8508-F91ABF6D6515}" xr6:coauthVersionLast="47" xr6:coauthVersionMax="47" xr10:uidLastSave="{D01A7CE8-CB86-45D9-BCD8-31E12FFC50CB}"/>
  <bookViews>
    <workbookView xWindow="-120" yWindow="-120" windowWidth="29040" windowHeight="15720" xr2:uid="{00000000-000D-0000-FFFF-FFFF00000000}"/>
  </bookViews>
  <sheets>
    <sheet name="Auctions Jul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V13" i="1" l="1"/>
  <c r="V5" i="1"/>
  <c r="V15" i="1"/>
  <c r="W11" i="1"/>
  <c r="W10" i="1"/>
  <c r="W13" i="1" l="1"/>
  <c r="W16" i="1" s="1"/>
</calcChain>
</file>

<file path=xl/sharedStrings.xml><?xml version="1.0" encoding="utf-8"?>
<sst xmlns="http://schemas.openxmlformats.org/spreadsheetml/2006/main" count="150" uniqueCount="55">
  <si>
    <t>No</t>
  </si>
  <si>
    <t>Point Name</t>
  </si>
  <si>
    <t>EIC</t>
  </si>
  <si>
    <t>Platform</t>
  </si>
  <si>
    <t>Direction</t>
  </si>
  <si>
    <t>Competition</t>
  </si>
  <si>
    <t>Date of Auctions</t>
  </si>
  <si>
    <t>Firm Products</t>
  </si>
  <si>
    <r>
      <t xml:space="preserve">Interruptible Products
</t>
    </r>
    <r>
      <rPr>
        <i/>
        <sz val="10"/>
        <color theme="1"/>
        <rFont val="Aptos Narrow"/>
        <family val="2"/>
        <scheme val="minor"/>
      </rPr>
      <t>(if the respective firm standard capacity product 
was not offered, sold out or sold at an auction premium)</t>
    </r>
  </si>
  <si>
    <t xml:space="preserve"> Annual Auctions 
 for GY 24/25
(Auction Date 01/07/2024)</t>
  </si>
  <si>
    <t>Notes</t>
  </si>
  <si>
    <t>Gas Years the capacity will be offered</t>
  </si>
  <si>
    <t>Type</t>
  </si>
  <si>
    <t>Discount</t>
  </si>
  <si>
    <t>Βundling
 with 
adjacent TSO</t>
  </si>
  <si>
    <t>Y</t>
  </si>
  <si>
    <t>Q</t>
  </si>
  <si>
    <t>M</t>
  </si>
  <si>
    <t>D</t>
  </si>
  <si>
    <t>WD</t>
  </si>
  <si>
    <t>Capacity 
(kWh/D)</t>
  </si>
  <si>
    <r>
      <t xml:space="preserve">Tariffs 2025
(€/kWh/day/Year)
</t>
    </r>
    <r>
      <rPr>
        <b/>
        <sz val="8"/>
        <color theme="1"/>
        <rFont val="Aptos Narrow"/>
        <family val="2"/>
        <scheme val="minor"/>
      </rPr>
      <t>(subject to RAEWW approval)</t>
    </r>
  </si>
  <si>
    <t>Sidirokastro</t>
  </si>
  <si>
    <t>21Z000000000020C</t>
  </si>
  <si>
    <t>RBP</t>
  </si>
  <si>
    <t>Entry</t>
  </si>
  <si>
    <r>
      <t xml:space="preserve">BTG </t>
    </r>
    <r>
      <rPr>
        <sz val="11"/>
        <color theme="1"/>
        <rFont val="Calibri"/>
        <family val="2"/>
        <charset val="161"/>
      </rPr>
      <t xml:space="preserve">→ </t>
    </r>
    <r>
      <rPr>
        <sz val="11"/>
        <color theme="1"/>
        <rFont val="Aptos Narrow"/>
        <family val="2"/>
        <charset val="161"/>
      </rPr>
      <t>GR</t>
    </r>
  </si>
  <si>
    <t>ENTSOG 
calendar</t>
  </si>
  <si>
    <t>ü</t>
  </si>
  <si>
    <t>Access to VTP</t>
  </si>
  <si>
    <t>Exit</t>
  </si>
  <si>
    <r>
      <t xml:space="preserve">GR </t>
    </r>
    <r>
      <rPr>
        <sz val="11"/>
        <color theme="1"/>
        <rFont val="Calibri"/>
        <family val="2"/>
        <charset val="161"/>
      </rPr>
      <t xml:space="preserve">→ </t>
    </r>
    <r>
      <rPr>
        <sz val="11"/>
        <color theme="1"/>
        <rFont val="Aptos Narrow"/>
        <family val="2"/>
        <charset val="161"/>
      </rPr>
      <t>BTG</t>
    </r>
  </si>
  <si>
    <t>Nea Mesimvria</t>
  </si>
  <si>
    <t>21Z000000000473C</t>
  </si>
  <si>
    <t>PRISMA</t>
  </si>
  <si>
    <t>TAP→ DESFA</t>
  </si>
  <si>
    <t>Access to  VTP</t>
  </si>
  <si>
    <t>DESFA → TAP</t>
  </si>
  <si>
    <t>Amfitriti</t>
  </si>
  <si>
    <t>21Z000000000540N</t>
  </si>
  <si>
    <t xml:space="preserve">Alexandroupolis → DESFA </t>
  </si>
  <si>
    <t>BZK</t>
  </si>
  <si>
    <r>
      <t>No access to  VTP
(route product Amfitriti</t>
    </r>
    <r>
      <rPr>
        <sz val="11"/>
        <color theme="1"/>
        <rFont val="Aptos Narrow"/>
        <family val="2"/>
      </rPr>
      <t>→</t>
    </r>
    <r>
      <rPr>
        <sz val="11"/>
        <color theme="1"/>
        <rFont val="Aptos Narrow"/>
        <family val="2"/>
        <charset val="161"/>
        <scheme val="minor"/>
      </rPr>
      <t>Komotini DESFA/ICGB)</t>
    </r>
  </si>
  <si>
    <t>Komotini (DESFA/IGB)</t>
  </si>
  <si>
    <t>21Z0000000005398</t>
  </si>
  <si>
    <t>DESFA  → ICGB</t>
  </si>
  <si>
    <t xml:space="preserve">Alexandroupolis  → DESFA </t>
  </si>
  <si>
    <t>Access to  VTP 
Up to the COD of the Ampelia &amp; Komotini CSs capacity will be offered as bFZK (10 % discount)</t>
  </si>
  <si>
    <t>Kipi</t>
  </si>
  <si>
    <t>21Z000000000233W</t>
  </si>
  <si>
    <t>BOTAS → DESFA</t>
  </si>
  <si>
    <r>
      <t xml:space="preserve">DESFA </t>
    </r>
    <r>
      <rPr>
        <sz val="11"/>
        <color theme="1"/>
        <rFont val="Aptos Narrow"/>
        <family val="2"/>
      </rPr>
      <t xml:space="preserve">→ </t>
    </r>
    <r>
      <rPr>
        <sz val="11"/>
        <color theme="1"/>
        <rFont val="Aptos Narrow"/>
        <family val="2"/>
        <charset val="161"/>
        <scheme val="minor"/>
      </rPr>
      <t>BOTAS</t>
    </r>
  </si>
  <si>
    <r>
      <t>Only Day Ahead Interrubtible products DESFA</t>
    </r>
    <r>
      <rPr>
        <sz val="11"/>
        <color theme="1"/>
        <rFont val="Aptos Narrow"/>
        <family val="2"/>
      </rPr>
      <t>→</t>
    </r>
    <r>
      <rPr>
        <sz val="11"/>
        <color theme="1"/>
        <rFont val="Aptos Narrow"/>
        <family val="2"/>
        <charset val="161"/>
      </rPr>
      <t>BOTAS</t>
    </r>
  </si>
  <si>
    <t>Access to  VTP
Up to the COD of the Ampelia &amp; Komotini CS capacity at Amfitriti point will be offered as bFZK  (10 % discount)
Capacity at Kipi point may be used after the conclusion
 of an Interconnection Agreement with BOTAS and 
the COD of the Ampelia &amp; Komotini CSs.</t>
  </si>
  <si>
    <t>Auctions July 2024 (subject to RAEWW 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</si>
</sst>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#,##0.0000000000"/>
  </numFmts>
  <fonts count="13" x14ac:knownFonts="1">
    <font>
      <sz val="11"/>
      <color theme="1"/>
      <name val="Aptos Narrow"/>
      <family val="2"/>
      <charset val="161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  <charset val="161"/>
    </font>
    <font>
      <sz val="11"/>
      <color theme="1"/>
      <name val="Aptos Narrow"/>
      <family val="2"/>
      <charset val="161"/>
    </font>
    <font>
      <b/>
      <sz val="11"/>
      <color theme="1"/>
      <name val="Aptos Narrow"/>
      <family val="2"/>
      <charset val="161"/>
      <scheme val="minor"/>
    </font>
    <font>
      <b/>
      <sz val="18"/>
      <color theme="1"/>
      <name val="Aptos Narrow"/>
      <family val="2"/>
      <charset val="161"/>
      <scheme val="minor"/>
    </font>
    <font>
      <sz val="11"/>
      <color theme="1"/>
      <name val="Wingdings"/>
      <charset val="2"/>
    </font>
    <font>
      <i/>
      <sz val="10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Display"/>
      <family val="2"/>
      <scheme val="major"/>
    </font>
    <font>
      <sz val="11"/>
      <color theme="1"/>
      <name val="Aptos Narrow"/>
      <family val="2"/>
      <charset val="204"/>
      <scheme val="minor"/>
    </font>
    <font>
      <b/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90" wrapText="1"/>
    </xf>
    <xf numFmtId="9" fontId="0" fillId="0" borderId="2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0" fillId="6" borderId="34" xfId="0" applyNumberForma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90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9" fontId="0" fillId="3" borderId="41" xfId="0" applyNumberFormat="1" applyFill="1" applyBorder="1" applyAlignment="1">
      <alignment horizontal="center" vertical="center"/>
    </xf>
    <xf numFmtId="9" fontId="0" fillId="3" borderId="45" xfId="0" applyNumberFormat="1" applyFill="1" applyBorder="1" applyAlignment="1">
      <alignment horizontal="center" vertical="center"/>
    </xf>
    <xf numFmtId="9" fontId="0" fillId="3" borderId="44" xfId="0" applyNumberFormat="1" applyFill="1" applyBorder="1" applyAlignment="1">
      <alignment horizontal="center" vertical="center"/>
    </xf>
    <xf numFmtId="9" fontId="0" fillId="3" borderId="42" xfId="0" applyNumberFormat="1" applyFill="1" applyBorder="1" applyAlignment="1">
      <alignment horizontal="center" vertical="center"/>
    </xf>
    <xf numFmtId="3" fontId="10" fillId="3" borderId="47" xfId="0" applyNumberFormat="1" applyFont="1" applyFill="1" applyBorder="1" applyAlignment="1">
      <alignment horizontal="center" vertical="center"/>
    </xf>
    <xf numFmtId="9" fontId="0" fillId="4" borderId="33" xfId="0" applyNumberFormat="1" applyFill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9" fontId="0" fillId="3" borderId="48" xfId="0" applyNumberFormat="1" applyFill="1" applyBorder="1" applyAlignment="1">
      <alignment horizontal="center" vertical="center"/>
    </xf>
    <xf numFmtId="9" fontId="0" fillId="3" borderId="43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9" fontId="0" fillId="3" borderId="28" xfId="0" applyNumberFormat="1" applyFill="1" applyBorder="1" applyAlignment="1">
      <alignment horizontal="center" vertical="center"/>
    </xf>
    <xf numFmtId="9" fontId="0" fillId="3" borderId="24" xfId="0" applyNumberFormat="1" applyFill="1" applyBorder="1" applyAlignment="1">
      <alignment horizontal="center" vertical="center"/>
    </xf>
    <xf numFmtId="9" fontId="0" fillId="3" borderId="23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90"/>
    </xf>
    <xf numFmtId="0" fontId="5" fillId="0" borderId="35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5" fillId="0" borderId="4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3" fontId="10" fillId="7" borderId="28" xfId="0" applyNumberFormat="1" applyFont="1" applyFill="1" applyBorder="1" applyAlignment="1">
      <alignment horizontal="center" vertical="center"/>
    </xf>
    <xf numFmtId="3" fontId="10" fillId="7" borderId="24" xfId="0" applyNumberFormat="1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 wrapText="1"/>
    </xf>
  </cellXfs>
  <cellStyles count="2">
    <cellStyle name="Normal" xfId="0" builtinId="0"/>
    <cellStyle name="Normal 2" xfId="1" xr:uid="{3BCB4C1A-5DE4-40E4-A722-C268DBB3E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291"/>
  <sheetViews>
    <sheetView tabSelected="1" zoomScaleNormal="80" workbookViewId="0">
      <selection activeCell="E2" sqref="E2:F3"/>
    </sheetView>
  </sheetViews>
  <sheetFormatPr defaultColWidth="9.140625" defaultRowHeight="15" x14ac:dyDescent="0.25"/>
  <cols>
    <col min="1" max="1" width="3.5703125" style="1" bestFit="1" customWidth="1"/>
    <col min="2" max="2" width="20.28515625" style="1" bestFit="1" customWidth="1"/>
    <col min="3" max="3" width="18" style="1" bestFit="1" customWidth="1"/>
    <col min="4" max="4" width="8.7109375" style="1" bestFit="1" customWidth="1"/>
    <col min="5" max="5" width="5.28515625" style="1" bestFit="1" customWidth="1"/>
    <col min="6" max="6" width="24.28515625" style="1" bestFit="1" customWidth="1"/>
    <col min="7" max="7" width="3.7109375" style="1" bestFit="1" customWidth="1"/>
    <col min="8" max="8" width="8.5703125" style="1" customWidth="1"/>
    <col min="9" max="9" width="5.28515625" style="1" bestFit="1" customWidth="1"/>
    <col min="10" max="10" width="4.5703125" style="1" bestFit="1" customWidth="1"/>
    <col min="11" max="11" width="12.7109375" style="1" bestFit="1" customWidth="1"/>
    <col min="12" max="12" width="3.5703125" style="1" bestFit="1" customWidth="1"/>
    <col min="13" max="15" width="5.42578125" style="1" customWidth="1"/>
    <col min="16" max="16" width="5.140625" style="1" customWidth="1"/>
    <col min="17" max="17" width="8.42578125" style="1" hidden="1" customWidth="1"/>
    <col min="18" max="21" width="6.140625" style="1" customWidth="1"/>
    <col min="22" max="22" width="11.85546875" style="1" customWidth="1"/>
    <col min="23" max="23" width="17.140625" style="1" customWidth="1"/>
    <col min="24" max="24" width="55.28515625" style="1" customWidth="1"/>
    <col min="25" max="25" width="15.140625" style="19" customWidth="1"/>
    <col min="26" max="27" width="9.140625" style="19"/>
    <col min="28" max="16384" width="9.140625" style="1"/>
  </cols>
  <sheetData>
    <row r="1" spans="1:172" ht="24.75" thickBot="1" x14ac:dyDescent="0.3">
      <c r="A1" s="127" t="s">
        <v>54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</row>
    <row r="2" spans="1:172" ht="74.25" customHeight="1" x14ac:dyDescent="0.25">
      <c r="A2" s="117" t="s">
        <v>0</v>
      </c>
      <c r="B2" s="107" t="s">
        <v>1</v>
      </c>
      <c r="C2" s="110" t="s">
        <v>2</v>
      </c>
      <c r="D2" s="110" t="s">
        <v>3</v>
      </c>
      <c r="E2" s="110" t="s">
        <v>4</v>
      </c>
      <c r="F2" s="112"/>
      <c r="G2" s="121" t="s">
        <v>5</v>
      </c>
      <c r="H2" s="123" t="s">
        <v>6</v>
      </c>
      <c r="I2" s="114" t="s">
        <v>7</v>
      </c>
      <c r="J2" s="115"/>
      <c r="K2" s="115"/>
      <c r="L2" s="115"/>
      <c r="M2" s="115"/>
      <c r="N2" s="115"/>
      <c r="O2" s="115"/>
      <c r="P2" s="116"/>
      <c r="Q2" s="106" t="s">
        <v>8</v>
      </c>
      <c r="R2" s="107"/>
      <c r="S2" s="107"/>
      <c r="T2" s="107"/>
      <c r="U2" s="108"/>
      <c r="V2" s="125" t="s">
        <v>9</v>
      </c>
      <c r="W2" s="126"/>
      <c r="X2" s="119" t="s">
        <v>10</v>
      </c>
      <c r="Y2" s="77" t="s">
        <v>11</v>
      </c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</row>
    <row r="3" spans="1:172" s="2" customFormat="1" ht="58.5" customHeight="1" thickBot="1" x14ac:dyDescent="0.3">
      <c r="A3" s="118"/>
      <c r="B3" s="109"/>
      <c r="C3" s="111"/>
      <c r="D3" s="111"/>
      <c r="E3" s="111"/>
      <c r="F3" s="113"/>
      <c r="G3" s="122"/>
      <c r="H3" s="124"/>
      <c r="I3" s="55" t="s">
        <v>12</v>
      </c>
      <c r="J3" s="56" t="s">
        <v>13</v>
      </c>
      <c r="K3" s="57" t="s">
        <v>14</v>
      </c>
      <c r="L3" s="58" t="s">
        <v>15</v>
      </c>
      <c r="M3" s="58" t="s">
        <v>16</v>
      </c>
      <c r="N3" s="58" t="s">
        <v>17</v>
      </c>
      <c r="O3" s="58" t="s">
        <v>18</v>
      </c>
      <c r="P3" s="59" t="s">
        <v>19</v>
      </c>
      <c r="Q3" s="55" t="s">
        <v>13</v>
      </c>
      <c r="R3" s="54" t="s">
        <v>15</v>
      </c>
      <c r="S3" s="54" t="s">
        <v>16</v>
      </c>
      <c r="T3" s="54" t="s">
        <v>17</v>
      </c>
      <c r="U3" s="60" t="s">
        <v>18</v>
      </c>
      <c r="V3" s="61" t="s">
        <v>20</v>
      </c>
      <c r="W3" s="61" t="s">
        <v>21</v>
      </c>
      <c r="X3" s="120"/>
      <c r="Y3" s="78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</row>
    <row r="4" spans="1:172" ht="24.75" customHeight="1" x14ac:dyDescent="0.25">
      <c r="A4" s="87">
        <v>1</v>
      </c>
      <c r="B4" s="98" t="s">
        <v>22</v>
      </c>
      <c r="C4" s="98" t="s">
        <v>23</v>
      </c>
      <c r="D4" s="104" t="s">
        <v>24</v>
      </c>
      <c r="E4" s="26" t="s">
        <v>25</v>
      </c>
      <c r="F4" s="45" t="s">
        <v>26</v>
      </c>
      <c r="G4" s="36"/>
      <c r="H4" s="89" t="s">
        <v>27</v>
      </c>
      <c r="I4" s="46" t="s">
        <v>28</v>
      </c>
      <c r="J4" s="47"/>
      <c r="K4" s="48" t="s">
        <v>28</v>
      </c>
      <c r="L4" s="48" t="s">
        <v>28</v>
      </c>
      <c r="M4" s="48" t="s">
        <v>28</v>
      </c>
      <c r="N4" s="48" t="s">
        <v>28</v>
      </c>
      <c r="O4" s="48" t="s">
        <v>28</v>
      </c>
      <c r="P4" s="49" t="s">
        <v>28</v>
      </c>
      <c r="Q4" s="50">
        <v>0.5</v>
      </c>
      <c r="R4" s="48" t="s">
        <v>28</v>
      </c>
      <c r="S4" s="48" t="s">
        <v>28</v>
      </c>
      <c r="T4" s="48" t="s">
        <v>28</v>
      </c>
      <c r="U4" s="49" t="s">
        <v>28</v>
      </c>
      <c r="V4" s="51">
        <v>14246170</v>
      </c>
      <c r="W4" s="52">
        <v>0.12532926</v>
      </c>
      <c r="X4" s="53" t="s">
        <v>29</v>
      </c>
      <c r="Y4" s="74">
        <v>15</v>
      </c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</row>
    <row r="5" spans="1:172" ht="24.75" customHeight="1" x14ac:dyDescent="0.25">
      <c r="A5" s="88"/>
      <c r="B5" s="99"/>
      <c r="C5" s="99"/>
      <c r="D5" s="98"/>
      <c r="E5" s="3" t="s">
        <v>30</v>
      </c>
      <c r="F5" s="23" t="s">
        <v>31</v>
      </c>
      <c r="G5" s="37"/>
      <c r="H5" s="90"/>
      <c r="I5" s="34" t="s">
        <v>28</v>
      </c>
      <c r="J5" s="29"/>
      <c r="K5" s="6" t="s">
        <v>28</v>
      </c>
      <c r="L5" s="6" t="s">
        <v>28</v>
      </c>
      <c r="M5" s="6" t="s">
        <v>28</v>
      </c>
      <c r="N5" s="6" t="s">
        <v>28</v>
      </c>
      <c r="O5" s="6" t="s">
        <v>28</v>
      </c>
      <c r="P5" s="11" t="s">
        <v>28</v>
      </c>
      <c r="Q5" s="22">
        <v>0.05</v>
      </c>
      <c r="R5" s="6" t="s">
        <v>28</v>
      </c>
      <c r="S5" s="6" t="s">
        <v>28</v>
      </c>
      <c r="T5" s="6" t="s">
        <v>28</v>
      </c>
      <c r="U5" s="11" t="s">
        <v>28</v>
      </c>
      <c r="V5" s="38">
        <f>26342539</f>
        <v>26342539</v>
      </c>
      <c r="W5" s="41">
        <v>0.21866880999999999</v>
      </c>
      <c r="X5" s="16"/>
      <c r="Y5" s="75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</row>
    <row r="6" spans="1:172" ht="3" customHeight="1" x14ac:dyDescent="0.25">
      <c r="A6" s="12"/>
      <c r="B6" s="5"/>
      <c r="C6" s="5"/>
      <c r="D6" s="5"/>
      <c r="E6" s="5"/>
      <c r="F6" s="24"/>
      <c r="G6" s="17"/>
      <c r="H6" s="35"/>
      <c r="I6" s="8"/>
      <c r="J6" s="8"/>
      <c r="K6" s="5"/>
      <c r="L6" s="5"/>
      <c r="M6" s="5"/>
      <c r="N6" s="5"/>
      <c r="O6" s="5"/>
      <c r="P6" s="18"/>
      <c r="Q6" s="8"/>
      <c r="R6" s="5"/>
      <c r="S6" s="5"/>
      <c r="T6" s="5"/>
      <c r="U6" s="18"/>
      <c r="V6" s="39"/>
      <c r="W6" s="39"/>
      <c r="X6" s="83"/>
      <c r="Y6" s="82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</row>
    <row r="7" spans="1:172" ht="25.5" customHeight="1" x14ac:dyDescent="0.25">
      <c r="A7" s="88">
        <v>2</v>
      </c>
      <c r="B7" s="99" t="s">
        <v>32</v>
      </c>
      <c r="C7" s="99" t="s">
        <v>33</v>
      </c>
      <c r="D7" s="105" t="s">
        <v>34</v>
      </c>
      <c r="E7" s="3" t="s">
        <v>25</v>
      </c>
      <c r="F7" s="23" t="s">
        <v>35</v>
      </c>
      <c r="G7" s="37"/>
      <c r="H7" s="91" t="s">
        <v>27</v>
      </c>
      <c r="I7" s="34" t="s">
        <v>28</v>
      </c>
      <c r="J7" s="29"/>
      <c r="K7" s="4"/>
      <c r="L7" s="6" t="s">
        <v>28</v>
      </c>
      <c r="M7" s="6" t="s">
        <v>28</v>
      </c>
      <c r="N7" s="6" t="s">
        <v>28</v>
      </c>
      <c r="O7" s="6" t="s">
        <v>28</v>
      </c>
      <c r="P7" s="11" t="s">
        <v>28</v>
      </c>
      <c r="Q7" s="22">
        <v>0.5</v>
      </c>
      <c r="R7" s="6" t="s">
        <v>28</v>
      </c>
      <c r="S7" s="6" t="s">
        <v>28</v>
      </c>
      <c r="T7" s="6" t="s">
        <v>28</v>
      </c>
      <c r="U7" s="11" t="s">
        <v>28</v>
      </c>
      <c r="V7" s="38">
        <v>40150800</v>
      </c>
      <c r="W7" s="42">
        <v>0.12532925880000001</v>
      </c>
      <c r="X7" s="15" t="s">
        <v>36</v>
      </c>
      <c r="Y7" s="76">
        <v>15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</row>
    <row r="8" spans="1:172" ht="25.5" customHeight="1" x14ac:dyDescent="0.25">
      <c r="A8" s="88"/>
      <c r="B8" s="99"/>
      <c r="C8" s="99"/>
      <c r="D8" s="98"/>
      <c r="E8" s="3" t="s">
        <v>30</v>
      </c>
      <c r="F8" s="23" t="s">
        <v>37</v>
      </c>
      <c r="G8" s="37"/>
      <c r="H8" s="90"/>
      <c r="I8" s="9"/>
      <c r="J8" s="29"/>
      <c r="K8" s="4"/>
      <c r="L8" s="4"/>
      <c r="M8" s="4"/>
      <c r="N8" s="4"/>
      <c r="O8" s="4"/>
      <c r="P8" s="13"/>
      <c r="Q8" s="22">
        <v>0.05</v>
      </c>
      <c r="R8" s="6" t="s">
        <v>28</v>
      </c>
      <c r="S8" s="6" t="s">
        <v>28</v>
      </c>
      <c r="T8" s="6" t="s">
        <v>28</v>
      </c>
      <c r="U8" s="11" t="s">
        <v>28</v>
      </c>
      <c r="V8" s="130"/>
      <c r="W8" s="131"/>
      <c r="X8" s="16"/>
      <c r="Y8" s="75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</row>
    <row r="9" spans="1:172" ht="3.75" customHeight="1" x14ac:dyDescent="0.25">
      <c r="A9" s="12"/>
      <c r="B9" s="5"/>
      <c r="C9" s="5"/>
      <c r="D9" s="5"/>
      <c r="E9" s="5"/>
      <c r="F9" s="24"/>
      <c r="G9" s="17"/>
      <c r="H9" s="35"/>
      <c r="I9" s="8"/>
      <c r="J9" s="8"/>
      <c r="K9" s="7"/>
      <c r="L9" s="7"/>
      <c r="M9" s="7"/>
      <c r="N9" s="7"/>
      <c r="O9" s="7"/>
      <c r="P9" s="25"/>
      <c r="Q9" s="14"/>
      <c r="R9" s="7"/>
      <c r="S9" s="7"/>
      <c r="T9" s="7"/>
      <c r="U9" s="25"/>
      <c r="V9" s="39"/>
      <c r="W9" s="39"/>
      <c r="X9" s="83"/>
      <c r="Y9" s="82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</row>
    <row r="10" spans="1:172" ht="27" customHeight="1" x14ac:dyDescent="0.25">
      <c r="A10" s="88">
        <v>3</v>
      </c>
      <c r="B10" s="3" t="s">
        <v>38</v>
      </c>
      <c r="C10" s="3" t="s">
        <v>39</v>
      </c>
      <c r="D10" s="105" t="s">
        <v>34</v>
      </c>
      <c r="E10" s="3" t="s">
        <v>25</v>
      </c>
      <c r="F10" s="23" t="s">
        <v>40</v>
      </c>
      <c r="G10" s="37"/>
      <c r="H10" s="91" t="s">
        <v>27</v>
      </c>
      <c r="I10" s="92" t="s">
        <v>41</v>
      </c>
      <c r="J10" s="94">
        <v>0.1</v>
      </c>
      <c r="K10" s="4"/>
      <c r="L10" s="6" t="s">
        <v>28</v>
      </c>
      <c r="M10" s="6" t="s">
        <v>28</v>
      </c>
      <c r="N10" s="6" t="s">
        <v>28</v>
      </c>
      <c r="O10" s="6" t="s">
        <v>28</v>
      </c>
      <c r="P10" s="11" t="s">
        <v>28</v>
      </c>
      <c r="Q10" s="9"/>
      <c r="R10" s="4"/>
      <c r="S10" s="4"/>
      <c r="T10" s="4"/>
      <c r="U10" s="13"/>
      <c r="V10" s="38">
        <v>88237365</v>
      </c>
      <c r="W10" s="42">
        <f>11.27963329/100</f>
        <v>0.11279633289999999</v>
      </c>
      <c r="X10" s="102" t="s">
        <v>42</v>
      </c>
      <c r="Y10" s="76">
        <v>5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</row>
    <row r="11" spans="1:172" ht="27" customHeight="1" x14ac:dyDescent="0.25">
      <c r="A11" s="88"/>
      <c r="B11" s="3" t="s">
        <v>43</v>
      </c>
      <c r="C11" s="3" t="s">
        <v>44</v>
      </c>
      <c r="D11" s="98"/>
      <c r="E11" s="3" t="s">
        <v>30</v>
      </c>
      <c r="F11" s="23" t="s">
        <v>45</v>
      </c>
      <c r="G11" s="37"/>
      <c r="H11" s="90"/>
      <c r="I11" s="87"/>
      <c r="J11" s="95"/>
      <c r="K11" s="6" t="s">
        <v>28</v>
      </c>
      <c r="L11" s="6" t="s">
        <v>28</v>
      </c>
      <c r="M11" s="6" t="s">
        <v>28</v>
      </c>
      <c r="N11" s="6" t="s">
        <v>28</v>
      </c>
      <c r="O11" s="6" t="s">
        <v>28</v>
      </c>
      <c r="P11" s="11" t="s">
        <v>28</v>
      </c>
      <c r="Q11" s="9"/>
      <c r="R11" s="4"/>
      <c r="S11" s="4"/>
      <c r="T11" s="4"/>
      <c r="U11" s="13"/>
      <c r="V11" s="38">
        <v>92557818</v>
      </c>
      <c r="W11" s="42">
        <f>19.68019265/100</f>
        <v>0.19680192649999997</v>
      </c>
      <c r="X11" s="103"/>
      <c r="Y11" s="75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</row>
    <row r="12" spans="1:172" s="3" customFormat="1" ht="3.75" customHeight="1" x14ac:dyDescent="0.25">
      <c r="A12" s="12"/>
      <c r="B12" s="5"/>
      <c r="C12" s="5"/>
      <c r="D12" s="5"/>
      <c r="E12" s="5"/>
      <c r="F12" s="24"/>
      <c r="G12" s="17"/>
      <c r="H12" s="35"/>
      <c r="I12" s="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40"/>
      <c r="W12" s="40"/>
      <c r="X12" s="81"/>
      <c r="Y12" s="82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</row>
    <row r="13" spans="1:172" ht="46.5" x14ac:dyDescent="0.25">
      <c r="A13" s="10">
        <v>4</v>
      </c>
      <c r="B13" s="3" t="s">
        <v>38</v>
      </c>
      <c r="C13" s="3" t="s">
        <v>39</v>
      </c>
      <c r="D13" s="3" t="s">
        <v>34</v>
      </c>
      <c r="E13" s="3" t="s">
        <v>25</v>
      </c>
      <c r="F13" s="23" t="s">
        <v>46</v>
      </c>
      <c r="G13" s="37"/>
      <c r="H13" s="43" t="s">
        <v>27</v>
      </c>
      <c r="I13" s="34" t="s">
        <v>28</v>
      </c>
      <c r="J13" s="33"/>
      <c r="K13" s="4"/>
      <c r="L13" s="6" t="s">
        <v>28</v>
      </c>
      <c r="M13" s="6" t="s">
        <v>28</v>
      </c>
      <c r="N13" s="6" t="s">
        <v>28</v>
      </c>
      <c r="O13" s="6" t="s">
        <v>28</v>
      </c>
      <c r="P13" s="11" t="s">
        <v>28</v>
      </c>
      <c r="Q13" s="22">
        <v>0.05</v>
      </c>
      <c r="R13" s="4"/>
      <c r="S13" s="4"/>
      <c r="T13" s="4"/>
      <c r="U13" s="4"/>
      <c r="V13" s="38">
        <f>(7812000+21204000)</f>
        <v>29016000</v>
      </c>
      <c r="W13" s="42">
        <f>W10</f>
        <v>0.11279633289999999</v>
      </c>
      <c r="X13" s="27" t="s">
        <v>47</v>
      </c>
      <c r="Y13" s="15">
        <v>1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</row>
    <row r="14" spans="1:172" ht="4.5" customHeight="1" x14ac:dyDescent="0.25">
      <c r="A14" s="12"/>
      <c r="B14" s="28"/>
      <c r="C14" s="5"/>
      <c r="D14" s="5"/>
      <c r="E14" s="5"/>
      <c r="F14" s="24"/>
      <c r="G14" s="17"/>
      <c r="H14" s="35"/>
      <c r="I14" s="8"/>
      <c r="J14" s="8"/>
      <c r="K14" s="7"/>
      <c r="L14" s="7"/>
      <c r="M14" s="7"/>
      <c r="N14" s="7"/>
      <c r="O14" s="7"/>
      <c r="P14" s="25"/>
      <c r="Q14" s="14"/>
      <c r="R14" s="7"/>
      <c r="S14" s="7"/>
      <c r="T14" s="7"/>
      <c r="U14" s="25"/>
      <c r="V14" s="39"/>
      <c r="W14" s="39"/>
      <c r="X14" s="84"/>
      <c r="Y14" s="85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</row>
    <row r="15" spans="1:172" ht="43.5" customHeight="1" x14ac:dyDescent="0.25">
      <c r="A15" s="88">
        <v>5</v>
      </c>
      <c r="B15" s="3" t="s">
        <v>48</v>
      </c>
      <c r="C15" s="3" t="s">
        <v>49</v>
      </c>
      <c r="D15" s="99" t="s">
        <v>34</v>
      </c>
      <c r="E15" s="99" t="s">
        <v>25</v>
      </c>
      <c r="F15" s="23" t="s">
        <v>50</v>
      </c>
      <c r="G15" s="100" t="s">
        <v>28</v>
      </c>
      <c r="H15" s="91" t="s">
        <v>27</v>
      </c>
      <c r="I15" s="34" t="s">
        <v>28</v>
      </c>
      <c r="J15" s="29"/>
      <c r="K15" s="4"/>
      <c r="L15" s="6" t="s">
        <v>28</v>
      </c>
      <c r="M15" s="6" t="s">
        <v>28</v>
      </c>
      <c r="N15" s="6" t="s">
        <v>28</v>
      </c>
      <c r="O15" s="6" t="s">
        <v>28</v>
      </c>
      <c r="P15" s="11" t="s">
        <v>28</v>
      </c>
      <c r="Q15" s="22">
        <v>0.5</v>
      </c>
      <c r="R15" s="4"/>
      <c r="S15" s="4"/>
      <c r="T15" s="4"/>
      <c r="U15" s="11" t="s">
        <v>28</v>
      </c>
      <c r="V15" s="132">
        <f>5984000*0.9</f>
        <v>5385600</v>
      </c>
      <c r="W15" s="42">
        <f>W7</f>
        <v>0.12532925880000001</v>
      </c>
      <c r="X15" s="96" t="s">
        <v>53</v>
      </c>
      <c r="Y15" s="76">
        <v>1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</row>
    <row r="16" spans="1:172" ht="45" customHeight="1" x14ac:dyDescent="0.25">
      <c r="A16" s="88"/>
      <c r="B16" s="26" t="s">
        <v>38</v>
      </c>
      <c r="C16" s="3" t="s">
        <v>39</v>
      </c>
      <c r="D16" s="99"/>
      <c r="E16" s="99"/>
      <c r="F16" s="23" t="s">
        <v>46</v>
      </c>
      <c r="G16" s="101"/>
      <c r="H16" s="134"/>
      <c r="I16" s="34" t="s">
        <v>28</v>
      </c>
      <c r="J16" s="33"/>
      <c r="K16" s="4"/>
      <c r="L16" s="6" t="s">
        <v>28</v>
      </c>
      <c r="M16" s="6" t="s">
        <v>28</v>
      </c>
      <c r="N16" s="6" t="s">
        <v>28</v>
      </c>
      <c r="O16" s="6" t="s">
        <v>28</v>
      </c>
      <c r="P16" s="11" t="s">
        <v>28</v>
      </c>
      <c r="Q16" s="9"/>
      <c r="R16" s="4"/>
      <c r="S16" s="4"/>
      <c r="T16" s="4"/>
      <c r="U16" s="13"/>
      <c r="V16" s="133"/>
      <c r="W16" s="42">
        <f>W13</f>
        <v>0.11279633289999999</v>
      </c>
      <c r="X16" s="97"/>
      <c r="Y16" s="75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</row>
    <row r="17" spans="1:172" ht="4.5" customHeight="1" thickBot="1" x14ac:dyDescent="0.3">
      <c r="A17" s="12"/>
      <c r="B17" s="5"/>
      <c r="C17" s="5"/>
      <c r="D17" s="5"/>
      <c r="E17" s="5"/>
      <c r="F17" s="24"/>
      <c r="G17" s="17"/>
      <c r="H17" s="35"/>
      <c r="I17" s="8"/>
      <c r="J17" s="8"/>
      <c r="K17" s="7"/>
      <c r="L17" s="7"/>
      <c r="M17" s="7"/>
      <c r="N17" s="7"/>
      <c r="O17" s="7"/>
      <c r="P17" s="25"/>
      <c r="Q17" s="14"/>
      <c r="R17" s="7"/>
      <c r="S17" s="7"/>
      <c r="T17" s="7"/>
      <c r="U17" s="25"/>
      <c r="V17" s="39"/>
      <c r="W17" s="39"/>
      <c r="X17" s="84"/>
      <c r="Y17" s="86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</row>
    <row r="18" spans="1:172" ht="47.25" customHeight="1" thickBot="1" x14ac:dyDescent="0.3">
      <c r="A18" s="10">
        <v>6</v>
      </c>
      <c r="B18" s="3" t="s">
        <v>48</v>
      </c>
      <c r="C18" s="3" t="s">
        <v>49</v>
      </c>
      <c r="D18" s="3" t="s">
        <v>34</v>
      </c>
      <c r="E18" s="3" t="s">
        <v>30</v>
      </c>
      <c r="F18" s="23" t="s">
        <v>51</v>
      </c>
      <c r="G18" s="16"/>
      <c r="H18" s="43" t="s">
        <v>27</v>
      </c>
      <c r="I18" s="9"/>
      <c r="J18" s="9"/>
      <c r="K18" s="31"/>
      <c r="L18" s="31"/>
      <c r="M18" s="31"/>
      <c r="N18" s="31"/>
      <c r="O18" s="31"/>
      <c r="P18" s="32"/>
      <c r="Q18" s="30"/>
      <c r="R18" s="4"/>
      <c r="S18" s="4"/>
      <c r="T18" s="4"/>
      <c r="U18" s="11" t="s">
        <v>28</v>
      </c>
      <c r="V18" s="130"/>
      <c r="W18" s="131"/>
      <c r="X18" s="44" t="s">
        <v>52</v>
      </c>
      <c r="Y18" s="73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</row>
    <row r="19" spans="1:172" ht="4.5" customHeight="1" thickBot="1" x14ac:dyDescent="0.3">
      <c r="A19" s="62"/>
      <c r="B19" s="63"/>
      <c r="C19" s="63"/>
      <c r="D19" s="63"/>
      <c r="E19" s="63"/>
      <c r="F19" s="64"/>
      <c r="G19" s="65"/>
      <c r="H19" s="66"/>
      <c r="I19" s="67"/>
      <c r="J19" s="67"/>
      <c r="K19" s="68"/>
      <c r="L19" s="68"/>
      <c r="M19" s="68"/>
      <c r="N19" s="68"/>
      <c r="O19" s="68"/>
      <c r="P19" s="69"/>
      <c r="Q19" s="70"/>
      <c r="R19" s="68"/>
      <c r="S19" s="68"/>
      <c r="T19" s="68"/>
      <c r="U19" s="71"/>
      <c r="V19" s="72"/>
      <c r="W19" s="72"/>
      <c r="X19" s="79"/>
      <c r="Y19" s="80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</row>
    <row r="20" spans="1:172" s="19" customFormat="1" ht="24" x14ac:dyDescent="0.25">
      <c r="O20" s="93"/>
      <c r="P20" s="93"/>
      <c r="Y20" s="21"/>
    </row>
    <row r="21" spans="1:172" s="19" customFormat="1" ht="24" x14ac:dyDescent="0.25">
      <c r="Y21" s="20"/>
    </row>
    <row r="22" spans="1:172" s="19" customFormat="1" ht="24" x14ac:dyDescent="0.25">
      <c r="Y22" s="21"/>
    </row>
    <row r="23" spans="1:172" s="19" customFormat="1" ht="24" x14ac:dyDescent="0.25">
      <c r="Y23" s="20"/>
    </row>
    <row r="24" spans="1:172" s="19" customFormat="1" ht="24" x14ac:dyDescent="0.25">
      <c r="Y24" s="21"/>
    </row>
    <row r="25" spans="1:172" s="19" customFormat="1" ht="24" x14ac:dyDescent="0.25">
      <c r="Y25" s="20"/>
    </row>
    <row r="26" spans="1:172" s="19" customFormat="1" ht="24" x14ac:dyDescent="0.25">
      <c r="Y26" s="21"/>
    </row>
    <row r="27" spans="1:172" s="19" customFormat="1" ht="24" x14ac:dyDescent="0.25">
      <c r="Y27" s="20"/>
    </row>
    <row r="28" spans="1:172" s="19" customFormat="1" x14ac:dyDescent="0.25"/>
    <row r="29" spans="1:172" s="19" customFormat="1" x14ac:dyDescent="0.25"/>
    <row r="30" spans="1:172" s="19" customFormat="1" x14ac:dyDescent="0.25"/>
    <row r="31" spans="1:172" s="19" customFormat="1" x14ac:dyDescent="0.25"/>
    <row r="32" spans="1:172" s="19" customFormat="1" x14ac:dyDescent="0.25"/>
    <row r="33" s="19" customFormat="1" x14ac:dyDescent="0.25"/>
    <row r="34" s="19" customFormat="1" x14ac:dyDescent="0.25"/>
    <row r="35" s="19" customFormat="1" x14ac:dyDescent="0.25"/>
    <row r="36" s="19" customFormat="1" x14ac:dyDescent="0.25"/>
    <row r="37" s="19" customFormat="1" x14ac:dyDescent="0.25"/>
    <row r="38" s="19" customFormat="1" x14ac:dyDescent="0.25"/>
    <row r="39" s="19" customFormat="1" x14ac:dyDescent="0.25"/>
    <row r="40" s="19" customFormat="1" x14ac:dyDescent="0.25"/>
    <row r="41" s="19" customFormat="1" x14ac:dyDescent="0.25"/>
    <row r="42" s="19" customFormat="1" x14ac:dyDescent="0.25"/>
    <row r="43" s="19" customFormat="1" x14ac:dyDescent="0.25"/>
    <row r="44" s="19" customFormat="1" x14ac:dyDescent="0.25"/>
    <row r="45" s="19" customFormat="1" x14ac:dyDescent="0.25"/>
    <row r="46" s="19" customFormat="1" x14ac:dyDescent="0.25"/>
    <row r="47" s="19" customFormat="1" x14ac:dyDescent="0.25"/>
    <row r="4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  <row r="110" s="19" customFormat="1" x14ac:dyDescent="0.25"/>
    <row r="111" s="19" customFormat="1" x14ac:dyDescent="0.25"/>
    <row r="112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</sheetData>
  <mergeCells count="49">
    <mergeCell ref="A1:Y1"/>
    <mergeCell ref="V8:W8"/>
    <mergeCell ref="V15:V16"/>
    <mergeCell ref="V18:W18"/>
    <mergeCell ref="A10:A11"/>
    <mergeCell ref="A15:A16"/>
    <mergeCell ref="H15:H16"/>
    <mergeCell ref="A2:A3"/>
    <mergeCell ref="X2:X3"/>
    <mergeCell ref="G2:G3"/>
    <mergeCell ref="H2:H3"/>
    <mergeCell ref="V2:W2"/>
    <mergeCell ref="Q2:U2"/>
    <mergeCell ref="B2:B3"/>
    <mergeCell ref="C2:C3"/>
    <mergeCell ref="D2:D3"/>
    <mergeCell ref="E2:F3"/>
    <mergeCell ref="I2:P2"/>
    <mergeCell ref="I10:I11"/>
    <mergeCell ref="O20:P20"/>
    <mergeCell ref="J10:J11"/>
    <mergeCell ref="X15:X16"/>
    <mergeCell ref="B4:B5"/>
    <mergeCell ref="B7:B8"/>
    <mergeCell ref="D15:D16"/>
    <mergeCell ref="E15:E16"/>
    <mergeCell ref="G15:G16"/>
    <mergeCell ref="C4:C5"/>
    <mergeCell ref="C7:C8"/>
    <mergeCell ref="X10:X11"/>
    <mergeCell ref="D4:D5"/>
    <mergeCell ref="D7:D8"/>
    <mergeCell ref="D10:D11"/>
    <mergeCell ref="A4:A5"/>
    <mergeCell ref="A7:A8"/>
    <mergeCell ref="H4:H5"/>
    <mergeCell ref="H7:H8"/>
    <mergeCell ref="H10:H11"/>
    <mergeCell ref="X19:Y19"/>
    <mergeCell ref="X12:Y12"/>
    <mergeCell ref="X6:Y6"/>
    <mergeCell ref="X9:Y9"/>
    <mergeCell ref="X14:Y14"/>
    <mergeCell ref="X17:Y17"/>
    <mergeCell ref="Y4:Y5"/>
    <mergeCell ref="Y7:Y8"/>
    <mergeCell ref="Y10:Y11"/>
    <mergeCell ref="Y15:Y16"/>
    <mergeCell ref="Y2:Y3"/>
  </mergeCells>
  <pageMargins left="0.7" right="0.7" top="0.75" bottom="0.75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2" ma:contentTypeDescription="Δημιουργία νέου εγγράφου" ma:contentTypeScope="" ma:versionID="a31a140d664a4257d2d2395a9a205038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49cd55b512f6b081de2d3215ce7c47c0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F3136-72D7-4FD8-B941-61DA3C0F3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1EB496-1C43-4F7C-88CA-F04528FB0AFA}">
  <ds:schemaRefs>
    <ds:schemaRef ds:uri="738f5970-3b6b-4745-befa-d5e656e6027a"/>
    <ds:schemaRef ds:uri="http://schemas.microsoft.com/office/infopath/2007/PartnerControls"/>
    <ds:schemaRef ds:uri="http://purl.org/dc/dcmitype/"/>
    <ds:schemaRef ds:uri="6b171296-ac32-47c7-8b85-8384cb4f8c64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BBAD6C-1F70-4D28-8BA6-5AB91CF6D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Auctions Jul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Alexandridis</dc:creator>
  <cp:keywords/>
  <dc:description/>
  <cp:lastModifiedBy>Ioannis Alexandridis</cp:lastModifiedBy>
  <cp:revision/>
  <cp:lastPrinted>2024-06-25T08:13:37Z</cp:lastPrinted>
  <dcterms:created xsi:type="dcterms:W3CDTF">2024-05-14T07:17:01Z</dcterms:created>
  <dcterms:modified xsi:type="dcterms:W3CDTF">2024-06-26T07:44:14Z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</Properties>
</file>