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FDD7E40F-2453-4DDC-A9FE-72E0CC2E70CA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7" i="1" l="1"/>
  <c r="G223" i="1" l="1"/>
  <c r="B223" i="1"/>
  <c r="B221" i="1" l="1"/>
  <c r="G221" i="1"/>
  <c r="G346" i="1" l="1"/>
  <c r="G264" i="1"/>
  <c r="G291" i="1" l="1"/>
  <c r="B291" i="1"/>
  <c r="B137" i="1" l="1"/>
  <c r="B139" i="1"/>
  <c r="B144" i="1"/>
  <c r="B151" i="1"/>
  <c r="G137" i="1"/>
  <c r="B334" i="1" l="1"/>
  <c r="G151" i="1" l="1"/>
  <c r="G144" i="1"/>
  <c r="B191" i="1"/>
  <c r="G191" i="1"/>
  <c r="G139" i="1" l="1"/>
  <c r="G170" i="1" l="1"/>
  <c r="B170" i="1"/>
  <c r="G173" i="1"/>
  <c r="B173" i="1"/>
  <c r="B205" i="1" l="1"/>
  <c r="B228" i="1" l="1"/>
  <c r="G228" i="1"/>
  <c r="G156" i="1" l="1"/>
  <c r="B200" i="1" l="1"/>
  <c r="G200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<sst xmlns="http://schemas.openxmlformats.org/spreadsheetml/2006/main" count="124" uniqueCount="41">
  <si>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</si>
  <si>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</si>
  <si>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</si>
  <si>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</si>
  <si>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</si>
  <si>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</si>
  <si>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</si>
  <si>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</si>
  <si>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</si>
  <si>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</si>
  <si>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</si>
  <si>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</si>
  <si>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</si>
  <si>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</si>
  <si>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</si>
  <si>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</si>
  <si>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</si>
  <si>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</si>
  <si>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</si>
  <si>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</si>
  <si>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</si>
  <si>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</si>
  <si>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</si>
  <si>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</si>
  <si>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</si>
  <si>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</si>
  <si>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</si>
  <si>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</si>
  <si>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</si>
  <si>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</si>
  <si>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</si>
  <si>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</si>
  <si>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</si>
  <si>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</si>
  <si>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</si>
  <si>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</si>
  <si>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</si>
  <si>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</si>
  <si>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</si>
  <si>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</si>
  <si>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37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</si>
</sst>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0"/>
  <sheetViews>
    <sheetView tabSelected="1" zoomScale="80" zoomScaleNormal="80" zoomScaleSheetLayoutView="75" workbookViewId="0">
      <pane ySplit="3" topLeftCell="A215" activePane="bottomLeft" state="frozen"/>
      <selection pane="bottomLeft" activeCell="F180" sqref="F180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8" t="s">
        <v>40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3" t="s">
        <v>28</v>
      </c>
      <c r="N2" s="5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4"/>
      <c r="N3" s="5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5" t="s">
        <v>29</v>
      </c>
      <c r="L4" s="56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7"/>
      <c r="L5" s="58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7"/>
      <c r="L6" s="58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7"/>
      <c r="L7" s="58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7"/>
      <c r="L8" s="58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7"/>
      <c r="L9" s="58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7"/>
      <c r="L10" s="58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7"/>
      <c r="L11" s="58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7"/>
      <c r="L12" s="58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7"/>
      <c r="L13" s="58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7"/>
      <c r="L14" s="58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7"/>
      <c r="L15" s="58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7"/>
      <c r="L16" s="58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7"/>
      <c r="L17" s="58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7"/>
      <c r="L18" s="58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7"/>
      <c r="L19" s="58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7"/>
      <c r="L20" s="58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7"/>
      <c r="L21" s="58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7"/>
      <c r="L22" s="58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7"/>
      <c r="L23" s="58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7"/>
      <c r="L24" s="58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7"/>
      <c r="L25" s="58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7"/>
      <c r="L26" s="58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7"/>
      <c r="L27" s="58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7"/>
      <c r="L28" s="58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7"/>
      <c r="L29" s="58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7"/>
      <c r="L30" s="58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7"/>
      <c r="L31" s="58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7"/>
      <c r="L32" s="58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7"/>
      <c r="L33" s="58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9"/>
      <c r="L34" s="60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5" t="s">
        <v>31</v>
      </c>
      <c r="L35" s="6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2"/>
      <c r="L36" s="6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2"/>
      <c r="L37" s="6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2"/>
      <c r="L38" s="6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2"/>
      <c r="L39" s="6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2"/>
      <c r="L40" s="6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2"/>
      <c r="L41" s="6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2"/>
      <c r="L42" s="6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2"/>
      <c r="L43" s="6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2"/>
      <c r="L44" s="6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2"/>
      <c r="L45" s="6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2"/>
      <c r="L46" s="6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2"/>
      <c r="L47" s="6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2"/>
      <c r="L48" s="6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2"/>
      <c r="L49" s="6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2"/>
      <c r="L50" s="6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2"/>
      <c r="L51" s="6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2"/>
      <c r="L52" s="6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2"/>
      <c r="L53" s="6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2"/>
      <c r="L54" s="6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2"/>
      <c r="L55" s="6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2"/>
      <c r="L56" s="6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2"/>
      <c r="L57" s="6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2"/>
      <c r="L58" s="6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2"/>
      <c r="L59" s="6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2"/>
      <c r="L60" s="6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2"/>
      <c r="L61" s="6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4"/>
      <c r="L62" s="6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5" t="s">
        <v>32</v>
      </c>
      <c r="L63" s="6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2"/>
      <c r="L64" s="6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2"/>
      <c r="L65" s="6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2"/>
      <c r="L66" s="6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2"/>
      <c r="L67" s="6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2"/>
      <c r="L68" s="6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2"/>
      <c r="L69" s="6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2"/>
      <c r="L70" s="6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2"/>
      <c r="L71" s="6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2"/>
      <c r="L72" s="6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2"/>
      <c r="L73" s="6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2"/>
      <c r="L74" s="6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2"/>
      <c r="L75" s="6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2"/>
      <c r="L76" s="6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2"/>
      <c r="L77" s="6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2"/>
      <c r="L78" s="6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2"/>
      <c r="L79" s="63"/>
      <c r="M79" s="32"/>
      <c r="N79" s="32"/>
      <c r="O79" s="22">
        <v>6.77</v>
      </c>
      <c r="P79" s="44"/>
      <c r="Q79" s="23"/>
    </row>
    <row r="80" spans="1:17" ht="24.95" customHeight="1" x14ac:dyDescent="0.25">
      <c r="A80" s="66">
        <v>43542</v>
      </c>
      <c r="B80" s="66">
        <f>A80-1</f>
        <v>43541</v>
      </c>
      <c r="C80" s="24" t="s">
        <v>33</v>
      </c>
      <c r="D80" s="68">
        <v>18</v>
      </c>
      <c r="E80" s="18">
        <v>36928</v>
      </c>
      <c r="F80" s="18">
        <v>250000000</v>
      </c>
      <c r="G80" s="70">
        <f>F80/E80/1000</f>
        <v>6.7699306759098787</v>
      </c>
      <c r="H80" s="18">
        <v>0</v>
      </c>
      <c r="I80" s="18">
        <v>0</v>
      </c>
      <c r="J80" s="20" t="s">
        <v>26</v>
      </c>
      <c r="K80" s="62"/>
      <c r="L80" s="63"/>
      <c r="M80" s="32"/>
      <c r="N80" s="32"/>
      <c r="O80" s="22">
        <v>6.77</v>
      </c>
      <c r="P80" s="44"/>
      <c r="Q80" s="23"/>
    </row>
    <row r="81" spans="1:17" ht="24.95" customHeight="1" x14ac:dyDescent="0.25">
      <c r="A81" s="67"/>
      <c r="B81" s="67"/>
      <c r="C81" s="24" t="s">
        <v>30</v>
      </c>
      <c r="D81" s="69"/>
      <c r="E81" s="18">
        <v>14771</v>
      </c>
      <c r="F81" s="18">
        <v>100000000</v>
      </c>
      <c r="G81" s="71"/>
      <c r="H81" s="18">
        <v>0</v>
      </c>
      <c r="I81" s="18">
        <v>0</v>
      </c>
      <c r="J81" s="20" t="s">
        <v>26</v>
      </c>
      <c r="K81" s="62"/>
      <c r="L81" s="6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2"/>
      <c r="L82" s="6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2"/>
      <c r="L83" s="6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2"/>
      <c r="L84" s="6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2"/>
      <c r="L85" s="6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2"/>
      <c r="L86" s="6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2"/>
      <c r="L87" s="6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2"/>
      <c r="L88" s="6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2"/>
      <c r="L89" s="6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2"/>
      <c r="L90" s="6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2"/>
      <c r="L91" s="6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2"/>
      <c r="L92" s="6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2"/>
      <c r="L93" s="6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4"/>
      <c r="L94" s="6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5" t="s">
        <v>36</v>
      </c>
      <c r="L95" s="6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2"/>
      <c r="L96" s="6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2"/>
      <c r="L97" s="6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2"/>
      <c r="L98" s="6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2"/>
      <c r="L99" s="6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2"/>
      <c r="L100" s="6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2"/>
      <c r="L101" s="6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4"/>
      <c r="L102" s="6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5" t="s">
        <v>38</v>
      </c>
      <c r="L134" s="6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2"/>
      <c r="L135" s="6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2"/>
      <c r="L136" s="6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2"/>
      <c r="L137" s="6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2"/>
      <c r="L138" s="6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2"/>
      <c r="L139" s="6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2"/>
      <c r="L140" s="6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2"/>
      <c r="L141" s="6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2"/>
      <c r="L142" s="6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2"/>
      <c r="L143" s="6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2"/>
      <c r="L144" s="63"/>
      <c r="M144" s="32"/>
      <c r="N144" s="32"/>
      <c r="O144" s="22">
        <v>6.77</v>
      </c>
      <c r="P144" s="44"/>
      <c r="Q144" s="23"/>
    </row>
    <row r="145" spans="1:20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2"/>
      <c r="L145" s="63"/>
      <c r="M145" s="32"/>
      <c r="N145" s="32"/>
      <c r="O145" s="22">
        <v>6.77</v>
      </c>
      <c r="P145" s="44"/>
      <c r="Q145" s="23"/>
    </row>
    <row r="146" spans="1:20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2"/>
      <c r="L146" s="63"/>
      <c r="M146" s="32"/>
      <c r="N146" s="32"/>
      <c r="O146" s="22">
        <v>6.77</v>
      </c>
      <c r="P146" s="44"/>
      <c r="Q146" s="23"/>
    </row>
    <row r="147" spans="1:20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2"/>
      <c r="L147" s="63"/>
      <c r="M147" s="32"/>
      <c r="N147" s="32"/>
      <c r="O147" s="22">
        <v>6.77</v>
      </c>
      <c r="P147" s="44"/>
      <c r="Q147" s="23"/>
    </row>
    <row r="148" spans="1:20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2"/>
      <c r="L148" s="63"/>
      <c r="M148" s="32"/>
      <c r="N148" s="32"/>
      <c r="O148" s="22">
        <v>6.77</v>
      </c>
      <c r="P148" s="44"/>
      <c r="Q148" s="23"/>
    </row>
    <row r="149" spans="1:20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2"/>
      <c r="L149" s="63"/>
      <c r="M149" s="32"/>
      <c r="N149" s="32"/>
      <c r="O149" s="22">
        <v>6.77</v>
      </c>
      <c r="P149" s="44"/>
      <c r="Q149" s="23"/>
    </row>
    <row r="150" spans="1:20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2"/>
      <c r="L150" s="63"/>
      <c r="M150" s="32"/>
      <c r="N150" s="32"/>
      <c r="O150" s="22">
        <v>6.77</v>
      </c>
      <c r="P150" s="44"/>
      <c r="Q150" s="23"/>
    </row>
    <row r="151" spans="1:20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2"/>
      <c r="L151" s="63"/>
      <c r="M151" s="32"/>
      <c r="N151" s="32"/>
      <c r="O151" s="22">
        <v>6.77</v>
      </c>
      <c r="P151" s="44"/>
      <c r="Q151" s="23"/>
    </row>
    <row r="152" spans="1:20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2"/>
      <c r="L152" s="63"/>
      <c r="M152" s="32"/>
      <c r="N152" s="32"/>
      <c r="O152" s="22">
        <v>6.77</v>
      </c>
      <c r="P152" s="44"/>
      <c r="Q152" s="23"/>
    </row>
    <row r="153" spans="1:20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2"/>
      <c r="L153" s="63"/>
      <c r="M153" s="32"/>
      <c r="N153" s="32"/>
      <c r="O153" s="22">
        <v>6.77</v>
      </c>
      <c r="P153" s="44"/>
      <c r="Q153" s="23"/>
    </row>
    <row r="154" spans="1:20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2"/>
      <c r="L154" s="63"/>
      <c r="M154" s="32"/>
      <c r="N154" s="32"/>
      <c r="O154" s="22">
        <v>6.77</v>
      </c>
      <c r="P154" s="44"/>
      <c r="Q154" s="23"/>
    </row>
    <row r="155" spans="1:20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4"/>
      <c r="L155" s="65"/>
      <c r="M155" s="32"/>
      <c r="N155" s="32"/>
      <c r="O155" s="22">
        <v>6.77</v>
      </c>
      <c r="P155" s="44"/>
      <c r="Q155" s="23"/>
    </row>
    <row r="156" spans="1:20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4304</v>
      </c>
      <c r="L156" s="21">
        <v>29140382</v>
      </c>
      <c r="M156" s="32"/>
      <c r="N156" s="32"/>
      <c r="O156" s="22">
        <v>6.77</v>
      </c>
      <c r="P156" s="44"/>
      <c r="Q156" s="23"/>
      <c r="R156" s="23"/>
      <c r="S156" s="23"/>
      <c r="T156" s="23"/>
    </row>
    <row r="157" spans="1:20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15942</v>
      </c>
      <c r="L157" s="21">
        <v>107925207</v>
      </c>
      <c r="M157" s="32"/>
      <c r="N157" s="32"/>
      <c r="O157" s="22">
        <v>6.77</v>
      </c>
      <c r="P157" s="44"/>
      <c r="Q157" s="23"/>
      <c r="R157" s="23"/>
      <c r="S157" s="23"/>
      <c r="T157" s="23"/>
    </row>
    <row r="158" spans="1:20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34582</v>
      </c>
      <c r="L158" s="21">
        <v>234117432</v>
      </c>
      <c r="M158" s="32"/>
      <c r="N158" s="32"/>
      <c r="O158" s="22">
        <v>6.77</v>
      </c>
      <c r="P158" s="44"/>
      <c r="Q158" s="23"/>
      <c r="R158" s="23"/>
      <c r="S158" s="23"/>
      <c r="T158" s="23"/>
    </row>
    <row r="159" spans="1:20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46802</v>
      </c>
      <c r="L159" s="21">
        <v>316847915</v>
      </c>
      <c r="M159" s="32"/>
      <c r="N159" s="32"/>
      <c r="O159" s="22">
        <v>6.77</v>
      </c>
      <c r="P159" s="44"/>
      <c r="Q159" s="23"/>
      <c r="R159" s="23"/>
      <c r="S159" s="23"/>
      <c r="T159" s="23"/>
    </row>
    <row r="160" spans="1:20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59022</v>
      </c>
      <c r="L160" s="21">
        <v>399578398</v>
      </c>
      <c r="M160" s="32"/>
      <c r="N160" s="32"/>
      <c r="O160" s="22">
        <v>6.77</v>
      </c>
      <c r="P160" s="44"/>
      <c r="Q160" s="23"/>
      <c r="R160" s="23"/>
      <c r="S160" s="23"/>
      <c r="T160" s="23"/>
    </row>
    <row r="161" spans="1:20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71242</v>
      </c>
      <c r="L161" s="21">
        <v>482308882</v>
      </c>
      <c r="M161" s="32"/>
      <c r="N161" s="32"/>
      <c r="O161" s="22">
        <v>6.77</v>
      </c>
      <c r="P161" s="44"/>
      <c r="Q161" s="23"/>
      <c r="R161" s="23"/>
      <c r="S161" s="23"/>
      <c r="T161" s="23"/>
    </row>
    <row r="162" spans="1:20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83462</v>
      </c>
      <c r="L162" s="21">
        <v>565039365</v>
      </c>
      <c r="M162" s="32"/>
      <c r="N162" s="32"/>
      <c r="O162" s="22">
        <v>6.77</v>
      </c>
      <c r="P162" s="44"/>
      <c r="Q162" s="23"/>
      <c r="R162" s="23"/>
      <c r="S162" s="23"/>
      <c r="T162" s="23"/>
    </row>
    <row r="163" spans="1:20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95682</v>
      </c>
      <c r="L163" s="21">
        <v>647769875</v>
      </c>
      <c r="M163" s="32"/>
      <c r="N163" s="32"/>
      <c r="O163" s="22">
        <v>6.77</v>
      </c>
      <c r="P163" s="44"/>
      <c r="Q163" s="23"/>
      <c r="R163" s="23"/>
      <c r="S163" s="23"/>
      <c r="T163" s="23"/>
    </row>
    <row r="164" spans="1:20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106305</v>
      </c>
      <c r="L164" s="21">
        <v>719687165</v>
      </c>
      <c r="M164" s="32"/>
      <c r="N164" s="32"/>
      <c r="O164" s="22">
        <v>6.77</v>
      </c>
      <c r="P164" s="44"/>
      <c r="Q164" s="23"/>
      <c r="R164" s="23"/>
      <c r="S164" s="23"/>
      <c r="T164" s="23"/>
    </row>
    <row r="165" spans="1:20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116928</v>
      </c>
      <c r="L165" s="21">
        <v>791604456</v>
      </c>
      <c r="M165" s="32"/>
      <c r="N165" s="32"/>
      <c r="O165" s="22">
        <v>6.77</v>
      </c>
      <c r="P165" s="44"/>
      <c r="Q165" s="23"/>
      <c r="R165" s="23"/>
      <c r="S165" s="23"/>
      <c r="T165" s="23"/>
    </row>
    <row r="166" spans="1:20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127551</v>
      </c>
      <c r="L166" s="21">
        <v>863521746</v>
      </c>
      <c r="M166" s="32"/>
      <c r="N166" s="32"/>
      <c r="O166" s="22">
        <v>6.77</v>
      </c>
      <c r="P166" s="44"/>
      <c r="Q166" s="23"/>
      <c r="R166" s="23"/>
      <c r="S166" s="23"/>
      <c r="T166" s="23"/>
    </row>
    <row r="167" spans="1:20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138174</v>
      </c>
      <c r="L167" s="21">
        <v>935439036</v>
      </c>
      <c r="M167" s="32"/>
      <c r="N167" s="32"/>
      <c r="O167" s="22">
        <v>6.77</v>
      </c>
      <c r="P167" s="44"/>
      <c r="Q167" s="23"/>
      <c r="R167" s="23"/>
      <c r="S167" s="23"/>
      <c r="T167" s="23"/>
    </row>
    <row r="168" spans="1:20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148797</v>
      </c>
      <c r="L168" s="21">
        <v>1007356326</v>
      </c>
      <c r="M168" s="32"/>
      <c r="N168" s="32"/>
      <c r="O168" s="22">
        <v>6.77</v>
      </c>
      <c r="P168" s="44"/>
      <c r="Q168" s="23"/>
      <c r="R168" s="23"/>
      <c r="S168" s="23"/>
      <c r="T168" s="23"/>
    </row>
    <row r="169" spans="1:20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159420</v>
      </c>
      <c r="L169" s="21">
        <v>1079273617</v>
      </c>
      <c r="M169" s="32"/>
      <c r="N169" s="32"/>
      <c r="O169" s="22">
        <v>6.77</v>
      </c>
      <c r="P169" s="44"/>
      <c r="Q169" s="23"/>
      <c r="R169" s="23"/>
      <c r="S169" s="23"/>
      <c r="T169" s="23"/>
    </row>
    <row r="170" spans="1:20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  <c r="T170" s="23"/>
    </row>
    <row r="171" spans="1:20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  <c r="T171" s="23"/>
    </row>
    <row r="172" spans="1:20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  <c r="T172" s="23"/>
    </row>
    <row r="173" spans="1:20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  <c r="T173" s="23"/>
    </row>
    <row r="174" spans="1:20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  <c r="T174" s="23"/>
    </row>
    <row r="175" spans="1:20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  <c r="T175" s="23"/>
    </row>
    <row r="176" spans="1:20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  <c r="T176" s="23"/>
    </row>
    <row r="177" spans="1:20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  <c r="T177" s="23"/>
    </row>
    <row r="178" spans="1:20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  <c r="T178" s="23"/>
    </row>
    <row r="179" spans="1:20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97500</v>
      </c>
      <c r="F179" s="18">
        <v>650000000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37201</v>
      </c>
      <c r="L179" s="21">
        <v>251849931</v>
      </c>
      <c r="M179" s="32"/>
      <c r="N179" s="32"/>
      <c r="O179" s="22">
        <v>6.77</v>
      </c>
      <c r="P179" s="44"/>
      <c r="Q179" s="23"/>
      <c r="R179" s="23"/>
      <c r="S179" s="23"/>
      <c r="T179" s="23"/>
    </row>
    <row r="180" spans="1:20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44570</v>
      </c>
      <c r="L180" s="21">
        <v>301736889</v>
      </c>
      <c r="M180" s="32"/>
      <c r="N180" s="32"/>
      <c r="O180" s="22">
        <v>6.77</v>
      </c>
      <c r="P180" s="44"/>
      <c r="Q180" s="23"/>
      <c r="R180" s="23"/>
      <c r="S180" s="23"/>
      <c r="T180" s="23"/>
    </row>
    <row r="181" spans="1:20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56904</v>
      </c>
      <c r="L181" s="21">
        <v>385238780</v>
      </c>
      <c r="M181" s="32"/>
      <c r="N181" s="32"/>
      <c r="O181" s="22">
        <v>6.77</v>
      </c>
      <c r="P181" s="44"/>
      <c r="Q181" s="23"/>
      <c r="R181" s="23"/>
      <c r="S181" s="23"/>
      <c r="T181" s="23"/>
    </row>
    <row r="182" spans="1:20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69238</v>
      </c>
      <c r="L182" s="21">
        <v>468740671</v>
      </c>
      <c r="M182" s="32"/>
      <c r="N182" s="32"/>
      <c r="O182" s="22">
        <v>6.77</v>
      </c>
      <c r="P182" s="44"/>
      <c r="Q182" s="23"/>
      <c r="R182" s="23"/>
      <c r="S182" s="23"/>
      <c r="T182" s="23"/>
    </row>
    <row r="183" spans="1:20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81572</v>
      </c>
      <c r="L183" s="21">
        <v>552242562</v>
      </c>
      <c r="M183" s="32"/>
      <c r="N183" s="32"/>
      <c r="O183" s="22">
        <v>6.77</v>
      </c>
      <c r="P183" s="44"/>
      <c r="Q183" s="23"/>
      <c r="R183" s="23"/>
      <c r="S183" s="23"/>
      <c r="T183" s="23"/>
    </row>
    <row r="184" spans="1:20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28739</v>
      </c>
      <c r="L184" s="21">
        <v>194566117</v>
      </c>
      <c r="M184" s="32"/>
      <c r="N184" s="32"/>
      <c r="O184" s="22">
        <v>6.77</v>
      </c>
      <c r="P184" s="44"/>
      <c r="Q184" s="23"/>
      <c r="R184" s="23"/>
      <c r="S184" s="23"/>
      <c r="T184" s="23"/>
    </row>
    <row r="185" spans="1:20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41074</v>
      </c>
      <c r="L185" s="21">
        <v>278068008</v>
      </c>
      <c r="M185" s="32"/>
      <c r="N185" s="32"/>
      <c r="O185" s="22">
        <v>6.77</v>
      </c>
      <c r="P185" s="44"/>
      <c r="Q185" s="23"/>
      <c r="R185" s="23"/>
      <c r="S185" s="23"/>
      <c r="T185" s="23"/>
    </row>
    <row r="186" spans="1:20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57028</v>
      </c>
      <c r="L186" s="21">
        <v>386079804</v>
      </c>
      <c r="M186" s="32"/>
      <c r="N186" s="32"/>
      <c r="O186" s="22">
        <v>6.77</v>
      </c>
      <c r="P186" s="44"/>
      <c r="Q186" s="23"/>
      <c r="R186" s="23"/>
      <c r="S186" s="23"/>
      <c r="T186" s="23"/>
    </row>
    <row r="187" spans="1:20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72983</v>
      </c>
      <c r="L187" s="21">
        <v>494091599</v>
      </c>
      <c r="M187" s="32"/>
      <c r="N187" s="32"/>
      <c r="O187" s="22">
        <v>6.77</v>
      </c>
      <c r="P187" s="44"/>
      <c r="Q187" s="23"/>
      <c r="R187" s="23"/>
      <c r="S187" s="23"/>
      <c r="T187" s="23"/>
    </row>
    <row r="188" spans="1:20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88937</v>
      </c>
      <c r="L188" s="21">
        <v>602103395</v>
      </c>
      <c r="M188" s="32"/>
      <c r="N188" s="32"/>
      <c r="O188" s="22">
        <v>6.77</v>
      </c>
      <c r="P188" s="44"/>
      <c r="Q188" s="23"/>
      <c r="R188" s="23"/>
      <c r="S188" s="23"/>
      <c r="T188" s="23"/>
    </row>
    <row r="189" spans="1:20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104891</v>
      </c>
      <c r="L189" s="21">
        <v>710115184</v>
      </c>
      <c r="M189" s="32"/>
      <c r="N189" s="32"/>
      <c r="O189" s="22">
        <v>6.77</v>
      </c>
      <c r="P189" s="44"/>
      <c r="Q189" s="23"/>
      <c r="R189" s="23"/>
      <c r="S189" s="23"/>
      <c r="T189" s="23"/>
    </row>
    <row r="190" spans="1:20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115074</v>
      </c>
      <c r="L190" s="21">
        <v>779053214</v>
      </c>
      <c r="M190" s="32"/>
      <c r="N190" s="32"/>
      <c r="O190" s="22">
        <v>6.77</v>
      </c>
      <c r="P190" s="44"/>
      <c r="Q190" s="23"/>
      <c r="R190" s="23"/>
      <c r="S190" s="23"/>
      <c r="T190" s="23"/>
    </row>
    <row r="191" spans="1:20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9702</v>
      </c>
      <c r="L191" s="21">
        <v>65680130.000000007</v>
      </c>
      <c r="M191" s="32"/>
      <c r="N191" s="32"/>
      <c r="O191" s="22">
        <v>6.77</v>
      </c>
      <c r="P191" s="44"/>
      <c r="Q191" s="23"/>
      <c r="R191" s="23"/>
      <c r="S191" s="23"/>
      <c r="T191" s="23"/>
    </row>
    <row r="192" spans="1:20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19885</v>
      </c>
      <c r="L192" s="21">
        <v>134618187</v>
      </c>
      <c r="M192" s="32"/>
      <c r="N192" s="32"/>
      <c r="O192" s="22">
        <v>6.77</v>
      </c>
      <c r="P192" s="44"/>
      <c r="Q192" s="23"/>
      <c r="R192" s="23"/>
      <c r="S192" s="23"/>
      <c r="T192" s="23"/>
    </row>
    <row r="193" spans="1:20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34890</v>
      </c>
      <c r="L193" s="21">
        <v>236204752</v>
      </c>
      <c r="M193" s="32"/>
      <c r="N193" s="32"/>
      <c r="O193" s="22">
        <v>6.77</v>
      </c>
      <c r="P193" s="44"/>
      <c r="Q193" s="23"/>
      <c r="R193" s="23"/>
      <c r="S193" s="23"/>
      <c r="T193" s="23"/>
    </row>
    <row r="194" spans="1:20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49895</v>
      </c>
      <c r="L194" s="21">
        <v>337791316</v>
      </c>
      <c r="M194" s="32"/>
      <c r="N194" s="32"/>
      <c r="O194" s="22">
        <v>6.77</v>
      </c>
      <c r="P194" s="44"/>
      <c r="Q194" s="23"/>
      <c r="R194" s="23"/>
      <c r="S194" s="23"/>
      <c r="T194" s="23"/>
    </row>
    <row r="195" spans="1:20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64901</v>
      </c>
      <c r="L195" s="21">
        <v>439377881</v>
      </c>
      <c r="M195" s="32"/>
      <c r="N195" s="32"/>
      <c r="O195" s="22">
        <v>6.77</v>
      </c>
      <c r="P195" s="44"/>
      <c r="Q195" s="23"/>
      <c r="R195" s="23"/>
      <c r="S195" s="23"/>
      <c r="T195" s="23"/>
    </row>
    <row r="196" spans="1:20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79906</v>
      </c>
      <c r="L196" s="21">
        <v>540964446</v>
      </c>
      <c r="M196" s="32"/>
      <c r="N196" s="32"/>
      <c r="O196" s="22">
        <v>6.77</v>
      </c>
      <c r="P196" s="44"/>
      <c r="Q196" s="23"/>
      <c r="R196" s="23"/>
      <c r="S196" s="23"/>
      <c r="T196" s="23"/>
    </row>
    <row r="197" spans="1:20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94912</v>
      </c>
      <c r="L197" s="21">
        <v>642551011</v>
      </c>
      <c r="M197" s="32"/>
      <c r="N197" s="32"/>
      <c r="O197" s="22">
        <v>6.77</v>
      </c>
      <c r="P197" s="44"/>
      <c r="Q197" s="23"/>
      <c r="R197" s="23"/>
      <c r="S197" s="23"/>
      <c r="T197" s="23"/>
    </row>
    <row r="198" spans="1:20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  <c r="T198" s="23"/>
    </row>
    <row r="199" spans="1:20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  <c r="T199" s="23"/>
    </row>
    <row r="200" spans="1:20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  <c r="T200" s="23"/>
    </row>
    <row r="201" spans="1:20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  <c r="T201" s="23"/>
    </row>
    <row r="202" spans="1:20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  <c r="T202" s="23"/>
    </row>
    <row r="203" spans="1:20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  <c r="T203" s="23"/>
    </row>
    <row r="204" spans="1:20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  <c r="T204" s="23"/>
    </row>
    <row r="205" spans="1:20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  <c r="T205" s="23"/>
    </row>
    <row r="206" spans="1:20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  <c r="T206" s="23"/>
    </row>
    <row r="207" spans="1:20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  <c r="T207" s="23"/>
    </row>
    <row r="208" spans="1:20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  <c r="T208" s="23"/>
    </row>
    <row r="209" spans="1:20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  <c r="T209" s="23"/>
    </row>
    <row r="210" spans="1:20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  <c r="T210" s="23"/>
    </row>
    <row r="211" spans="1:20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  <c r="T211" s="23"/>
    </row>
    <row r="212" spans="1:20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  <c r="T212" s="23"/>
    </row>
    <row r="213" spans="1:20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  <c r="T213" s="23"/>
    </row>
    <row r="214" spans="1:20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  <c r="T214" s="23"/>
    </row>
    <row r="215" spans="1:20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  <c r="T215" s="23"/>
    </row>
    <row r="216" spans="1:20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  <c r="T216" s="23"/>
    </row>
    <row r="217" spans="1:20" ht="24.95" customHeight="1" x14ac:dyDescent="0.25">
      <c r="A217" s="15">
        <v>43678</v>
      </c>
      <c r="B217" s="15">
        <v>43676</v>
      </c>
      <c r="C217" s="24" t="s">
        <v>34</v>
      </c>
      <c r="D217" s="17">
        <v>10</v>
      </c>
      <c r="E217" s="18">
        <v>26588</v>
      </c>
      <c r="F217" s="18">
        <v>180000000</v>
      </c>
      <c r="G217" s="19">
        <f>F217/E217/1000</f>
        <v>6.7699714156762445</v>
      </c>
      <c r="H217" s="18">
        <v>0</v>
      </c>
      <c r="I217" s="18">
        <v>0</v>
      </c>
      <c r="J217" s="20" t="s">
        <v>26</v>
      </c>
      <c r="K217" s="21">
        <v>99210</v>
      </c>
      <c r="L217" s="21">
        <v>671652228</v>
      </c>
      <c r="M217" s="32"/>
      <c r="N217" s="32"/>
      <c r="O217" s="22">
        <v>6.77</v>
      </c>
      <c r="P217" s="44"/>
      <c r="Q217" s="23"/>
      <c r="R217" s="23"/>
      <c r="S217" s="23"/>
      <c r="T217" s="23"/>
    </row>
    <row r="218" spans="1:20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113708</v>
      </c>
      <c r="L218" s="21">
        <v>769803999</v>
      </c>
      <c r="M218" s="32"/>
      <c r="N218" s="32"/>
      <c r="O218" s="22">
        <v>6.77</v>
      </c>
      <c r="P218" s="44"/>
      <c r="Q218" s="23"/>
      <c r="R218" s="23"/>
      <c r="S218" s="23"/>
      <c r="T218" s="23"/>
    </row>
    <row r="219" spans="1:20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130333</v>
      </c>
      <c r="L219" s="21">
        <v>882355818</v>
      </c>
      <c r="M219" s="32"/>
      <c r="N219" s="32"/>
      <c r="O219" s="22">
        <v>6.77</v>
      </c>
      <c r="P219" s="44"/>
      <c r="Q219" s="23"/>
      <c r="R219" s="23"/>
      <c r="S219" s="23"/>
      <c r="T219" s="23"/>
    </row>
    <row r="220" spans="1:20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139956</v>
      </c>
      <c r="L220" s="21">
        <v>947500265</v>
      </c>
      <c r="M220" s="32"/>
      <c r="N220" s="32"/>
      <c r="O220" s="22">
        <v>6.77</v>
      </c>
      <c r="P220" s="44"/>
      <c r="Q220" s="23"/>
      <c r="R220" s="23"/>
      <c r="S220" s="23"/>
      <c r="T220" s="23"/>
    </row>
    <row r="221" spans="1:20" ht="24.95" customHeight="1" x14ac:dyDescent="0.25">
      <c r="A221" s="15">
        <v>43682</v>
      </c>
      <c r="B221" s="15">
        <f>A219</f>
        <v>43680</v>
      </c>
      <c r="C221" s="24" t="s">
        <v>24</v>
      </c>
      <c r="D221" s="17">
        <v>18</v>
      </c>
      <c r="E221" s="18">
        <v>73000</v>
      </c>
      <c r="F221" s="18">
        <v>500000000</v>
      </c>
      <c r="G221" s="19">
        <f>F221/E221/1000</f>
        <v>6.8493150684931505</v>
      </c>
      <c r="H221" s="18">
        <v>0</v>
      </c>
      <c r="I221" s="18">
        <v>0</v>
      </c>
      <c r="J221" s="20" t="s">
        <v>26</v>
      </c>
      <c r="K221" s="21">
        <v>80634</v>
      </c>
      <c r="L221" s="21">
        <v>545890826</v>
      </c>
      <c r="M221" s="32"/>
      <c r="N221" s="32"/>
      <c r="O221" s="22">
        <v>6.77</v>
      </c>
      <c r="P221" s="44"/>
      <c r="Q221" s="23"/>
      <c r="R221" s="23"/>
      <c r="S221" s="23"/>
      <c r="T221" s="23"/>
    </row>
    <row r="222" spans="1:20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90256</v>
      </c>
      <c r="L222" s="21">
        <v>611035273</v>
      </c>
      <c r="M222" s="32"/>
      <c r="N222" s="32"/>
      <c r="O222" s="22">
        <v>6.77</v>
      </c>
      <c r="P222" s="44"/>
      <c r="Q222" s="23"/>
      <c r="R222" s="23"/>
      <c r="S222" s="23"/>
      <c r="T222" s="23"/>
    </row>
    <row r="223" spans="1:20" ht="24.95" customHeight="1" x14ac:dyDescent="0.25">
      <c r="A223" s="15">
        <v>43684</v>
      </c>
      <c r="B223" s="15">
        <f>A223</f>
        <v>43684</v>
      </c>
      <c r="C223" s="24" t="s">
        <v>39</v>
      </c>
      <c r="D223" s="17">
        <v>9</v>
      </c>
      <c r="E223" s="18">
        <v>75000</v>
      </c>
      <c r="F223" s="18">
        <v>500000000</v>
      </c>
      <c r="G223" s="19">
        <f>F223/E223/1000</f>
        <v>6.666666666666667</v>
      </c>
      <c r="H223" s="18">
        <v>0</v>
      </c>
      <c r="I223" s="18">
        <v>0</v>
      </c>
      <c r="J223" s="20" t="s">
        <v>26</v>
      </c>
      <c r="K223" s="21">
        <v>41209</v>
      </c>
      <c r="L223" s="21">
        <v>278985492</v>
      </c>
      <c r="M223" s="32"/>
      <c r="N223" s="32"/>
      <c r="O223" s="22">
        <v>6.77</v>
      </c>
      <c r="P223" s="44"/>
      <c r="Q223" s="23"/>
      <c r="R223" s="23"/>
      <c r="S223" s="23"/>
      <c r="T223" s="23"/>
    </row>
    <row r="224" spans="1:20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54662</v>
      </c>
      <c r="L224" s="21">
        <v>370060711</v>
      </c>
      <c r="M224" s="32"/>
      <c r="N224" s="32"/>
      <c r="O224" s="22">
        <v>6.77</v>
      </c>
      <c r="P224" s="44"/>
      <c r="Q224" s="23"/>
      <c r="R224" s="23"/>
      <c r="S224" s="23"/>
      <c r="T224" s="23"/>
    </row>
    <row r="225" spans="1:20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71184</v>
      </c>
      <c r="L225" s="21">
        <v>481915335</v>
      </c>
      <c r="M225" s="32"/>
      <c r="N225" s="32"/>
      <c r="O225" s="22">
        <v>6.77</v>
      </c>
      <c r="P225" s="44"/>
      <c r="Q225" s="23"/>
      <c r="R225" s="23"/>
      <c r="S225" s="23"/>
      <c r="T225" s="23"/>
    </row>
    <row r="226" spans="1:20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87706</v>
      </c>
      <c r="L226" s="21">
        <v>593769958</v>
      </c>
      <c r="M226" s="32"/>
      <c r="N226" s="32"/>
      <c r="O226" s="22">
        <v>6.77</v>
      </c>
      <c r="P226" s="44"/>
      <c r="Q226" s="23"/>
      <c r="R226" s="23"/>
      <c r="S226" s="23"/>
      <c r="T226" s="23"/>
    </row>
    <row r="227" spans="1:20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104228</v>
      </c>
      <c r="L227" s="21">
        <v>705624582</v>
      </c>
      <c r="M227" s="32"/>
      <c r="N227" s="32"/>
      <c r="O227" s="22">
        <v>6.77</v>
      </c>
      <c r="P227" s="44"/>
      <c r="Q227" s="23"/>
      <c r="R227" s="23"/>
      <c r="S227" s="23"/>
      <c r="T227" s="23"/>
    </row>
    <row r="228" spans="1:20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2145</v>
      </c>
      <c r="L228" s="21">
        <v>14521102</v>
      </c>
      <c r="M228" s="32"/>
      <c r="N228" s="32"/>
      <c r="O228" s="22">
        <v>6.77</v>
      </c>
      <c r="P228" s="44"/>
      <c r="Q228" s="23"/>
      <c r="R228" s="23"/>
      <c r="S228" s="23"/>
      <c r="T228" s="23"/>
    </row>
    <row r="229" spans="1:20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16540</v>
      </c>
      <c r="L229" s="21">
        <v>111975712</v>
      </c>
      <c r="M229" s="32"/>
      <c r="N229" s="32"/>
      <c r="O229" s="22">
        <v>6.77</v>
      </c>
      <c r="P229" s="44"/>
      <c r="Q229" s="23"/>
      <c r="R229" s="23"/>
      <c r="S229" s="23"/>
      <c r="T229" s="23"/>
    </row>
    <row r="230" spans="1:20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33904</v>
      </c>
      <c r="L230" s="21">
        <v>229529153</v>
      </c>
      <c r="M230" s="32"/>
      <c r="N230" s="32"/>
      <c r="O230" s="22">
        <v>6.77</v>
      </c>
      <c r="P230" s="44"/>
      <c r="Q230" s="23"/>
      <c r="R230" s="23"/>
      <c r="S230" s="23"/>
      <c r="T230" s="23"/>
    </row>
    <row r="231" spans="1:20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51268</v>
      </c>
      <c r="L231" s="21">
        <v>347082593</v>
      </c>
      <c r="M231" s="32"/>
      <c r="N231" s="32"/>
      <c r="O231" s="22">
        <v>6.77</v>
      </c>
      <c r="P231" s="44"/>
      <c r="Q231" s="23"/>
      <c r="R231" s="23"/>
      <c r="S231" s="23"/>
      <c r="T231" s="23"/>
    </row>
    <row r="232" spans="1:20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68632</v>
      </c>
      <c r="L232" s="21">
        <v>464636034</v>
      </c>
      <c r="M232" s="32"/>
      <c r="N232" s="32"/>
      <c r="O232" s="22">
        <v>6.77</v>
      </c>
      <c r="P232" s="44"/>
      <c r="Q232" s="23"/>
      <c r="R232" s="23"/>
      <c r="S232" s="23"/>
      <c r="T232" s="23"/>
    </row>
    <row r="233" spans="1:20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20829</v>
      </c>
      <c r="L233" s="21">
        <v>141011166</v>
      </c>
      <c r="M233" s="32"/>
      <c r="N233" s="32"/>
      <c r="O233" s="22">
        <v>6.77</v>
      </c>
      <c r="P233" s="44"/>
      <c r="Q233" s="23"/>
      <c r="R233" s="23"/>
      <c r="S233" s="23"/>
      <c r="T233" s="23"/>
    </row>
    <row r="234" spans="1:20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31248</v>
      </c>
      <c r="L234" s="21">
        <v>211550720</v>
      </c>
      <c r="M234" s="32"/>
      <c r="N234" s="32"/>
      <c r="O234" s="22">
        <v>6.77</v>
      </c>
      <c r="P234" s="44"/>
      <c r="Q234" s="23"/>
      <c r="R234" s="23"/>
      <c r="S234" s="23"/>
      <c r="T234" s="23"/>
    </row>
    <row r="235" spans="1:20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45288</v>
      </c>
      <c r="L235" s="21">
        <v>306600180</v>
      </c>
      <c r="M235" s="32"/>
      <c r="N235" s="32"/>
      <c r="O235" s="22">
        <v>6.77</v>
      </c>
      <c r="P235" s="44"/>
      <c r="Q235" s="23"/>
      <c r="R235" s="23"/>
      <c r="S235" s="23"/>
      <c r="T235" s="23"/>
    </row>
    <row r="236" spans="1:20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59328</v>
      </c>
      <c r="L236" s="21">
        <v>401649639</v>
      </c>
      <c r="M236" s="32"/>
      <c r="N236" s="32"/>
      <c r="O236" s="22">
        <v>6.77</v>
      </c>
      <c r="P236" s="44"/>
      <c r="Q236" s="23"/>
      <c r="R236" s="23"/>
      <c r="S236" s="23"/>
      <c r="T236" s="23"/>
    </row>
    <row r="237" spans="1:20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73368</v>
      </c>
      <c r="L237" s="21">
        <v>496699099</v>
      </c>
      <c r="M237" s="32"/>
      <c r="N237" s="32"/>
      <c r="O237" s="22">
        <v>6.77</v>
      </c>
      <c r="P237" s="44"/>
      <c r="Q237" s="23"/>
      <c r="R237" s="23"/>
      <c r="S237" s="23"/>
      <c r="T237" s="23"/>
    </row>
    <row r="238" spans="1:20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87407</v>
      </c>
      <c r="L238" s="21">
        <v>591748558</v>
      </c>
      <c r="M238" s="32"/>
      <c r="N238" s="32"/>
      <c r="O238" s="22">
        <v>6.77</v>
      </c>
      <c r="P238" s="44"/>
      <c r="Q238" s="23"/>
      <c r="R238" s="23"/>
      <c r="S238" s="23"/>
      <c r="T238" s="23"/>
    </row>
    <row r="239" spans="1:20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101447</v>
      </c>
      <c r="L239" s="21">
        <v>686798018</v>
      </c>
      <c r="M239" s="32"/>
      <c r="N239" s="32"/>
      <c r="O239" s="22">
        <v>6.77</v>
      </c>
      <c r="P239" s="44"/>
      <c r="Q239" s="23"/>
      <c r="R239" s="23"/>
      <c r="S239" s="23"/>
      <c r="T239" s="23"/>
    </row>
    <row r="240" spans="1:20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  <c r="T240" s="23"/>
    </row>
    <row r="241" spans="1:20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  <c r="T241" s="23"/>
    </row>
    <row r="242" spans="1:20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  <c r="T242" s="23"/>
    </row>
    <row r="243" spans="1:20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  <c r="T243" s="23"/>
    </row>
    <row r="244" spans="1:20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  <c r="T244" s="23"/>
    </row>
    <row r="245" spans="1:20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  <c r="T245" s="23"/>
    </row>
    <row r="246" spans="1:20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  <c r="T246" s="23"/>
    </row>
    <row r="247" spans="1:20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  <c r="T247" s="23"/>
    </row>
    <row r="248" spans="1:20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20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20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20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20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20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20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20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20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>
        <v>43723</v>
      </c>
      <c r="C264" s="24" t="s">
        <v>24</v>
      </c>
      <c r="D264" s="17">
        <v>18</v>
      </c>
      <c r="E264" s="18">
        <v>73000</v>
      </c>
      <c r="F264" s="18">
        <v>500000000</v>
      </c>
      <c r="G264" s="19">
        <f>F264/E264/1000</f>
        <v>6.8493150684931505</v>
      </c>
      <c r="H264" s="18">
        <v>0</v>
      </c>
      <c r="I264" s="18">
        <v>0</v>
      </c>
      <c r="J264" s="20" t="s">
        <v>26</v>
      </c>
      <c r="K264" s="21">
        <v>114389</v>
      </c>
      <c r="L264" s="21">
        <v>774414505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118010</v>
      </c>
      <c r="L265" s="21">
        <v>798924410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125460</v>
      </c>
      <c r="L266" s="21">
        <v>849365087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132911</v>
      </c>
      <c r="L267" s="21">
        <v>899805764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140361</v>
      </c>
      <c r="L268" s="21">
        <v>950246441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147812</v>
      </c>
      <c r="L269" s="21">
        <v>1000687118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155263</v>
      </c>
      <c r="L270" s="21">
        <v>1051127843.0000001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159093</v>
      </c>
      <c r="L271" s="21">
        <v>1077058615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162923</v>
      </c>
      <c r="L272" s="21">
        <v>1102989387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166753</v>
      </c>
      <c r="L273" s="21">
        <v>1128920159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170584</v>
      </c>
      <c r="L274" s="21">
        <v>1154850931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174414</v>
      </c>
      <c r="L275" s="21">
        <v>1180781704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178244</v>
      </c>
      <c r="L276" s="21">
        <v>1206712476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182074</v>
      </c>
      <c r="L277" s="21">
        <v>1232643248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185905</v>
      </c>
      <c r="L278" s="21">
        <v>1258574020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189735</v>
      </c>
      <c r="L279" s="21">
        <v>1284504792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193565</v>
      </c>
      <c r="L280" s="21">
        <v>1310435565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197395</v>
      </c>
      <c r="L281" s="21">
        <v>1336366337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201226</v>
      </c>
      <c r="L282" s="21">
        <v>1362297109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>
        <f>A290</f>
        <v>43751</v>
      </c>
      <c r="C291" s="24" t="s">
        <v>34</v>
      </c>
      <c r="D291" s="17">
        <v>18</v>
      </c>
      <c r="E291" s="18">
        <v>147710</v>
      </c>
      <c r="F291" s="18">
        <v>1000000000</v>
      </c>
      <c r="G291" s="19">
        <f>F291/E291/1000</f>
        <v>6.7700223410737257</v>
      </c>
      <c r="H291" s="18">
        <v>0</v>
      </c>
      <c r="I291" s="18">
        <v>0</v>
      </c>
      <c r="J291" s="20" t="s">
        <v>26</v>
      </c>
      <c r="K291" s="21">
        <v>19452</v>
      </c>
      <c r="L291" s="21">
        <v>131693290.00000001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23073</v>
      </c>
      <c r="L292" s="21">
        <v>156203195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33988</v>
      </c>
      <c r="L293" s="21">
        <v>230095653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44902</v>
      </c>
      <c r="L294" s="21">
        <v>303988111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55817</v>
      </c>
      <c r="L295" s="21">
        <v>377880569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66732</v>
      </c>
      <c r="L296" s="21">
        <v>451773027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77646</v>
      </c>
      <c r="L297" s="21">
        <v>525665485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88561</v>
      </c>
      <c r="L298" s="21">
        <v>599557943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99476</v>
      </c>
      <c r="L299" s="21">
        <v>673450401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110390</v>
      </c>
      <c r="L300" s="21">
        <v>747342859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121305</v>
      </c>
      <c r="L301" s="21">
        <v>821235317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132220</v>
      </c>
      <c r="L302" s="21">
        <v>895127775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143134</v>
      </c>
      <c r="L303" s="21">
        <v>969020233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154049</v>
      </c>
      <c r="L304" s="21">
        <v>1042912691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164964</v>
      </c>
      <c r="L305" s="21">
        <v>1116805149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175879</v>
      </c>
      <c r="L306" s="21">
        <v>1190697655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183173</v>
      </c>
      <c r="L307" s="21">
        <v>1240080208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190467</v>
      </c>
      <c r="L308" s="21">
        <v>1289462761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197761</v>
      </c>
      <c r="L309" s="21">
        <v>1338845314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>
        <f>A332</f>
        <v>43793</v>
      </c>
      <c r="C334" s="24" t="s">
        <v>34</v>
      </c>
      <c r="D334" s="17">
        <v>18</v>
      </c>
      <c r="E334" s="18">
        <v>147710</v>
      </c>
      <c r="F334" s="18">
        <v>1000000000</v>
      </c>
      <c r="G334" s="19">
        <v>6.7700223410737257</v>
      </c>
      <c r="H334" s="18">
        <v>0</v>
      </c>
      <c r="I334" s="18">
        <v>0</v>
      </c>
      <c r="J334" s="20" t="s">
        <v>26</v>
      </c>
      <c r="K334" s="21">
        <v>73758</v>
      </c>
      <c r="L334" s="21">
        <v>499341910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73758</v>
      </c>
      <c r="L335" s="21">
        <v>499341910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81052</v>
      </c>
      <c r="L336" s="21">
        <v>548724464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23180</v>
      </c>
      <c r="L337" s="21">
        <v>156928681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30474</v>
      </c>
      <c r="L338" s="21">
        <v>206311234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1876</v>
      </c>
      <c r="L339" s="21">
        <v>12700682</v>
      </c>
      <c r="M339" s="21">
        <v>67224</v>
      </c>
      <c r="N339" s="21">
        <v>455106480</v>
      </c>
      <c r="O339" s="22">
        <v>6.77</v>
      </c>
      <c r="P339" s="44"/>
      <c r="Q339" s="46"/>
      <c r="R339" s="46"/>
      <c r="S339" s="47"/>
      <c r="T339" s="46"/>
      <c r="U339" s="46"/>
      <c r="V339" s="46"/>
    </row>
    <row r="340" spans="1:22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12791</v>
      </c>
      <c r="L340" s="21">
        <v>86593141</v>
      </c>
      <c r="M340" s="21">
        <v>67224</v>
      </c>
      <c r="N340" s="21">
        <v>455106480</v>
      </c>
      <c r="O340" s="22">
        <v>6.77</v>
      </c>
      <c r="P340" s="44"/>
      <c r="Q340" s="46"/>
      <c r="R340" s="46"/>
      <c r="S340" s="47"/>
      <c r="T340" s="46"/>
      <c r="U340" s="46"/>
      <c r="V340" s="46"/>
    </row>
    <row r="341" spans="1:22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23705</v>
      </c>
      <c r="L341" s="21">
        <v>160485599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34620</v>
      </c>
      <c r="L342" s="21">
        <v>234378057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45535</v>
      </c>
      <c r="L343" s="21">
        <v>308270515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56449</v>
      </c>
      <c r="L344" s="21">
        <v>382162973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67364</v>
      </c>
      <c r="L345" s="21">
        <v>456055431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43807</v>
      </c>
      <c r="B346" s="15">
        <v>43805</v>
      </c>
      <c r="C346" s="24" t="s">
        <v>24</v>
      </c>
      <c r="D346" s="17">
        <v>18</v>
      </c>
      <c r="E346" s="18">
        <v>73000</v>
      </c>
      <c r="F346" s="18">
        <v>500000000</v>
      </c>
      <c r="G346" s="19">
        <f>F346/E346/1000</f>
        <v>6.8493150684931505</v>
      </c>
      <c r="H346" s="18">
        <v>0</v>
      </c>
      <c r="I346" s="18">
        <v>0</v>
      </c>
      <c r="J346" s="20" t="s">
        <v>26</v>
      </c>
      <c r="K346" s="21">
        <v>9334</v>
      </c>
      <c r="L346" s="21">
        <v>63191179.999999993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20249</v>
      </c>
      <c r="L347" s="21">
        <v>137085729.99999997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34994</v>
      </c>
      <c r="L348" s="21">
        <v>236909379.99999997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49739</v>
      </c>
      <c r="L349" s="21">
        <v>336733029.99999994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58656</v>
      </c>
      <c r="L350" s="21">
        <v>397101120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66107</v>
      </c>
      <c r="L351" s="21">
        <v>447544389.99999994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73557</v>
      </c>
      <c r="L352" s="21">
        <v>497980889.99999994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81008</v>
      </c>
      <c r="L353" s="21">
        <v>548424159.99999988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88458</v>
      </c>
      <c r="L354" s="21">
        <v>598860659.99999988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95909</v>
      </c>
      <c r="L355" s="21">
        <v>649303929.99999988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38193</v>
      </c>
      <c r="L356" s="21">
        <v>258566610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42023</v>
      </c>
      <c r="L357" s="21">
        <v>284495709.99999994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49474</v>
      </c>
      <c r="L358" s="21">
        <v>334938980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56924</v>
      </c>
      <c r="L359" s="21">
        <v>385375480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64375</v>
      </c>
      <c r="L360" s="21">
        <v>435818750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71826</v>
      </c>
      <c r="L361" s="21">
        <v>486262019.99999994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79276</v>
      </c>
      <c r="L362" s="21">
        <v>536698520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86727</v>
      </c>
      <c r="L363" s="21">
        <v>587141789.99999988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94177</v>
      </c>
      <c r="L364" s="21">
        <v>637578289.99999988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688021559.99999988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712528960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737043130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320376709.99999994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344884110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s="35" customFormat="1" ht="16.5" customHeight="1" x14ac:dyDescent="0.2">
      <c r="A370" s="51">
        <v>43606.5</v>
      </c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23"/>
      <c r="R370" s="23"/>
      <c r="S370" s="23"/>
    </row>
  </sheetData>
  <autoFilter ref="A2:O370" xr:uid="{00000000-0009-0000-0000-000000000000}"/>
  <mergeCells count="13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</hyperlinks>
  <pageMargins left="0.75" right="0.75" top="1" bottom="1" header="0.5" footer="0.5"/>
  <pageSetup paperSize="9" scale="10" orientation="portrait" verticalDpi="300" r:id="rId6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2019-05-23T09:12:43Z</dcterms:modified>
</cp:coreProperties>
</file>