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8BED1AAC-AEE0-41E2-803D-568EF53C7B22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Final_Annual_2019!$A$2:$O$369</definedName>
    <definedName name="_xlnm.Print_Area" localSheetId="0">Final_Annual_2019!$A$1:$P$368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G71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  <c r="B71" i="1"/>
</calcChain>
</file>

<file path=xl/sharedStrings.xml><?xml version="1.0" encoding="utf-8"?>
<sst xmlns="http://schemas.openxmlformats.org/spreadsheetml/2006/main" count="72" uniqueCount="33">
  <si>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</si>
  <si>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</si>
  <si>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</si>
  <si>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</si>
  <si>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</si>
  <si>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</si>
  <si>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</si>
  <si>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</si>
  <si>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</si>
  <si>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</si>
  <si>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</si>
  <si>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</si>
  <si>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</si>
  <si>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</si>
  <si>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</si>
  <si>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</si>
  <si>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</si>
  <si>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</si>
  <si>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</si>
  <si>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</si>
  <si>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</si>
  <si>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</si>
  <si>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</si>
  <si>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</si>
  <si>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</si>
  <si>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</si>
  <si>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</si>
  <si>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</si>
  <si>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</si>
  <si>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</si>
  <si>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</si>
  <si>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12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12</t>
    </r>
  </si>
  <si>
    <t>ELPEDISON A.E./ELPEDISON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</si>
</sst>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59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167" fontId="13" fillId="4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esfa.gr/userfiles/pdflist/DERY/TS/LNG%20Space/Avail-LNG-Storage-Space_January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9"/>
  <sheetViews>
    <sheetView tabSelected="1" zoomScale="75" zoomScaleNormal="75" zoomScaleSheetLayoutView="75" workbookViewId="0">
      <pane ySplit="3" topLeftCell="A16" activePane="bottomLeft" state="frozen"/>
      <selection pane="bottomLeft" activeCell="G33" sqref="G33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6" t="s">
        <v>31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1" t="s">
        <v>29</v>
      </c>
      <c r="N2" s="51" t="s">
        <v>28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2"/>
      <c r="N3" s="52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3" t="s">
        <v>30</v>
      </c>
      <c r="L4" s="54"/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5"/>
      <c r="L5" s="56"/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5"/>
      <c r="L6" s="56"/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5"/>
      <c r="L7" s="56"/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5"/>
      <c r="L8" s="56"/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5"/>
      <c r="L9" s="56"/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5"/>
      <c r="L10" s="56"/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5"/>
      <c r="L11" s="56"/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5"/>
      <c r="L12" s="56"/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5"/>
      <c r="L13" s="56"/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5"/>
      <c r="L14" s="56"/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5"/>
      <c r="L15" s="56"/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5"/>
      <c r="L16" s="56"/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5"/>
      <c r="L17" s="56"/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5"/>
      <c r="L18" s="56"/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5"/>
      <c r="L19" s="56"/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5"/>
      <c r="L20" s="56"/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5"/>
      <c r="L21" s="56"/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5"/>
      <c r="L22" s="56"/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5"/>
      <c r="L23" s="56"/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5"/>
      <c r="L24" s="56"/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5"/>
      <c r="L25" s="56"/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5"/>
      <c r="L26" s="56"/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5"/>
      <c r="L27" s="56"/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5"/>
      <c r="L28" s="56"/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5"/>
      <c r="L29" s="56"/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5"/>
      <c r="L30" s="56"/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>
        <f>A31-1</f>
        <v>43492</v>
      </c>
      <c r="C31" s="24" t="s">
        <v>27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5"/>
      <c r="L31" s="56"/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5"/>
      <c r="L32" s="56"/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>
        <f>A33-1</f>
        <v>43494</v>
      </c>
      <c r="C33" s="24" t="s">
        <v>27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5"/>
      <c r="L33" s="56"/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7"/>
      <c r="L34" s="58"/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21">
        <v>0</v>
      </c>
      <c r="L35" s="21">
        <v>0</v>
      </c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21">
        <v>9413</v>
      </c>
      <c r="L36" s="21">
        <v>63726009.999999993</v>
      </c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21">
        <v>18858</v>
      </c>
      <c r="L37" s="21">
        <v>127668659.99999999</v>
      </c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21">
        <v>28303</v>
      </c>
      <c r="L38" s="21">
        <v>191611310</v>
      </c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21">
        <v>37749</v>
      </c>
      <c r="L39" s="21">
        <v>255560729.99999997</v>
      </c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21">
        <v>47194</v>
      </c>
      <c r="L40" s="21">
        <v>319503380</v>
      </c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21">
        <v>56639</v>
      </c>
      <c r="L41" s="21">
        <v>383446029.99999994</v>
      </c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/>
      <c r="C42" s="24"/>
      <c r="D42" s="17"/>
      <c r="E42" s="18"/>
      <c r="F42" s="18"/>
      <c r="G42" s="19"/>
      <c r="H42" s="18"/>
      <c r="I42" s="18"/>
      <c r="J42" s="20"/>
      <c r="K42" s="21">
        <v>66084</v>
      </c>
      <c r="L42" s="21">
        <v>447388680</v>
      </c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21">
        <v>75529</v>
      </c>
      <c r="L43" s="21">
        <v>511331329.99999994</v>
      </c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21">
        <v>84974</v>
      </c>
      <c r="L44" s="21">
        <v>575273980</v>
      </c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21">
        <v>94419</v>
      </c>
      <c r="L45" s="21">
        <v>639216630</v>
      </c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21">
        <v>103864</v>
      </c>
      <c r="L46" s="21">
        <v>703159279.99999988</v>
      </c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/>
      <c r="C47" s="24"/>
      <c r="D47" s="17"/>
      <c r="E47" s="18"/>
      <c r="F47" s="18"/>
      <c r="G47" s="19"/>
      <c r="H47" s="18"/>
      <c r="I47" s="18"/>
      <c r="J47" s="20"/>
      <c r="K47" s="21">
        <v>111152</v>
      </c>
      <c r="L47" s="21">
        <v>752499039.99999988</v>
      </c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21">
        <v>118439</v>
      </c>
      <c r="L48" s="21">
        <v>801832029.99999988</v>
      </c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21">
        <v>125726</v>
      </c>
      <c r="L49" s="21">
        <v>851165019.99999988</v>
      </c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21">
        <v>133014</v>
      </c>
      <c r="L50" s="21">
        <v>900504779.99999988</v>
      </c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21">
        <v>135423</v>
      </c>
      <c r="L51" s="21">
        <v>916813710</v>
      </c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21">
        <v>137832</v>
      </c>
      <c r="L52" s="21">
        <v>933121388</v>
      </c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21">
        <v>137832</v>
      </c>
      <c r="L53" s="21">
        <v>933121388</v>
      </c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21">
        <v>137832</v>
      </c>
      <c r="L54" s="21">
        <v>933121388</v>
      </c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21">
        <v>137832</v>
      </c>
      <c r="L55" s="21">
        <v>933121388</v>
      </c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21">
        <v>137832</v>
      </c>
      <c r="L56" s="21">
        <v>933121388</v>
      </c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21">
        <v>137832</v>
      </c>
      <c r="L57" s="21">
        <v>933121388</v>
      </c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>
        <f>A58-1</f>
        <v>43519</v>
      </c>
      <c r="C58" s="24" t="s">
        <v>32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21">
        <v>69082</v>
      </c>
      <c r="L58" s="21">
        <v>467685139.99999994</v>
      </c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21">
        <v>69082</v>
      </c>
      <c r="L59" s="21">
        <v>467685139.99999994</v>
      </c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/>
      <c r="C60" s="24"/>
      <c r="D60" s="17"/>
      <c r="E60" s="18"/>
      <c r="F60" s="18"/>
      <c r="G60" s="19"/>
      <c r="H60" s="18"/>
      <c r="I60" s="18"/>
      <c r="J60" s="20"/>
      <c r="K60" s="21">
        <v>72901</v>
      </c>
      <c r="L60" s="21">
        <v>493539769.99999994</v>
      </c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21">
        <v>76721</v>
      </c>
      <c r="L61" s="21">
        <v>519401170</v>
      </c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/>
      <c r="C62" s="16"/>
      <c r="D62" s="17"/>
      <c r="E62" s="18"/>
      <c r="F62" s="18"/>
      <c r="G62" s="19"/>
      <c r="H62" s="18"/>
      <c r="I62" s="18"/>
      <c r="J62" s="20"/>
      <c r="K62" s="21">
        <v>80540.148333333345</v>
      </c>
      <c r="L62" s="21">
        <v>545256804.2166667</v>
      </c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21">
        <v>84360</v>
      </c>
      <c r="L63" s="21">
        <v>571114431</v>
      </c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21">
        <v>91914</v>
      </c>
      <c r="L64" s="21">
        <v>622255763</v>
      </c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21">
        <v>99468</v>
      </c>
      <c r="L65" s="21">
        <v>673397094</v>
      </c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21">
        <v>107022</v>
      </c>
      <c r="L66" s="21">
        <v>724538425</v>
      </c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21">
        <v>114576</v>
      </c>
      <c r="L67" s="21">
        <v>775679757</v>
      </c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21">
        <v>122130</v>
      </c>
      <c r="L68" s="21">
        <v>826821088</v>
      </c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21">
        <v>129684</v>
      </c>
      <c r="L69" s="21">
        <v>877962420</v>
      </c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21">
        <v>137238</v>
      </c>
      <c r="L70" s="21">
        <v>929103751</v>
      </c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>
        <f>A71-1</f>
        <v>43532</v>
      </c>
      <c r="C71" s="24" t="s">
        <v>24</v>
      </c>
      <c r="D71" s="17">
        <v>18</v>
      </c>
      <c r="E71" s="18">
        <v>68000</v>
      </c>
      <c r="F71" s="18">
        <v>465000000</v>
      </c>
      <c r="G71" s="19">
        <f>F71/E71/1000</f>
        <v>6.8382352941176467</v>
      </c>
      <c r="H71" s="18">
        <v>0</v>
      </c>
      <c r="I71" s="18">
        <v>0</v>
      </c>
      <c r="J71" s="20" t="s">
        <v>26</v>
      </c>
      <c r="K71" s="21">
        <v>79626</v>
      </c>
      <c r="L71" s="21">
        <v>539066747</v>
      </c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/>
      <c r="C72" s="25"/>
      <c r="D72" s="17"/>
      <c r="E72" s="18"/>
      <c r="F72" s="18"/>
      <c r="G72" s="19"/>
      <c r="H72" s="18"/>
      <c r="I72" s="18"/>
      <c r="J72" s="20"/>
      <c r="K72" s="21">
        <v>87180</v>
      </c>
      <c r="L72" s="21">
        <v>590208079</v>
      </c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21">
        <v>98354</v>
      </c>
      <c r="L73" s="21">
        <v>665859315</v>
      </c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/>
      <c r="C74" s="24"/>
      <c r="D74" s="17"/>
      <c r="E74" s="18"/>
      <c r="F74" s="18"/>
      <c r="G74" s="19"/>
      <c r="H74" s="18"/>
      <c r="I74" s="18"/>
      <c r="J74" s="20"/>
      <c r="K74" s="21">
        <v>109529</v>
      </c>
      <c r="L74" s="21">
        <v>741510551</v>
      </c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/>
      <c r="C75" s="16"/>
      <c r="D75" s="17"/>
      <c r="E75" s="18"/>
      <c r="F75" s="18"/>
      <c r="G75" s="19"/>
      <c r="H75" s="18"/>
      <c r="I75" s="18"/>
      <c r="J75" s="20"/>
      <c r="K75" s="21">
        <v>120703</v>
      </c>
      <c r="L75" s="21">
        <v>817161788</v>
      </c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21">
        <v>131878</v>
      </c>
      <c r="L76" s="21">
        <v>892813024</v>
      </c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21">
        <v>143052</v>
      </c>
      <c r="L77" s="21">
        <v>968464315</v>
      </c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21">
        <v>150407</v>
      </c>
      <c r="L78" s="21">
        <v>1018257915</v>
      </c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21">
        <v>157762</v>
      </c>
      <c r="L79" s="21">
        <v>1068051516.0000001</v>
      </c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15">
        <v>43542</v>
      </c>
      <c r="B80" s="15"/>
      <c r="C80" s="16"/>
      <c r="D80" s="17"/>
      <c r="E80" s="18"/>
      <c r="F80" s="18"/>
      <c r="G80" s="19"/>
      <c r="H80" s="18"/>
      <c r="I80" s="18"/>
      <c r="J80" s="20"/>
      <c r="K80" s="21">
        <v>165117</v>
      </c>
      <c r="L80" s="21">
        <v>1117845116</v>
      </c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15">
        <v>43543</v>
      </c>
      <c r="B81" s="15"/>
      <c r="C81" s="16"/>
      <c r="D81" s="17"/>
      <c r="E81" s="18"/>
      <c r="F81" s="18"/>
      <c r="G81" s="19"/>
      <c r="H81" s="18"/>
      <c r="I81" s="18"/>
      <c r="J81" s="20"/>
      <c r="K81" s="21">
        <v>172472</v>
      </c>
      <c r="L81" s="21">
        <v>1167638676</v>
      </c>
      <c r="M81" s="32"/>
      <c r="N81" s="32"/>
      <c r="O81" s="22">
        <v>6.77</v>
      </c>
      <c r="P81" s="44"/>
      <c r="Q81" s="23"/>
      <c r="R81" s="23"/>
    </row>
    <row r="82" spans="1:18" ht="24.95" customHeight="1" x14ac:dyDescent="0.25">
      <c r="A82" s="15">
        <v>43544</v>
      </c>
      <c r="B82" s="15"/>
      <c r="C82" s="24"/>
      <c r="D82" s="17"/>
      <c r="E82" s="18"/>
      <c r="F82" s="18"/>
      <c r="G82" s="19"/>
      <c r="H82" s="18"/>
      <c r="I82" s="18"/>
      <c r="J82" s="20"/>
      <c r="K82" s="21">
        <v>176093</v>
      </c>
      <c r="L82" s="21">
        <v>1192148581</v>
      </c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43545</v>
      </c>
      <c r="B83" s="15"/>
      <c r="C83" s="24"/>
      <c r="D83" s="17"/>
      <c r="E83" s="18"/>
      <c r="F83" s="18"/>
      <c r="G83" s="19"/>
      <c r="H83" s="18"/>
      <c r="I83" s="18"/>
      <c r="J83" s="20"/>
      <c r="K83" s="21">
        <v>179713</v>
      </c>
      <c r="L83" s="21">
        <v>1216658486</v>
      </c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43546</v>
      </c>
      <c r="B84" s="15"/>
      <c r="C84" s="24"/>
      <c r="D84" s="17"/>
      <c r="E84" s="18"/>
      <c r="F84" s="18"/>
      <c r="G84" s="19"/>
      <c r="H84" s="18"/>
      <c r="I84" s="18"/>
      <c r="J84" s="20"/>
      <c r="K84" s="21">
        <v>183334</v>
      </c>
      <c r="L84" s="21">
        <v>1241168391</v>
      </c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43547</v>
      </c>
      <c r="B85" s="15"/>
      <c r="C85" s="24"/>
      <c r="D85" s="17"/>
      <c r="E85" s="18"/>
      <c r="F85" s="18"/>
      <c r="G85" s="19"/>
      <c r="H85" s="18"/>
      <c r="I85" s="18"/>
      <c r="J85" s="20"/>
      <c r="K85" s="21">
        <v>186954</v>
      </c>
      <c r="L85" s="21">
        <v>1265678296</v>
      </c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43548</v>
      </c>
      <c r="B86" s="15"/>
      <c r="C86" s="24"/>
      <c r="D86" s="17"/>
      <c r="E86" s="18"/>
      <c r="F86" s="18"/>
      <c r="G86" s="19"/>
      <c r="H86" s="18"/>
      <c r="I86" s="18"/>
      <c r="J86" s="20"/>
      <c r="K86" s="21">
        <v>190574</v>
      </c>
      <c r="L86" s="21">
        <v>1290188201</v>
      </c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43549</v>
      </c>
      <c r="B87" s="15"/>
      <c r="C87" s="24"/>
      <c r="D87" s="17"/>
      <c r="E87" s="18"/>
      <c r="F87" s="18"/>
      <c r="G87" s="19"/>
      <c r="H87" s="18"/>
      <c r="I87" s="18"/>
      <c r="J87" s="20"/>
      <c r="K87" s="21">
        <v>194195</v>
      </c>
      <c r="L87" s="21">
        <v>1314698105</v>
      </c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43550</v>
      </c>
      <c r="B88" s="15"/>
      <c r="C88" s="24"/>
      <c r="D88" s="17"/>
      <c r="E88" s="18"/>
      <c r="F88" s="18"/>
      <c r="G88" s="19"/>
      <c r="H88" s="18"/>
      <c r="I88" s="18"/>
      <c r="J88" s="20"/>
      <c r="K88" s="21">
        <v>197815</v>
      </c>
      <c r="L88" s="21">
        <v>1339208010</v>
      </c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43551</v>
      </c>
      <c r="B89" s="15"/>
      <c r="C89" s="24"/>
      <c r="D89" s="17"/>
      <c r="E89" s="18"/>
      <c r="F89" s="18"/>
      <c r="G89" s="19"/>
      <c r="H89" s="18"/>
      <c r="I89" s="18"/>
      <c r="J89" s="20"/>
      <c r="K89" s="21">
        <v>201435</v>
      </c>
      <c r="L89" s="21">
        <v>1363717915</v>
      </c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43552</v>
      </c>
      <c r="B90" s="15"/>
      <c r="C90" s="24"/>
      <c r="D90" s="17"/>
      <c r="E90" s="18"/>
      <c r="F90" s="18"/>
      <c r="G90" s="19"/>
      <c r="H90" s="18"/>
      <c r="I90" s="18"/>
      <c r="J90" s="20"/>
      <c r="K90" s="21">
        <v>205056</v>
      </c>
      <c r="L90" s="21">
        <v>1388227868</v>
      </c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43553</v>
      </c>
      <c r="B91" s="15"/>
      <c r="C91" s="24"/>
      <c r="D91" s="17"/>
      <c r="E91" s="18"/>
      <c r="F91" s="18"/>
      <c r="G91" s="19"/>
      <c r="H91" s="18"/>
      <c r="I91" s="18"/>
      <c r="J91" s="20"/>
      <c r="K91" s="21">
        <v>205056</v>
      </c>
      <c r="L91" s="21">
        <v>1388227868</v>
      </c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43554</v>
      </c>
      <c r="B92" s="15"/>
      <c r="C92" s="24"/>
      <c r="D92" s="17"/>
      <c r="E92" s="18"/>
      <c r="F92" s="18"/>
      <c r="G92" s="19"/>
      <c r="H92" s="18"/>
      <c r="I92" s="18"/>
      <c r="J92" s="20"/>
      <c r="K92" s="21">
        <v>205056</v>
      </c>
      <c r="L92" s="21">
        <v>1388227868</v>
      </c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43555</v>
      </c>
      <c r="B93" s="15"/>
      <c r="C93" s="24"/>
      <c r="D93" s="17"/>
      <c r="E93" s="18"/>
      <c r="F93" s="18"/>
      <c r="G93" s="19"/>
      <c r="H93" s="18"/>
      <c r="I93" s="18"/>
      <c r="J93" s="20"/>
      <c r="K93" s="21">
        <v>205056</v>
      </c>
      <c r="L93" s="21">
        <v>1388227868</v>
      </c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43556</v>
      </c>
      <c r="B94" s="15"/>
      <c r="C94" s="24"/>
      <c r="D94" s="17"/>
      <c r="E94" s="18"/>
      <c r="F94" s="18"/>
      <c r="G94" s="19"/>
      <c r="H94" s="18"/>
      <c r="I94" s="18"/>
      <c r="J94" s="20"/>
      <c r="K94" s="21">
        <v>205056</v>
      </c>
      <c r="L94" s="21">
        <v>1388227868</v>
      </c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43557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205056</v>
      </c>
      <c r="L95" s="21">
        <v>1388227868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43558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205056</v>
      </c>
      <c r="L96" s="21">
        <v>1388227868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43559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205056</v>
      </c>
      <c r="L97" s="21">
        <v>1388227868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43560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205056</v>
      </c>
      <c r="L98" s="21">
        <v>1388227868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43561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205056</v>
      </c>
      <c r="L99" s="21">
        <v>1388227868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43562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43563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43564</v>
      </c>
      <c r="B102" s="26"/>
      <c r="C102" s="27"/>
      <c r="D102" s="28"/>
      <c r="E102" s="29"/>
      <c r="F102" s="29"/>
      <c r="G102" s="30"/>
      <c r="H102" s="29"/>
      <c r="I102" s="29"/>
      <c r="J102" s="31"/>
      <c r="K102" s="32"/>
      <c r="L102" s="32"/>
      <c r="M102" s="32"/>
      <c r="N102" s="32"/>
      <c r="O102" s="33"/>
      <c r="P102" s="45"/>
      <c r="Q102" s="23"/>
      <c r="R102" s="23"/>
    </row>
    <row r="103" spans="1:18" ht="24.95" customHeight="1" x14ac:dyDescent="0.25">
      <c r="A103" s="15">
        <v>43565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5"/>
      <c r="Q103" s="23"/>
      <c r="R103" s="23"/>
    </row>
    <row r="104" spans="1:18" ht="24.95" customHeight="1" x14ac:dyDescent="0.25">
      <c r="A104" s="15">
        <v>43566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5"/>
      <c r="Q104" s="23"/>
      <c r="R104" s="23"/>
    </row>
    <row r="105" spans="1:18" ht="24.95" customHeight="1" x14ac:dyDescent="0.25">
      <c r="A105" s="15">
        <v>43567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5"/>
      <c r="Q105" s="23"/>
      <c r="R105" s="23"/>
    </row>
    <row r="106" spans="1:18" ht="24.95" customHeight="1" x14ac:dyDescent="0.25">
      <c r="A106" s="15">
        <v>43568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5"/>
      <c r="Q106" s="23"/>
      <c r="R106" s="23"/>
    </row>
    <row r="107" spans="1:18" ht="24.95" customHeight="1" x14ac:dyDescent="0.25">
      <c r="A107" s="15">
        <v>43569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5"/>
      <c r="Q107" s="23"/>
      <c r="R107" s="23"/>
    </row>
    <row r="108" spans="1:18" ht="24.95" customHeight="1" x14ac:dyDescent="0.25">
      <c r="A108" s="15">
        <v>43570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5"/>
      <c r="Q108" s="23"/>
      <c r="R108" s="23"/>
    </row>
    <row r="109" spans="1:18" ht="24.95" customHeight="1" x14ac:dyDescent="0.25">
      <c r="A109" s="15">
        <v>43571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5"/>
      <c r="Q109" s="23"/>
      <c r="R109" s="23"/>
    </row>
    <row r="110" spans="1:18" ht="24.95" customHeight="1" x14ac:dyDescent="0.25">
      <c r="A110" s="15">
        <v>43572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5"/>
      <c r="Q110" s="23"/>
      <c r="R110" s="23"/>
    </row>
    <row r="111" spans="1:18" ht="24.95" customHeight="1" x14ac:dyDescent="0.25">
      <c r="A111" s="15">
        <v>43573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5"/>
      <c r="Q111" s="23"/>
      <c r="R111" s="23"/>
    </row>
    <row r="112" spans="1:18" ht="24.95" customHeight="1" x14ac:dyDescent="0.25">
      <c r="A112" s="15">
        <v>43574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5"/>
      <c r="Q112" s="23"/>
      <c r="R112" s="23"/>
    </row>
    <row r="113" spans="1:18" ht="24.95" customHeight="1" x14ac:dyDescent="0.25">
      <c r="A113" s="15">
        <v>43575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5"/>
      <c r="Q113" s="23"/>
      <c r="R113" s="23"/>
    </row>
    <row r="114" spans="1:18" ht="24.95" customHeight="1" x14ac:dyDescent="0.25">
      <c r="A114" s="15">
        <v>43576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5"/>
      <c r="Q114" s="23"/>
      <c r="R114" s="23"/>
    </row>
    <row r="115" spans="1:18" ht="24.95" customHeight="1" x14ac:dyDescent="0.25">
      <c r="A115" s="15">
        <v>43577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5"/>
      <c r="Q115" s="23"/>
      <c r="R115" s="23"/>
    </row>
    <row r="116" spans="1:18" ht="24.95" customHeight="1" x14ac:dyDescent="0.25">
      <c r="A116" s="15">
        <v>43578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5"/>
      <c r="Q116" s="23"/>
      <c r="R116" s="23"/>
    </row>
    <row r="117" spans="1:18" ht="24.95" customHeight="1" x14ac:dyDescent="0.25">
      <c r="A117" s="15">
        <v>43579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5"/>
      <c r="Q117" s="23"/>
      <c r="R117" s="23"/>
    </row>
    <row r="118" spans="1:18" ht="24.95" customHeight="1" x14ac:dyDescent="0.25">
      <c r="A118" s="15">
        <v>43580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5"/>
      <c r="Q118" s="23"/>
      <c r="R118" s="23"/>
    </row>
    <row r="119" spans="1:18" ht="24.95" customHeight="1" x14ac:dyDescent="0.25">
      <c r="A119" s="15">
        <v>43581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5"/>
      <c r="Q119" s="23"/>
      <c r="R119" s="23"/>
    </row>
    <row r="120" spans="1:18" ht="24.95" customHeight="1" x14ac:dyDescent="0.25">
      <c r="A120" s="15">
        <v>43582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5"/>
      <c r="Q120" s="23"/>
      <c r="R120" s="23"/>
    </row>
    <row r="121" spans="1:18" ht="24.95" customHeight="1" x14ac:dyDescent="0.25">
      <c r="A121" s="15">
        <v>43583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5"/>
      <c r="Q121" s="23"/>
      <c r="R121" s="23"/>
    </row>
    <row r="122" spans="1:18" ht="24.95" customHeight="1" x14ac:dyDescent="0.25">
      <c r="A122" s="15">
        <v>43584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5"/>
      <c r="Q122" s="23"/>
      <c r="R122" s="23"/>
    </row>
    <row r="123" spans="1:18" ht="24.95" customHeight="1" x14ac:dyDescent="0.25">
      <c r="A123" s="15">
        <v>43585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5"/>
      <c r="Q123" s="23"/>
      <c r="R123" s="23"/>
    </row>
    <row r="124" spans="1:18" ht="24.95" customHeight="1" x14ac:dyDescent="0.25">
      <c r="A124" s="15">
        <v>43586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5"/>
      <c r="Q124" s="23"/>
      <c r="R124" s="23"/>
    </row>
    <row r="125" spans="1:18" ht="24.95" customHeight="1" x14ac:dyDescent="0.25">
      <c r="A125" s="15">
        <v>43587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5"/>
      <c r="Q125" s="23"/>
      <c r="R125" s="23"/>
    </row>
    <row r="126" spans="1:18" ht="24.95" customHeight="1" x14ac:dyDescent="0.25">
      <c r="A126" s="15">
        <v>43588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5"/>
      <c r="Q126" s="23"/>
      <c r="R126" s="23"/>
    </row>
    <row r="127" spans="1:18" ht="24.95" customHeight="1" x14ac:dyDescent="0.25">
      <c r="A127" s="15">
        <v>43589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5"/>
      <c r="Q127" s="23"/>
      <c r="R127" s="23"/>
    </row>
    <row r="128" spans="1:18" ht="24.95" customHeight="1" x14ac:dyDescent="0.25">
      <c r="A128" s="15">
        <v>43590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5"/>
      <c r="Q128" s="23"/>
      <c r="R128" s="23"/>
    </row>
    <row r="129" spans="1:18" ht="24.95" customHeight="1" x14ac:dyDescent="0.25">
      <c r="A129" s="15">
        <v>43591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5"/>
      <c r="Q129" s="23"/>
      <c r="R129" s="23"/>
    </row>
    <row r="130" spans="1:18" ht="24.95" customHeight="1" x14ac:dyDescent="0.25">
      <c r="A130" s="15">
        <v>43592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5"/>
      <c r="Q130" s="23"/>
      <c r="R130" s="23"/>
    </row>
    <row r="131" spans="1:18" ht="24.95" customHeight="1" x14ac:dyDescent="0.25">
      <c r="A131" s="15">
        <v>43593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5"/>
      <c r="Q131" s="23"/>
      <c r="R131" s="23"/>
    </row>
    <row r="132" spans="1:18" ht="24.95" customHeight="1" x14ac:dyDescent="0.25">
      <c r="A132" s="15">
        <v>43594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5"/>
      <c r="Q132" s="23"/>
      <c r="R132" s="23"/>
    </row>
    <row r="133" spans="1:18" ht="24.95" customHeight="1" x14ac:dyDescent="0.25">
      <c r="A133" s="15">
        <v>43595</v>
      </c>
      <c r="B133" s="15">
        <f>A133-1</f>
        <v>43594</v>
      </c>
      <c r="C133" s="24" t="s">
        <v>24</v>
      </c>
      <c r="D133" s="17">
        <v>18</v>
      </c>
      <c r="E133" s="18">
        <v>68000</v>
      </c>
      <c r="F133" s="18">
        <v>465000000</v>
      </c>
      <c r="G133" s="19">
        <f>F133/E133/1000</f>
        <v>6.8382352941176467</v>
      </c>
      <c r="H133" s="18">
        <v>0</v>
      </c>
      <c r="I133" s="18">
        <v>0</v>
      </c>
      <c r="J133" s="20" t="s">
        <v>26</v>
      </c>
      <c r="K133" s="21">
        <v>139889</v>
      </c>
      <c r="L133" s="21">
        <v>947049532</v>
      </c>
      <c r="M133" s="32"/>
      <c r="N133" s="32"/>
      <c r="O133" s="22">
        <v>6.77</v>
      </c>
      <c r="P133" s="44"/>
      <c r="Q133" s="23"/>
      <c r="R133" s="23"/>
    </row>
    <row r="134" spans="1:18" ht="24.95" customHeight="1" x14ac:dyDescent="0.25">
      <c r="A134" s="15">
        <v>43596</v>
      </c>
      <c r="B134" s="15"/>
      <c r="C134" s="24"/>
      <c r="D134" s="17"/>
      <c r="E134" s="18"/>
      <c r="F134" s="18"/>
      <c r="G134" s="19"/>
      <c r="H134" s="18"/>
      <c r="I134" s="18"/>
      <c r="J134" s="20"/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43597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143510</v>
      </c>
      <c r="L135" s="21">
        <v>971559437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43598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147130</v>
      </c>
      <c r="L136" s="21">
        <v>996069342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43599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150750</v>
      </c>
      <c r="L137" s="21">
        <v>1020579247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43600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154371</v>
      </c>
      <c r="L138" s="21">
        <v>1045089152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43601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157991</v>
      </c>
      <c r="L139" s="21">
        <v>1069599056.0000001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43602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161611</v>
      </c>
      <c r="L140" s="21">
        <v>1094108961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43603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165232</v>
      </c>
      <c r="L141" s="21">
        <v>1118618866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43604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168852</v>
      </c>
      <c r="L142" s="21">
        <v>1143128771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43605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172472</v>
      </c>
      <c r="L143" s="21">
        <v>1167638676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43606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176093</v>
      </c>
      <c r="L144" s="21">
        <v>1192148581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43607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179713</v>
      </c>
      <c r="L145" s="21">
        <v>1216658486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43608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183334</v>
      </c>
      <c r="L146" s="21">
        <v>1241168391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43609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186954</v>
      </c>
      <c r="L147" s="21">
        <v>1265678296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43610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190574</v>
      </c>
      <c r="L148" s="21">
        <v>1290188201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43611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194195</v>
      </c>
      <c r="L149" s="21">
        <v>1314698105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43612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197815</v>
      </c>
      <c r="L150" s="21">
        <v>1339208010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43613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201435</v>
      </c>
      <c r="L151" s="21">
        <v>1363717915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43614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205056</v>
      </c>
      <c r="L152" s="21">
        <v>1388227868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43615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43616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43617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43618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43619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43620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43621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43622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43623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43624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43625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43626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43627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43628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43629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43630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43631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43632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43633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43634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43635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43636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43637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43638</v>
      </c>
      <c r="B176" s="15"/>
      <c r="C176" s="25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43639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43640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43641</v>
      </c>
      <c r="B179" s="15"/>
      <c r="C179" s="25"/>
      <c r="D179" s="17"/>
      <c r="E179" s="18"/>
      <c r="F179" s="18"/>
      <c r="G179" s="19"/>
      <c r="H179" s="18"/>
      <c r="I179" s="18"/>
      <c r="J179" s="20"/>
      <c r="K179" s="21">
        <v>205056</v>
      </c>
      <c r="L179" s="21">
        <v>1388227868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43642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21">
        <v>205056</v>
      </c>
      <c r="L180" s="21">
        <v>1388227868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43643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205056</v>
      </c>
      <c r="L181" s="21">
        <v>1388227868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43644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205056</v>
      </c>
      <c r="L182" s="21">
        <v>1388227868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43645</v>
      </c>
      <c r="B183" s="15">
        <f>A183-1</f>
        <v>43644</v>
      </c>
      <c r="C183" s="24" t="s">
        <v>24</v>
      </c>
      <c r="D183" s="17">
        <v>18</v>
      </c>
      <c r="E183" s="18">
        <v>68000</v>
      </c>
      <c r="F183" s="18">
        <v>465000000</v>
      </c>
      <c r="G183" s="19">
        <f>F183/E183/1000</f>
        <v>6.8382352941176467</v>
      </c>
      <c r="H183" s="18">
        <v>0</v>
      </c>
      <c r="I183" s="18">
        <v>0</v>
      </c>
      <c r="J183" s="20" t="s">
        <v>26</v>
      </c>
      <c r="K183" s="21">
        <v>139889</v>
      </c>
      <c r="L183" s="21">
        <v>947049532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43646</v>
      </c>
      <c r="B184" s="15"/>
      <c r="C184" s="16"/>
      <c r="D184" s="17"/>
      <c r="E184" s="18"/>
      <c r="F184" s="18"/>
      <c r="G184" s="19"/>
      <c r="H184" s="18"/>
      <c r="I184" s="18"/>
      <c r="J184" s="20"/>
      <c r="K184" s="21">
        <v>139889</v>
      </c>
      <c r="L184" s="21">
        <v>947049532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43647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143510</v>
      </c>
      <c r="L185" s="21">
        <v>971559437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43648</v>
      </c>
      <c r="B186" s="15"/>
      <c r="C186" s="24"/>
      <c r="D186" s="17"/>
      <c r="E186" s="18"/>
      <c r="F186" s="18"/>
      <c r="G186" s="19"/>
      <c r="H186" s="18"/>
      <c r="I186" s="18"/>
      <c r="J186" s="20"/>
      <c r="K186" s="21">
        <v>147130</v>
      </c>
      <c r="L186" s="21">
        <v>996069342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43649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150750</v>
      </c>
      <c r="L187" s="21">
        <v>1020579247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43650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154371</v>
      </c>
      <c r="L188" s="21">
        <v>1045089152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43651</v>
      </c>
      <c r="B189" s="15"/>
      <c r="C189" s="16"/>
      <c r="D189" s="17"/>
      <c r="E189" s="18"/>
      <c r="F189" s="18"/>
      <c r="G189" s="19"/>
      <c r="H189" s="18"/>
      <c r="I189" s="18"/>
      <c r="J189" s="20"/>
      <c r="K189" s="21">
        <v>157991</v>
      </c>
      <c r="L189" s="21">
        <v>1069599056.0000001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43652</v>
      </c>
      <c r="B190" s="15"/>
      <c r="C190" s="24"/>
      <c r="D190" s="17"/>
      <c r="E190" s="18"/>
      <c r="F190" s="18"/>
      <c r="G190" s="19"/>
      <c r="H190" s="18"/>
      <c r="I190" s="18"/>
      <c r="J190" s="20"/>
      <c r="K190" s="21">
        <v>161611</v>
      </c>
      <c r="L190" s="21">
        <v>1094108961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43653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165232</v>
      </c>
      <c r="L191" s="21">
        <v>1118618866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43654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168852</v>
      </c>
      <c r="L192" s="21">
        <v>1143128771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43655</v>
      </c>
      <c r="B193" s="15"/>
      <c r="C193" s="25"/>
      <c r="D193" s="17"/>
      <c r="E193" s="18"/>
      <c r="F193" s="18"/>
      <c r="G193" s="19"/>
      <c r="H193" s="18"/>
      <c r="I193" s="18"/>
      <c r="J193" s="20"/>
      <c r="K193" s="21">
        <v>172472</v>
      </c>
      <c r="L193" s="21">
        <v>1167638676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43656</v>
      </c>
      <c r="B194" s="15">
        <f>A194-2</f>
        <v>43654</v>
      </c>
      <c r="C194" s="34" t="s">
        <v>25</v>
      </c>
      <c r="D194" s="17">
        <v>18</v>
      </c>
      <c r="E194" s="18">
        <v>75000</v>
      </c>
      <c r="F194" s="18">
        <v>507692308</v>
      </c>
      <c r="G194" s="19">
        <f>F194/E194/1000</f>
        <v>6.7692307733333337</v>
      </c>
      <c r="H194" s="18">
        <v>0</v>
      </c>
      <c r="I194" s="18">
        <v>0</v>
      </c>
      <c r="J194" s="20" t="s">
        <v>26</v>
      </c>
      <c r="K194" s="21">
        <v>104218</v>
      </c>
      <c r="L194" s="21">
        <v>705554831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43657</v>
      </c>
      <c r="B195" s="15"/>
      <c r="C195" s="24"/>
      <c r="D195" s="17"/>
      <c r="E195" s="18"/>
      <c r="F195" s="18"/>
      <c r="G195" s="19"/>
      <c r="H195" s="18"/>
      <c r="I195" s="18"/>
      <c r="J195" s="20"/>
      <c r="K195" s="21">
        <v>107838</v>
      </c>
      <c r="L195" s="21">
        <v>730064736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43658</v>
      </c>
      <c r="B196" s="15"/>
      <c r="C196" s="16"/>
      <c r="D196" s="17"/>
      <c r="E196" s="18"/>
      <c r="F196" s="18"/>
      <c r="G196" s="19"/>
      <c r="H196" s="18"/>
      <c r="I196" s="18"/>
      <c r="J196" s="20"/>
      <c r="K196" s="21">
        <v>115452</v>
      </c>
      <c r="L196" s="21">
        <v>781607630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43659</v>
      </c>
      <c r="B197" s="15"/>
      <c r="C197" s="24"/>
      <c r="D197" s="17"/>
      <c r="E197" s="18"/>
      <c r="F197" s="18"/>
      <c r="G197" s="19"/>
      <c r="H197" s="18"/>
      <c r="I197" s="18"/>
      <c r="J197" s="20"/>
      <c r="K197" s="21">
        <v>123065</v>
      </c>
      <c r="L197" s="21">
        <v>833150524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43660</v>
      </c>
      <c r="B198" s="15"/>
      <c r="C198" s="16"/>
      <c r="D198" s="17"/>
      <c r="E198" s="18"/>
      <c r="F198" s="18"/>
      <c r="G198" s="19"/>
      <c r="H198" s="18"/>
      <c r="I198" s="18"/>
      <c r="J198" s="20"/>
      <c r="K198" s="21">
        <v>130678</v>
      </c>
      <c r="L198" s="21">
        <v>884693418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43661</v>
      </c>
      <c r="B199" s="15"/>
      <c r="C199" s="24"/>
      <c r="D199" s="17"/>
      <c r="E199" s="18"/>
      <c r="F199" s="18"/>
      <c r="G199" s="19"/>
      <c r="H199" s="18"/>
      <c r="I199" s="18"/>
      <c r="J199" s="20"/>
      <c r="K199" s="21">
        <v>138292</v>
      </c>
      <c r="L199" s="21">
        <v>936236312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43662</v>
      </c>
      <c r="B200" s="15"/>
      <c r="C200" s="16"/>
      <c r="D200" s="17"/>
      <c r="E200" s="18"/>
      <c r="F200" s="18"/>
      <c r="G200" s="19"/>
      <c r="H200" s="18"/>
      <c r="I200" s="18"/>
      <c r="J200" s="20"/>
      <c r="K200" s="21">
        <v>145905</v>
      </c>
      <c r="L200" s="21">
        <v>987779206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43663</v>
      </c>
      <c r="B201" s="15"/>
      <c r="C201" s="24"/>
      <c r="D201" s="17"/>
      <c r="E201" s="18"/>
      <c r="F201" s="18"/>
      <c r="G201" s="19"/>
      <c r="H201" s="18"/>
      <c r="I201" s="18"/>
      <c r="J201" s="20"/>
      <c r="K201" s="21">
        <v>153519</v>
      </c>
      <c r="L201" s="21">
        <v>1039322100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43664</v>
      </c>
      <c r="B202" s="15"/>
      <c r="C202" s="16"/>
      <c r="D202" s="17"/>
      <c r="E202" s="18"/>
      <c r="F202" s="18"/>
      <c r="G202" s="19"/>
      <c r="H202" s="18"/>
      <c r="I202" s="18"/>
      <c r="J202" s="20"/>
      <c r="K202" s="21">
        <v>161132</v>
      </c>
      <c r="L202" s="21">
        <v>1090865041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43665</v>
      </c>
      <c r="B203" s="15"/>
      <c r="C203" s="24"/>
      <c r="D203" s="17"/>
      <c r="E203" s="18"/>
      <c r="F203" s="18"/>
      <c r="G203" s="19"/>
      <c r="H203" s="18"/>
      <c r="I203" s="18"/>
      <c r="J203" s="20"/>
      <c r="K203" s="21">
        <v>165125</v>
      </c>
      <c r="L203" s="21">
        <v>1117898031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43666</v>
      </c>
      <c r="B204" s="15"/>
      <c r="C204" s="25"/>
      <c r="D204" s="17"/>
      <c r="E204" s="18"/>
      <c r="F204" s="18"/>
      <c r="G204" s="19"/>
      <c r="H204" s="18"/>
      <c r="I204" s="18"/>
      <c r="J204" s="20"/>
      <c r="K204" s="21">
        <v>169118</v>
      </c>
      <c r="L204" s="21">
        <v>1144931020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43667</v>
      </c>
      <c r="B205" s="15"/>
      <c r="C205" s="24"/>
      <c r="D205" s="17"/>
      <c r="E205" s="18"/>
      <c r="F205" s="18"/>
      <c r="G205" s="19"/>
      <c r="H205" s="18"/>
      <c r="I205" s="18"/>
      <c r="J205" s="20"/>
      <c r="K205" s="21">
        <v>173111</v>
      </c>
      <c r="L205" s="21">
        <v>1171964009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43668</v>
      </c>
      <c r="B206" s="15"/>
      <c r="C206" s="25"/>
      <c r="D206" s="17"/>
      <c r="E206" s="18"/>
      <c r="F206" s="18"/>
      <c r="G206" s="19"/>
      <c r="H206" s="18"/>
      <c r="I206" s="18"/>
      <c r="J206" s="20"/>
      <c r="K206" s="21">
        <v>177104</v>
      </c>
      <c r="L206" s="21">
        <v>1198996998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43669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21">
        <v>181097</v>
      </c>
      <c r="L207" s="21">
        <v>1226029987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43670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185091</v>
      </c>
      <c r="L208" s="21">
        <v>1253062976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43671</v>
      </c>
      <c r="B209" s="15">
        <f>A209-1</f>
        <v>43670</v>
      </c>
      <c r="C209" s="24" t="s">
        <v>24</v>
      </c>
      <c r="D209" s="17">
        <v>18</v>
      </c>
      <c r="E209" s="18">
        <v>68000</v>
      </c>
      <c r="F209" s="18">
        <v>465000000</v>
      </c>
      <c r="G209" s="19">
        <f>F209/E209/1000</f>
        <v>6.8382352941176467</v>
      </c>
      <c r="H209" s="18">
        <v>0</v>
      </c>
      <c r="I209" s="18">
        <v>0</v>
      </c>
      <c r="J209" s="20" t="s">
        <v>26</v>
      </c>
      <c r="K209" s="21">
        <v>123917</v>
      </c>
      <c r="L209" s="21">
        <v>838917630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43672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127910</v>
      </c>
      <c r="L210" s="21">
        <v>865950619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43673</v>
      </c>
      <c r="B211" s="15"/>
      <c r="C211" s="16"/>
      <c r="D211" s="17"/>
      <c r="E211" s="18"/>
      <c r="F211" s="18"/>
      <c r="G211" s="19"/>
      <c r="H211" s="18"/>
      <c r="I211" s="18"/>
      <c r="J211" s="20"/>
      <c r="K211" s="21">
        <v>135523</v>
      </c>
      <c r="L211" s="21">
        <v>917493513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43674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143137</v>
      </c>
      <c r="L212" s="21">
        <v>969036407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43675</v>
      </c>
      <c r="B213" s="15"/>
      <c r="C213" s="24"/>
      <c r="D213" s="17"/>
      <c r="E213" s="18"/>
      <c r="F213" s="18"/>
      <c r="G213" s="19"/>
      <c r="H213" s="18"/>
      <c r="I213" s="18"/>
      <c r="J213" s="20"/>
      <c r="K213" s="21">
        <v>150750</v>
      </c>
      <c r="L213" s="21">
        <v>1020579247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43676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154371</v>
      </c>
      <c r="L214" s="21">
        <v>1045089152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43677</v>
      </c>
      <c r="B215" s="15"/>
      <c r="C215" s="16"/>
      <c r="D215" s="17"/>
      <c r="E215" s="18"/>
      <c r="F215" s="18"/>
      <c r="G215" s="19"/>
      <c r="H215" s="18"/>
      <c r="I215" s="18"/>
      <c r="J215" s="20"/>
      <c r="K215" s="21">
        <v>157991</v>
      </c>
      <c r="L215" s="21">
        <v>1069599056.0000001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43678</v>
      </c>
      <c r="B216" s="15"/>
      <c r="C216" s="24"/>
      <c r="D216" s="17"/>
      <c r="E216" s="18"/>
      <c r="F216" s="18"/>
      <c r="G216" s="19"/>
      <c r="H216" s="18"/>
      <c r="I216" s="18"/>
      <c r="J216" s="20"/>
      <c r="K216" s="21">
        <v>161611</v>
      </c>
      <c r="L216" s="21">
        <v>1094108961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43679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165232</v>
      </c>
      <c r="L217" s="21">
        <v>1118618866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43680</v>
      </c>
      <c r="B218" s="15"/>
      <c r="C218" s="16"/>
      <c r="D218" s="17"/>
      <c r="E218" s="18"/>
      <c r="F218" s="18"/>
      <c r="G218" s="19"/>
      <c r="H218" s="18"/>
      <c r="I218" s="18"/>
      <c r="J218" s="20"/>
      <c r="K218" s="21">
        <v>168852</v>
      </c>
      <c r="L218" s="21">
        <v>1143128771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43681</v>
      </c>
      <c r="B219" s="15"/>
      <c r="C219" s="25"/>
      <c r="D219" s="17"/>
      <c r="E219" s="18"/>
      <c r="F219" s="18"/>
      <c r="G219" s="19"/>
      <c r="H219" s="18"/>
      <c r="I219" s="18"/>
      <c r="J219" s="20"/>
      <c r="K219" s="21">
        <v>172472</v>
      </c>
      <c r="L219" s="21">
        <v>1167638676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43682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176093</v>
      </c>
      <c r="L220" s="21">
        <v>1192148581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43683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179713</v>
      </c>
      <c r="L221" s="21">
        <v>1216658486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43684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183334</v>
      </c>
      <c r="L222" s="21">
        <v>1241168391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43685</v>
      </c>
      <c r="B223" s="15"/>
      <c r="C223" s="25"/>
      <c r="D223" s="17"/>
      <c r="E223" s="18"/>
      <c r="F223" s="18"/>
      <c r="G223" s="19"/>
      <c r="H223" s="18"/>
      <c r="I223" s="18"/>
      <c r="J223" s="20"/>
      <c r="K223" s="21">
        <v>186954</v>
      </c>
      <c r="L223" s="21">
        <v>1265678296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43686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190574</v>
      </c>
      <c r="L224" s="21">
        <v>1290188201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43687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194195</v>
      </c>
      <c r="L225" s="21">
        <v>1314698105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43688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197815</v>
      </c>
      <c r="L226" s="21">
        <v>1339208010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43689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201435</v>
      </c>
      <c r="L227" s="21">
        <v>1363717915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43690</v>
      </c>
      <c r="B228" s="15"/>
      <c r="C228" s="16"/>
      <c r="D228" s="17"/>
      <c r="E228" s="18"/>
      <c r="F228" s="18"/>
      <c r="G228" s="19"/>
      <c r="H228" s="18"/>
      <c r="I228" s="18"/>
      <c r="J228" s="20"/>
      <c r="K228" s="21">
        <v>205056</v>
      </c>
      <c r="L228" s="21">
        <v>1388227868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43691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43692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43693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43694</v>
      </c>
      <c r="B232" s="15">
        <f>A232-1</f>
        <v>43693</v>
      </c>
      <c r="C232" s="24" t="s">
        <v>24</v>
      </c>
      <c r="D232" s="17">
        <v>18</v>
      </c>
      <c r="E232" s="18">
        <v>68000</v>
      </c>
      <c r="F232" s="18">
        <v>465000000</v>
      </c>
      <c r="G232" s="19">
        <f>F232/E232/1000</f>
        <v>6.8382352941176467</v>
      </c>
      <c r="H232" s="18">
        <v>0</v>
      </c>
      <c r="I232" s="18">
        <v>0</v>
      </c>
      <c r="J232" s="20" t="s">
        <v>26</v>
      </c>
      <c r="K232" s="21">
        <v>139889</v>
      </c>
      <c r="L232" s="21">
        <v>947049532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43695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43696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143510</v>
      </c>
      <c r="L234" s="21">
        <v>971559437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43697</v>
      </c>
      <c r="B235" s="15"/>
      <c r="C235" s="16"/>
      <c r="D235" s="17"/>
      <c r="E235" s="18"/>
      <c r="F235" s="18"/>
      <c r="G235" s="19"/>
      <c r="H235" s="18"/>
      <c r="I235" s="18"/>
      <c r="J235" s="20"/>
      <c r="K235" s="21">
        <v>147130</v>
      </c>
      <c r="L235" s="21">
        <v>996069342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43698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150750</v>
      </c>
      <c r="L236" s="21">
        <v>1020579247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43699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154371</v>
      </c>
      <c r="L237" s="21">
        <v>1045089152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43700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157991</v>
      </c>
      <c r="L238" s="21">
        <v>1069599056.0000001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43701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161611</v>
      </c>
      <c r="L239" s="21">
        <v>1094108961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43702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165232</v>
      </c>
      <c r="L240" s="21">
        <v>1118618866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43703</v>
      </c>
      <c r="B241" s="15">
        <f>A241-2</f>
        <v>43701</v>
      </c>
      <c r="C241" s="34" t="s">
        <v>25</v>
      </c>
      <c r="D241" s="17">
        <v>18</v>
      </c>
      <c r="E241" s="18">
        <v>75000</v>
      </c>
      <c r="F241" s="18">
        <v>507692308</v>
      </c>
      <c r="G241" s="19">
        <f>F241/E241/1000</f>
        <v>6.7692307733333337</v>
      </c>
      <c r="H241" s="18">
        <v>0</v>
      </c>
      <c r="I241" s="18">
        <v>0</v>
      </c>
      <c r="J241" s="20" t="s">
        <v>26</v>
      </c>
      <c r="K241" s="21">
        <v>96977</v>
      </c>
      <c r="L241" s="21">
        <v>656535021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43704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100597</v>
      </c>
      <c r="L242" s="21">
        <v>681044926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43705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108211</v>
      </c>
      <c r="L243" s="21">
        <v>732587820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43706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115824</v>
      </c>
      <c r="L244" s="21">
        <v>784130714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43707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123438</v>
      </c>
      <c r="L245" s="21">
        <v>835673608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43708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131051</v>
      </c>
      <c r="L246" s="21">
        <v>887216502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43709</v>
      </c>
      <c r="B247" s="15"/>
      <c r="C247" s="25"/>
      <c r="D247" s="17"/>
      <c r="E247" s="18"/>
      <c r="F247" s="18"/>
      <c r="G247" s="19"/>
      <c r="H247" s="18"/>
      <c r="I247" s="18"/>
      <c r="J247" s="20"/>
      <c r="K247" s="21">
        <v>138665</v>
      </c>
      <c r="L247" s="21">
        <v>938759396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43710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146278</v>
      </c>
      <c r="L248" s="21">
        <v>990302290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43711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153891</v>
      </c>
      <c r="L249" s="21">
        <v>1041845184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43712</v>
      </c>
      <c r="B250" s="15">
        <f>A250-1</f>
        <v>43711</v>
      </c>
      <c r="C250" s="24" t="s">
        <v>24</v>
      </c>
      <c r="D250" s="17">
        <v>18</v>
      </c>
      <c r="E250" s="18">
        <v>68000</v>
      </c>
      <c r="F250" s="18">
        <v>465000000</v>
      </c>
      <c r="G250" s="19">
        <f>F250/E250/1000</f>
        <v>6.8382352941176467</v>
      </c>
      <c r="H250" s="18">
        <v>0</v>
      </c>
      <c r="I250" s="18">
        <v>0</v>
      </c>
      <c r="J250" s="20" t="s">
        <v>26</v>
      </c>
      <c r="K250" s="21">
        <v>96338</v>
      </c>
      <c r="L250" s="21">
        <v>652209743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43713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103952</v>
      </c>
      <c r="L251" s="21">
        <v>703752684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43714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111565</v>
      </c>
      <c r="L252" s="21">
        <v>755295578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43715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119179</v>
      </c>
      <c r="L253" s="21">
        <v>806838472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43716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126792</v>
      </c>
      <c r="L254" s="21">
        <v>858381366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43717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134405</v>
      </c>
      <c r="L255" s="21">
        <v>909924260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43718</v>
      </c>
      <c r="B256" s="15"/>
      <c r="C256" s="16"/>
      <c r="D256" s="17"/>
      <c r="E256" s="18"/>
      <c r="F256" s="18"/>
      <c r="G256" s="19"/>
      <c r="H256" s="18"/>
      <c r="I256" s="18"/>
      <c r="J256" s="20"/>
      <c r="K256" s="21">
        <v>142019</v>
      </c>
      <c r="L256" s="21">
        <v>961467154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43719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149632</v>
      </c>
      <c r="L257" s="21">
        <v>1013010048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43720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157246</v>
      </c>
      <c r="L258" s="21">
        <v>1064552942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43721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164859</v>
      </c>
      <c r="L259" s="21">
        <v>1116095836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43722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172472</v>
      </c>
      <c r="L260" s="21">
        <v>1167638676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43723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176093</v>
      </c>
      <c r="L261" s="21">
        <v>1192148581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43724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179713</v>
      </c>
      <c r="L262" s="21">
        <v>1216658486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43725</v>
      </c>
      <c r="B263" s="15"/>
      <c r="C263" s="25"/>
      <c r="D263" s="17"/>
      <c r="E263" s="18"/>
      <c r="F263" s="18"/>
      <c r="G263" s="19"/>
      <c r="H263" s="18"/>
      <c r="I263" s="18"/>
      <c r="J263" s="20"/>
      <c r="K263" s="21">
        <v>183334</v>
      </c>
      <c r="L263" s="21">
        <v>1241168391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43726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186954</v>
      </c>
      <c r="L264" s="21">
        <v>1265678296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43727</v>
      </c>
      <c r="B265" s="15"/>
      <c r="C265" s="16"/>
      <c r="D265" s="17"/>
      <c r="E265" s="18"/>
      <c r="F265" s="18"/>
      <c r="G265" s="19"/>
      <c r="H265" s="18"/>
      <c r="I265" s="18"/>
      <c r="J265" s="20"/>
      <c r="K265" s="21">
        <v>190574</v>
      </c>
      <c r="L265" s="21">
        <v>1290188201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43728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194195</v>
      </c>
      <c r="L266" s="21">
        <v>1314698105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43729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197815</v>
      </c>
      <c r="L267" s="21">
        <v>1339208010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43730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201435</v>
      </c>
      <c r="L268" s="21">
        <v>1363717915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43731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205056</v>
      </c>
      <c r="L269" s="21">
        <v>1388227868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43732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43733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43734</v>
      </c>
      <c r="B272" s="15"/>
      <c r="C272" s="16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43735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43736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43737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43738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43739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43740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43741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43742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43743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43744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43745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43746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43747</v>
      </c>
      <c r="B285" s="15"/>
      <c r="C285" s="16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43748</v>
      </c>
      <c r="B286" s="15">
        <f>A286-1</f>
        <v>43747</v>
      </c>
      <c r="C286" s="24" t="s">
        <v>24</v>
      </c>
      <c r="D286" s="17">
        <v>18</v>
      </c>
      <c r="E286" s="18">
        <v>68000</v>
      </c>
      <c r="F286" s="18">
        <v>465000000</v>
      </c>
      <c r="G286" s="19">
        <f>F286/E286/1000</f>
        <v>6.8382352941176467</v>
      </c>
      <c r="H286" s="18">
        <v>0</v>
      </c>
      <c r="I286" s="18">
        <v>0</v>
      </c>
      <c r="J286" s="20" t="s">
        <v>26</v>
      </c>
      <c r="K286" s="21">
        <v>139889</v>
      </c>
      <c r="L286" s="21">
        <v>947049532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43749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43750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143510</v>
      </c>
      <c r="L288" s="21">
        <v>971559437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43751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147130</v>
      </c>
      <c r="L289" s="21">
        <v>996069342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43752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150750</v>
      </c>
      <c r="L290" s="21">
        <v>1020579247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43753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154371</v>
      </c>
      <c r="L291" s="21">
        <v>1045089152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43754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157991</v>
      </c>
      <c r="L292" s="21">
        <v>1069599056.0000001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43755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161611</v>
      </c>
      <c r="L293" s="21">
        <v>1094108961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43756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165232</v>
      </c>
      <c r="L294" s="21">
        <v>1118618866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43757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168852</v>
      </c>
      <c r="L295" s="21">
        <v>1143128771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43758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172472</v>
      </c>
      <c r="L296" s="21">
        <v>1167638676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43759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176093</v>
      </c>
      <c r="L297" s="21">
        <v>1192148581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43760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179713</v>
      </c>
      <c r="L298" s="21">
        <v>1216658486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43761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183334</v>
      </c>
      <c r="L299" s="21">
        <v>1241168391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43762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186954</v>
      </c>
      <c r="L300" s="21">
        <v>1265678296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43763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190574</v>
      </c>
      <c r="L301" s="21">
        <v>1290188201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43764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194195</v>
      </c>
      <c r="L302" s="21">
        <v>1314698105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43765</v>
      </c>
      <c r="B303" s="15"/>
      <c r="C303" s="25"/>
      <c r="D303" s="17"/>
      <c r="E303" s="18"/>
      <c r="F303" s="18"/>
      <c r="G303" s="19"/>
      <c r="H303" s="18"/>
      <c r="I303" s="18"/>
      <c r="J303" s="20"/>
      <c r="K303" s="21">
        <v>197815</v>
      </c>
      <c r="L303" s="21">
        <v>1339208010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43766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201435</v>
      </c>
      <c r="L304" s="21">
        <v>1363717915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43767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205056</v>
      </c>
      <c r="L305" s="21">
        <v>1388227868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43768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43769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43770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43771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43772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43773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43774</v>
      </c>
      <c r="B312" s="15">
        <f>A312-1</f>
        <v>43773</v>
      </c>
      <c r="C312" s="24" t="s">
        <v>24</v>
      </c>
      <c r="D312" s="17">
        <v>18</v>
      </c>
      <c r="E312" s="18">
        <v>68000</v>
      </c>
      <c r="F312" s="18">
        <v>465000000</v>
      </c>
      <c r="G312" s="19">
        <f>F312/E312/1000</f>
        <v>6.8382352941176467</v>
      </c>
      <c r="H312" s="18">
        <v>0</v>
      </c>
      <c r="I312" s="18">
        <v>0</v>
      </c>
      <c r="J312" s="20" t="s">
        <v>26</v>
      </c>
      <c r="K312" s="21">
        <v>139889</v>
      </c>
      <c r="L312" s="21">
        <v>947049532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43775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43776</v>
      </c>
      <c r="B314" s="15"/>
      <c r="C314" s="16"/>
      <c r="D314" s="17"/>
      <c r="E314" s="18"/>
      <c r="F314" s="18"/>
      <c r="G314" s="19"/>
      <c r="H314" s="18"/>
      <c r="I314" s="18"/>
      <c r="J314" s="20"/>
      <c r="K314" s="21">
        <v>143510</v>
      </c>
      <c r="L314" s="21">
        <v>971559437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43777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147130</v>
      </c>
      <c r="L315" s="21">
        <v>996069342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43778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150750</v>
      </c>
      <c r="L316" s="21">
        <v>1020579247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43779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154371</v>
      </c>
      <c r="L317" s="21">
        <v>1045089152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43780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157991</v>
      </c>
      <c r="L318" s="21">
        <v>1069599056.0000001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43781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161611</v>
      </c>
      <c r="L319" s="21">
        <v>1094108961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43782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165232</v>
      </c>
      <c r="L320" s="21">
        <v>1118618866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43783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168852</v>
      </c>
      <c r="L321" s="21">
        <v>1143128771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43784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172472</v>
      </c>
      <c r="L322" s="21">
        <v>1167638676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43785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176093</v>
      </c>
      <c r="L323" s="21">
        <v>1192148581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43786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179713</v>
      </c>
      <c r="L324" s="21">
        <v>1216658486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43787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183334</v>
      </c>
      <c r="L325" s="21">
        <v>1241168391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43788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186954</v>
      </c>
      <c r="L326" s="21">
        <v>1265678296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43789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190574</v>
      </c>
      <c r="L327" s="21">
        <v>1290188201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43790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194195</v>
      </c>
      <c r="L328" s="21">
        <v>1314698105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43791</v>
      </c>
      <c r="B329" s="15"/>
      <c r="C329" s="16"/>
      <c r="D329" s="17"/>
      <c r="E329" s="18"/>
      <c r="F329" s="18"/>
      <c r="G329" s="19"/>
      <c r="H329" s="18"/>
      <c r="I329" s="18"/>
      <c r="J329" s="20"/>
      <c r="K329" s="21">
        <v>197815</v>
      </c>
      <c r="L329" s="21">
        <v>1339208010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43792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201435</v>
      </c>
      <c r="L330" s="21">
        <v>1363717915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43793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205056</v>
      </c>
      <c r="L331" s="21">
        <v>1388227868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43794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43795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43796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43797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43798</v>
      </c>
      <c r="B336" s="15">
        <f>A336-1</f>
        <v>43797</v>
      </c>
      <c r="C336" s="24" t="s">
        <v>24</v>
      </c>
      <c r="D336" s="17">
        <v>18</v>
      </c>
      <c r="E336" s="18">
        <v>68000</v>
      </c>
      <c r="F336" s="18">
        <v>465000000</v>
      </c>
      <c r="G336" s="19">
        <f>F336/E336/1000</f>
        <v>6.8382352941176467</v>
      </c>
      <c r="H336" s="18">
        <v>0</v>
      </c>
      <c r="I336" s="18">
        <v>0</v>
      </c>
      <c r="J336" s="20" t="s">
        <v>26</v>
      </c>
      <c r="K336" s="21">
        <v>139889</v>
      </c>
      <c r="L336" s="21">
        <v>947049532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43799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43800</v>
      </c>
      <c r="B338" s="15"/>
      <c r="C338" s="34"/>
      <c r="D338" s="17"/>
      <c r="E338" s="18"/>
      <c r="F338" s="18"/>
      <c r="G338" s="19"/>
      <c r="H338" s="18"/>
      <c r="I338" s="18"/>
      <c r="J338" s="20"/>
      <c r="K338" s="21">
        <v>76286</v>
      </c>
      <c r="L338" s="21">
        <v>516456220</v>
      </c>
      <c r="M338" s="21">
        <v>67224</v>
      </c>
      <c r="N338" s="21">
        <v>455106480</v>
      </c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43801</v>
      </c>
      <c r="B339" s="15"/>
      <c r="C339" s="16"/>
      <c r="D339" s="17"/>
      <c r="E339" s="18"/>
      <c r="F339" s="18"/>
      <c r="G339" s="19"/>
      <c r="H339" s="18"/>
      <c r="I339" s="18"/>
      <c r="J339" s="20"/>
      <c r="K339" s="21">
        <v>79906</v>
      </c>
      <c r="L339" s="21">
        <v>540963620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43802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83526</v>
      </c>
      <c r="L340" s="21">
        <v>565471020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43803</v>
      </c>
      <c r="B341" s="15"/>
      <c r="C341" s="25"/>
      <c r="D341" s="17"/>
      <c r="E341" s="18"/>
      <c r="F341" s="18"/>
      <c r="G341" s="19"/>
      <c r="H341" s="18"/>
      <c r="I341" s="18"/>
      <c r="J341" s="20"/>
      <c r="K341" s="21">
        <v>87147</v>
      </c>
      <c r="L341" s="21">
        <v>589985190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43804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90767</v>
      </c>
      <c r="L342" s="21">
        <v>614492590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43805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94387</v>
      </c>
      <c r="L343" s="21">
        <v>638999990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43806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98008</v>
      </c>
      <c r="L344" s="21">
        <v>663514159.99999988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43807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101628</v>
      </c>
      <c r="L345" s="21">
        <v>688021559.99999988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43808</v>
      </c>
      <c r="B346" s="15"/>
      <c r="C346" s="16"/>
      <c r="D346" s="17"/>
      <c r="E346" s="18"/>
      <c r="F346" s="18"/>
      <c r="G346" s="19"/>
      <c r="H346" s="18"/>
      <c r="I346" s="18"/>
      <c r="J346" s="20"/>
      <c r="K346" s="21">
        <v>105248</v>
      </c>
      <c r="L346" s="21">
        <v>712528960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43809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108869</v>
      </c>
      <c r="L347" s="21">
        <v>737043130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43810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112489</v>
      </c>
      <c r="L348" s="21">
        <v>761550529.99999988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43811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116110</v>
      </c>
      <c r="L349" s="21">
        <v>786064700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43812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119730</v>
      </c>
      <c r="L350" s="21">
        <v>810572100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43813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123350</v>
      </c>
      <c r="L351" s="21">
        <v>835079500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43814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126971</v>
      </c>
      <c r="L352" s="21">
        <v>859593669.99999988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43815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130591</v>
      </c>
      <c r="L353" s="21">
        <v>884101070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43816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134211</v>
      </c>
      <c r="L354" s="21">
        <v>908608470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43817</v>
      </c>
      <c r="B355" s="15">
        <f>A355-1</f>
        <v>43816</v>
      </c>
      <c r="C355" s="24" t="s">
        <v>24</v>
      </c>
      <c r="D355" s="17">
        <v>18</v>
      </c>
      <c r="E355" s="18">
        <v>68000</v>
      </c>
      <c r="F355" s="18">
        <v>465000000</v>
      </c>
      <c r="G355" s="19">
        <f>F355/E355/1000</f>
        <v>6.8382352941176467</v>
      </c>
      <c r="H355" s="18">
        <v>0</v>
      </c>
      <c r="I355" s="18">
        <v>0</v>
      </c>
      <c r="J355" s="20" t="s">
        <v>26</v>
      </c>
      <c r="K355" s="21">
        <v>72665</v>
      </c>
      <c r="L355" s="21">
        <v>491942050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43818</v>
      </c>
      <c r="B356" s="15"/>
      <c r="C356" s="25"/>
      <c r="D356" s="17"/>
      <c r="E356" s="18"/>
      <c r="F356" s="18"/>
      <c r="G356" s="19"/>
      <c r="H356" s="18"/>
      <c r="I356" s="18"/>
      <c r="J356" s="20"/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43819</v>
      </c>
      <c r="B357" s="15"/>
      <c r="C357" s="16"/>
      <c r="D357" s="17"/>
      <c r="E357" s="18"/>
      <c r="F357" s="18"/>
      <c r="G357" s="19"/>
      <c r="H357" s="18"/>
      <c r="I357" s="18"/>
      <c r="J357" s="20"/>
      <c r="K357" s="21">
        <v>76286</v>
      </c>
      <c r="L357" s="21">
        <v>516456220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43820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79906</v>
      </c>
      <c r="L358" s="21">
        <v>540963620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43821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83526</v>
      </c>
      <c r="L359" s="21">
        <v>565471020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43822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87147</v>
      </c>
      <c r="L360" s="21">
        <v>589985190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43823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90767</v>
      </c>
      <c r="L361" s="21">
        <v>614492590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43824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94387</v>
      </c>
      <c r="L362" s="21">
        <v>638999990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43825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98008</v>
      </c>
      <c r="L363" s="21">
        <v>663514159.99999988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43826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101628</v>
      </c>
      <c r="L364" s="21">
        <v>688021559.99999988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43827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105248</v>
      </c>
      <c r="L365" s="21">
        <v>712528960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43828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108869</v>
      </c>
      <c r="L366" s="21">
        <v>737043130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43829</v>
      </c>
      <c r="B367" s="15">
        <f>A367-1</f>
        <v>43828</v>
      </c>
      <c r="C367" s="24" t="s">
        <v>24</v>
      </c>
      <c r="D367" s="17">
        <v>18</v>
      </c>
      <c r="E367" s="18">
        <v>68000</v>
      </c>
      <c r="F367" s="18">
        <v>465000000</v>
      </c>
      <c r="G367" s="19">
        <f>F367/E367/1000</f>
        <v>6.8382352941176467</v>
      </c>
      <c r="H367" s="18">
        <v>0</v>
      </c>
      <c r="I367" s="18">
        <v>0</v>
      </c>
      <c r="J367" s="20" t="s">
        <v>26</v>
      </c>
      <c r="K367" s="21">
        <v>47323</v>
      </c>
      <c r="L367" s="21">
        <v>320376709.99999994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43830</v>
      </c>
      <c r="B368" s="15"/>
      <c r="C368" s="25"/>
      <c r="D368" s="17"/>
      <c r="E368" s="18"/>
      <c r="F368" s="18"/>
      <c r="G368" s="19"/>
      <c r="H368" s="18"/>
      <c r="I368" s="18"/>
      <c r="J368" s="20"/>
      <c r="K368" s="21">
        <v>50943</v>
      </c>
      <c r="L368" s="21">
        <v>344884110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s="35" customFormat="1" ht="16.5" customHeight="1" x14ac:dyDescent="0.2">
      <c r="A369" s="49">
        <v>43490.78125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23"/>
      <c r="R369" s="23"/>
      <c r="S369" s="23"/>
      <c r="T369" s="23"/>
    </row>
  </sheetData>
  <autoFilter ref="A2:O369" xr:uid="{00000000-0009-0000-0000-000000000000}"/>
  <mergeCells count="5">
    <mergeCell ref="A1:O1"/>
    <mergeCell ref="A369:P369"/>
    <mergeCell ref="M2:M3"/>
    <mergeCell ref="N2:N3"/>
    <mergeCell ref="K4:L34"/>
  </mergeCells>
  <hyperlinks>
    <hyperlink ref="K4" r:id="rId1" xr:uid="{00000000-0004-0000-0000-000000000000}"/>
  </hyperlinks>
  <pageMargins left="0.75" right="0.75" top="1" bottom="1" header="0.5" footer="0.5"/>
  <pageSetup paperSize="9" scale="10" orientation="portrait" verticalDpi="300" r:id="rId2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2019-01-28T11:10:49Z</dcterms:modified>
</cp:coreProperties>
</file>