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fileark\users\ΔΕΡΥ\Site_DESFA\New Site\3.Εξισορρόπηση\Κόστος Λογαριασμού Αερίου Εξισορρόπησης\"/>
    </mc:Choice>
  </mc:AlternateContent>
  <xr:revisionPtr revIDLastSave="0" documentId="13_ncr:1_{4C11A5EF-2B6D-4F7F-AF3D-558A38B449EE}" xr6:coauthVersionLast="46" xr6:coauthVersionMax="46" xr10:uidLastSave="{00000000-0000-0000-0000-000000000000}"/>
  <bookViews>
    <workbookView xWindow="-120" yWindow="-120" windowWidth="29040" windowHeight="15840" xr2:uid="{00000000-000D-0000-FFFF-FFFF00000000}"/>
  </bookViews>
  <sheets>
    <sheet name="2021 - Balancing Account" sheetId="7" r:id="rId1"/>
  </sheets>
  <definedNames>
    <definedName name="_xlnm._FilterDatabase" localSheetId="0" hidden="1">'2021 - Balancing Account'!$A$12:$A$74</definedName>
    <definedName name="_xlnm.Print_Area" localSheetId="0">'2021 - Balancing Account'!$A$1:$H$37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7" l="1"/>
  <c r="J8" i="7"/>
  <c r="J9" i="7"/>
  <c r="J10" i="7"/>
  <c r="J11" i="7"/>
  <c r="J12" i="7"/>
  <c r="J13" i="7"/>
  <c r="J14" i="7"/>
  <c r="J15" i="7"/>
  <c r="J16" i="7"/>
  <c r="J17" i="7"/>
  <c r="J25" i="7"/>
  <c r="J26" i="7"/>
  <c r="J27" i="7"/>
  <c r="J28" i="7"/>
  <c r="J29" i="7"/>
  <c r="J30" i="7"/>
  <c r="J31" i="7"/>
  <c r="J32" i="7"/>
  <c r="J33" i="7"/>
  <c r="J34" i="7"/>
  <c r="J35" i="7"/>
  <c r="J24" i="7" l="1"/>
  <c r="J6" i="7"/>
  <c r="G52" i="7" l="1"/>
  <c r="G53" i="7"/>
  <c r="E52" i="7"/>
  <c r="E53" i="7"/>
  <c r="H52" i="7" l="1"/>
  <c r="H53" i="7"/>
  <c r="G51" i="7"/>
  <c r="E51" i="7"/>
  <c r="H51" i="7" l="1"/>
  <c r="G50" i="7"/>
  <c r="E50" i="7"/>
  <c r="H50" i="7" l="1"/>
  <c r="G49" i="7" l="1"/>
  <c r="E49" i="7"/>
  <c r="E48" i="7"/>
  <c r="G48" i="7"/>
  <c r="H48" i="7" l="1"/>
  <c r="H49" i="7"/>
  <c r="G47" i="7" l="1"/>
  <c r="E47" i="7"/>
  <c r="H47" i="7" l="1"/>
  <c r="G45" i="7"/>
  <c r="G46" i="7"/>
  <c r="E45" i="7"/>
  <c r="E46" i="7"/>
  <c r="H46" i="7" l="1"/>
  <c r="H45" i="7"/>
  <c r="G44" i="7"/>
  <c r="E44" i="7"/>
  <c r="H44" i="7" l="1"/>
  <c r="E42" i="7" l="1"/>
  <c r="H36" i="7"/>
  <c r="G36" i="7"/>
  <c r="F36" i="7"/>
  <c r="E36" i="7"/>
  <c r="E43" i="7"/>
  <c r="G43" i="7"/>
  <c r="G42" i="7"/>
  <c r="H18" i="7"/>
  <c r="G18" i="7"/>
  <c r="F18" i="7"/>
  <c r="E18" i="7"/>
  <c r="D18" i="7"/>
  <c r="C18" i="7"/>
  <c r="B18" i="7"/>
  <c r="H43" i="7" l="1"/>
  <c r="H42" i="7"/>
  <c r="J18" i="7" l="1"/>
  <c r="J36" i="7" l="1"/>
  <c r="G54" i="7"/>
  <c r="E54" i="7" l="1"/>
  <c r="H54" i="7" s="1"/>
</calcChain>
</file>

<file path=xl/sharedStrings.xml><?xml version="1.0" encoding="utf-8"?>
<sst xmlns="http://schemas.openxmlformats.org/spreadsheetml/2006/main" count="66" uniqueCount="35">
  <si>
    <t>ΜΗΝΑΣ/MONTH</t>
  </si>
  <si>
    <t>ΣΥΝΟΛΟ ΕΤΟΥΣ / YEARLY SUM</t>
  </si>
  <si>
    <t>ΙΟΥΛΙΟΣ / JULY</t>
  </si>
  <si>
    <t>ΑΥΓΟΥΣΤΟΣ / AUGUST</t>
  </si>
  <si>
    <t>ΣΕΠΤΕΜΒΡΙΟΣ / SEPTEMBER</t>
  </si>
  <si>
    <t>ΟΚΤΩΒΡΙΟΣ / OCTOBER</t>
  </si>
  <si>
    <t>ΝΟΕΜΒΡΙΟΣ / NOVEBER</t>
  </si>
  <si>
    <t>ΔΕΚΕΜΒΡΙΟΣ / DECEMBER</t>
  </si>
  <si>
    <t>Υπηρεσίες Εξισορρόπησης ΕΣΜΦΑ [NNGTS Balancing Services]
[Balancing Gas]</t>
  </si>
  <si>
    <t>{A} Χρεώσεις Λογαριασμού Εξισορρόπησης [Balancing Account Debits]</t>
  </si>
  <si>
    <t>{B} Πιστώσεις Λογαριασμού Εξισορρόπησης [Balancing Account Credits]</t>
  </si>
  <si>
    <t>Σύνολο Χρεώσεων
[Total Debit]</t>
  </si>
  <si>
    <t>Σύνολο Πιστώσεων
[Total Credit]</t>
  </si>
  <si>
    <t>Υπόλοιπο Λογαριασμού
[Account Balance]</t>
  </si>
  <si>
    <t>**Το θετικό καθαρό υπόλοιπο (πλεόνασμα) του Λογαριασμού Εξισορρόπησης ισοσκελίζεται με πίστωση προς τους Χρήστες Μεταφοράς, ενώ το αρνητικό καθαρό υπόλοιπο (έλειμμα) του Λογαριασμού Εξισορρόπησης ισοσκελίζεται με πρόσθετη χρέωση προς τους Χρήστες Μεταφοράς [A positive account balance (surplus) is settled through a neutrality charge (credit) to the Network Users, while a negative account balance (deficit) is settled through a neutrality charge (debit) to the Network Users]</t>
  </si>
  <si>
    <t>Κόστος Υπηρεσιών Εξισορρόπησης [Cost of Balancing Services ]</t>
  </si>
  <si>
    <t>Έσοδο Πώλησης Αερίου Εξισορρόπησης μέσω Βραχυπρόθεσμων Τυποποιημένων Προιόντων
[Balancing Gas Sales Revenue via Short Term Standardized Products]</t>
  </si>
  <si>
    <t>{B - A} Υπόλοιπο Λογαριασμού Εξισορρόπησης [Balancing Account Balance]**</t>
  </si>
  <si>
    <t>Εγχυθείσα Ποσότητα Αερίου Εξισορρόπησης μέσω Υπηρεσιών Εξισορρόπησης
[Quantiy of Balancing Gas injected via usage of Balancing Services ] {kWh}</t>
  </si>
  <si>
    <t>Κόστος Αγοράς Αερίου Εξισορρόπησης μέσω Βραχυπρόθεσμων Τυποποιημένων Προιόντων
[Cost of Balancing Gas Purchases via Short Term Standardized Products]</t>
  </si>
  <si>
    <t>ΙΑΝΟΥΑΡΙΟΣ / JANUARY</t>
  </si>
  <si>
    <t>ΦΕΒΡΟΥΑΡΙΟΣ / FEBRUARY</t>
  </si>
  <si>
    <t>ΜΑΡΤΙΟΣ / MARCH</t>
  </si>
  <si>
    <t>ΑΠΡΙΛΙΟΣ / APRIL</t>
  </si>
  <si>
    <r>
      <t>ΜΑ</t>
    </r>
    <r>
      <rPr>
        <b/>
        <sz val="12"/>
        <rFont val="Calibri"/>
        <family val="2"/>
        <charset val="161"/>
      </rPr>
      <t>Ϊ</t>
    </r>
    <r>
      <rPr>
        <b/>
        <sz val="12"/>
        <rFont val="Calibri"/>
        <family val="2"/>
        <charset val="161"/>
        <scheme val="minor"/>
      </rPr>
      <t>ΟΣ / MAY</t>
    </r>
  </si>
  <si>
    <t>ΙΟΥΝΙΟΣ / JUNE</t>
  </si>
  <si>
    <t>Κόστος Χρήσης ΕΣΦΑ
[NNGS Usage Cost]</t>
  </si>
  <si>
    <t>Ποσότητα Αγοράς Αερίου Εξισορρόπησης μέσω Βραχυπρόθεσμων Τυποποιημένων Προιόντων
[Quantity of Balancing Gas Purchases via Short Term Standard Products] {kWh}</t>
  </si>
  <si>
    <t>Ποσότητα Πώλησης Αερίου Εξισορρόπησης μέσω Βραχυπρόθεσμων Τυποποιημένων Προιόντων
[Balancing Gas Sales Quantity via Short Term Standard Products] {kWh}</t>
  </si>
  <si>
    <t>Αξία Μεταβολής Αποθηκευμένων Ποσοτήτων ΕΣΜΦΑ [NNGTS Linepack Change Valuation]</t>
  </si>
  <si>
    <r>
      <t xml:space="preserve">ΜΗΝΙΑΙΟΣ ΙΣΟΣΚΕΛΙΣΜΟΣ ΛΟΓΑΡΙΑΣΜΟΥ ΕΞΙΣΟΡΡΟΠΗΣΗΣ -  </t>
    </r>
    <r>
      <rPr>
        <b/>
        <sz val="18"/>
        <color rgb="FF002060"/>
        <rFont val="Calibri"/>
        <family val="2"/>
        <charset val="161"/>
        <scheme val="minor"/>
      </rPr>
      <t xml:space="preserve">Έτος 2021
</t>
    </r>
    <r>
      <rPr>
        <b/>
        <sz val="18"/>
        <rFont val="Calibri"/>
        <family val="2"/>
        <charset val="161"/>
        <scheme val="minor"/>
      </rPr>
      <t xml:space="preserve">[BALANCING ACCOUNT MONTHLY SETTLEMENT  - </t>
    </r>
    <r>
      <rPr>
        <b/>
        <sz val="18"/>
        <color rgb="FF002060"/>
        <rFont val="Calibri"/>
        <family val="2"/>
        <charset val="161"/>
        <scheme val="minor"/>
      </rPr>
      <t>Year 2021</t>
    </r>
    <r>
      <rPr>
        <b/>
        <sz val="18"/>
        <rFont val="Calibri"/>
        <family val="2"/>
        <charset val="161"/>
        <scheme val="minor"/>
      </rPr>
      <t xml:space="preserve">]
</t>
    </r>
    <r>
      <rPr>
        <b/>
        <i/>
        <sz val="18"/>
        <rFont val="Calibri"/>
        <family val="2"/>
        <charset val="161"/>
        <scheme val="minor"/>
      </rPr>
      <t xml:space="preserve">Σύμφωνα με  την </t>
    </r>
    <r>
      <rPr>
        <b/>
        <i/>
        <sz val="18"/>
        <color rgb="FF002060"/>
        <rFont val="Calibri"/>
        <family val="2"/>
        <charset val="161"/>
        <scheme val="minor"/>
      </rPr>
      <t>6η Αναθεώρηση του Κώδικα Διαχείρισης ΕΣΦΑ</t>
    </r>
    <r>
      <rPr>
        <b/>
        <i/>
        <sz val="18"/>
        <rFont val="Calibri"/>
        <family val="2"/>
        <charset val="161"/>
        <scheme val="minor"/>
      </rPr>
      <t xml:space="preserve">  [According to </t>
    </r>
    <r>
      <rPr>
        <b/>
        <i/>
        <sz val="18"/>
        <color rgb="FF002060"/>
        <rFont val="Calibri"/>
        <family val="2"/>
        <charset val="161"/>
        <scheme val="minor"/>
      </rPr>
      <t>6th Revision of the NNGS Network Code</t>
    </r>
    <r>
      <rPr>
        <b/>
        <i/>
        <sz val="18"/>
        <rFont val="Calibri"/>
        <family val="2"/>
        <charset val="161"/>
        <scheme val="minor"/>
      </rPr>
      <t>]</t>
    </r>
  </si>
  <si>
    <t>Έσοδο Χρέωσης Εναπομένουσας Ποσότητας ΥΦΑ
[Revenue form LNG Residual Quantity Charge]</t>
  </si>
  <si>
    <t>Κόστος Πώλησης Εναπομένουσας Ποσότητας ΥΦΑ
[LNG Residual Quantity Charge cost of sale]</t>
  </si>
  <si>
    <t>Έσοδο Χρέωση Αρνητικής ΗΕΕΦ Χρηστών 
[Negative Network User Imbalance Settlement Revenue]</t>
  </si>
  <si>
    <t>Κόστος Αποζημίωσης Θετικής ΗΕΕΦ Χρηστών 
[Positive Network User Imbalance Settlement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</si>
</sst>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quot;€&quot;_-;\-* #,##0.00&quot;€&quot;_-;_-* &quot;-&quot;??&quot;€&quot;_-;_-@_-"/>
    <numFmt numFmtId="165" formatCode="#,##0.000_ ;[Red]\-#,##0.000\ "/>
    <numFmt numFmtId="166" formatCode="#,##0.00\ _€"/>
    <numFmt numFmtId="167" formatCode="#,##0.00\ &quot;€&quot;"/>
    <numFmt numFmtId="168" formatCode="#,##0.00&quot;€&quot;"/>
  </numFmts>
  <fonts count="17" x14ac:knownFonts="1">
    <font>
      <sz val="11"/>
      <color theme="1"/>
      <name val="Calibri"/>
      <family val="2"/>
      <charset val="161"/>
      <scheme val="minor"/>
    </font>
    <font>
      <sz val="10"/>
      <color indexed="8"/>
      <name val="Arial"/>
      <family val="2"/>
      <charset val="161"/>
    </font>
    <font>
      <sz val="10"/>
      <name val="Arial"/>
      <family val="2"/>
      <charset val="161"/>
    </font>
    <font>
      <sz val="10"/>
      <name val="Calibri"/>
      <family val="2"/>
      <charset val="161"/>
      <scheme val="minor"/>
    </font>
    <font>
      <b/>
      <sz val="11"/>
      <name val="Calibri"/>
      <family val="2"/>
      <charset val="161"/>
      <scheme val="minor"/>
    </font>
    <font>
      <b/>
      <i/>
      <sz val="18"/>
      <name val="Calibri"/>
      <family val="2"/>
      <charset val="161"/>
      <scheme val="minor"/>
    </font>
    <font>
      <sz val="12"/>
      <name val="Calibri"/>
      <family val="2"/>
      <charset val="161"/>
      <scheme val="minor"/>
    </font>
    <font>
      <b/>
      <sz val="12"/>
      <name val="Calibri"/>
      <family val="2"/>
      <charset val="161"/>
      <scheme val="minor"/>
    </font>
    <font>
      <b/>
      <sz val="16"/>
      <color theme="0"/>
      <name val="Calibri"/>
      <family val="2"/>
      <charset val="161"/>
      <scheme val="minor"/>
    </font>
    <font>
      <i/>
      <sz val="10"/>
      <name val="Calibri"/>
      <family val="2"/>
      <charset val="161"/>
      <scheme val="minor"/>
    </font>
    <font>
      <b/>
      <i/>
      <sz val="18"/>
      <color rgb="FF002060"/>
      <name val="Calibri"/>
      <family val="2"/>
      <charset val="161"/>
      <scheme val="minor"/>
    </font>
    <font>
      <b/>
      <sz val="18"/>
      <name val="Calibri"/>
      <family val="2"/>
      <charset val="161"/>
      <scheme val="minor"/>
    </font>
    <font>
      <b/>
      <sz val="18"/>
      <color rgb="FF002060"/>
      <name val="Calibri"/>
      <family val="2"/>
      <charset val="161"/>
      <scheme val="minor"/>
    </font>
    <font>
      <b/>
      <i/>
      <sz val="11"/>
      <name val="Calibri"/>
      <family val="2"/>
      <charset val="161"/>
      <scheme val="minor"/>
    </font>
    <font>
      <b/>
      <sz val="12"/>
      <color theme="1"/>
      <name val="Calibri"/>
      <family val="2"/>
      <charset val="161"/>
      <scheme val="minor"/>
    </font>
    <font>
      <b/>
      <sz val="12"/>
      <name val="Calibri"/>
      <family val="2"/>
      <charset val="161"/>
    </font>
    <font>
      <sz val="11"/>
      <color theme="1"/>
      <name val="Calibri"/>
      <family val="2"/>
      <charset val="161"/>
      <scheme val="minor"/>
    </font>
  </fonts>
  <fills count="8">
    <fill>
      <patternFill patternType="none"/>
    </fill>
    <fill>
      <patternFill patternType="gray125"/>
    </fill>
    <fill>
      <patternFill patternType="solid">
        <fgColor indexed="9"/>
        <bgColor indexed="25"/>
      </patternFill>
    </fill>
    <fill>
      <patternFill patternType="solid">
        <fgColor theme="0" tint="-4.9989318521683403E-2"/>
        <bgColor indexed="25"/>
      </patternFill>
    </fill>
    <fill>
      <patternFill patternType="solid">
        <fgColor theme="0" tint="-0.14999847407452621"/>
        <bgColor indexed="25"/>
      </patternFill>
    </fill>
    <fill>
      <patternFill patternType="mediumGray">
        <fgColor auto="1"/>
        <bgColor theme="0" tint="-4.9989318521683403E-2"/>
      </patternFill>
    </fill>
    <fill>
      <patternFill patternType="solid">
        <fgColor theme="6" tint="0.39997558519241921"/>
        <bgColor indexed="25"/>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0" fontId="1" fillId="0" borderId="0">
      <alignment vertical="top"/>
    </xf>
    <xf numFmtId="0" fontId="2" fillId="0" borderId="0"/>
    <xf numFmtId="0" fontId="1" fillId="0" borderId="0">
      <alignment vertical="top"/>
    </xf>
    <xf numFmtId="164" fontId="16" fillId="0" borderId="0" applyFont="0" applyFill="0" applyBorder="0" applyAlignment="0" applyProtection="0"/>
  </cellStyleXfs>
  <cellXfs count="77">
    <xf numFmtId="0" fontId="0" fillId="0" borderId="0" xfId="0"/>
    <xf numFmtId="0" fontId="3" fillId="2" borderId="0" xfId="1" applyFont="1" applyFill="1" applyBorder="1" applyAlignment="1">
      <alignment vertical="center"/>
    </xf>
    <xf numFmtId="0" fontId="4" fillId="2" borderId="0" xfId="1" applyFont="1" applyFill="1" applyBorder="1" applyAlignment="1">
      <alignment vertical="center"/>
    </xf>
    <xf numFmtId="0" fontId="3" fillId="2" borderId="0" xfId="1" applyFont="1" applyFill="1" applyBorder="1" applyAlignment="1">
      <alignment vertical="center" wrapText="1"/>
    </xf>
    <xf numFmtId="167" fontId="6" fillId="2" borderId="1" xfId="1" applyNumberFormat="1" applyFont="1" applyFill="1" applyBorder="1" applyAlignment="1">
      <alignment horizontal="center" vertical="center" wrapText="1"/>
    </xf>
    <xf numFmtId="0" fontId="9" fillId="2" borderId="0" xfId="1" applyFont="1" applyFill="1" applyBorder="1" applyAlignment="1">
      <alignment vertical="center"/>
    </xf>
    <xf numFmtId="165" fontId="3" fillId="2" borderId="0" xfId="1" applyNumberFormat="1" applyFont="1" applyFill="1" applyBorder="1" applyAlignment="1">
      <alignment vertical="center" wrapText="1"/>
    </xf>
    <xf numFmtId="0" fontId="3" fillId="2" borderId="0" xfId="1" applyFont="1" applyFill="1" applyBorder="1" applyAlignment="1">
      <alignment horizontal="left" vertical="center"/>
    </xf>
    <xf numFmtId="167" fontId="3" fillId="2" borderId="0" xfId="1" applyNumberFormat="1" applyFont="1" applyFill="1" applyBorder="1" applyAlignment="1">
      <alignment horizontal="left" vertical="center"/>
    </xf>
    <xf numFmtId="0" fontId="4" fillId="2" borderId="0" xfId="1" applyFont="1" applyFill="1" applyAlignment="1">
      <alignment vertical="center"/>
    </xf>
    <xf numFmtId="0" fontId="3" fillId="0" borderId="0" xfId="1" applyFont="1" applyFill="1" applyBorder="1" applyAlignment="1">
      <alignment vertical="center" wrapText="1"/>
    </xf>
    <xf numFmtId="0" fontId="4" fillId="2" borderId="1" xfId="1" applyFont="1" applyFill="1" applyBorder="1" applyAlignment="1">
      <alignment vertical="center"/>
    </xf>
    <xf numFmtId="0" fontId="7" fillId="2" borderId="2" xfId="1" applyFont="1" applyFill="1" applyBorder="1" applyAlignment="1">
      <alignment horizontal="left" vertical="center"/>
    </xf>
    <xf numFmtId="0" fontId="7" fillId="2" borderId="1" xfId="1" applyFont="1" applyFill="1" applyBorder="1" applyAlignment="1">
      <alignment horizontal="left" vertical="center"/>
    </xf>
    <xf numFmtId="167" fontId="3" fillId="2" borderId="0" xfId="1" applyNumberFormat="1" applyFont="1" applyFill="1" applyBorder="1" applyAlignment="1">
      <alignment vertical="center" wrapText="1"/>
    </xf>
    <xf numFmtId="166" fontId="7" fillId="4" borderId="1" xfId="1" applyNumberFormat="1" applyFont="1" applyFill="1" applyBorder="1" applyAlignment="1">
      <alignment horizontal="left" vertical="center" wrapText="1"/>
    </xf>
    <xf numFmtId="167" fontId="7" fillId="4" borderId="1" xfId="1" applyNumberFormat="1" applyFont="1" applyFill="1" applyBorder="1" applyAlignment="1">
      <alignment horizontal="center" vertical="center" wrapText="1"/>
    </xf>
    <xf numFmtId="0" fontId="8" fillId="0" borderId="13" xfId="1" applyFont="1" applyFill="1" applyBorder="1" applyAlignment="1">
      <alignment horizontal="center" vertical="center" wrapText="1"/>
    </xf>
    <xf numFmtId="167" fontId="8" fillId="0" borderId="15" xfId="1" applyNumberFormat="1" applyFont="1" applyFill="1" applyBorder="1" applyAlignment="1">
      <alignment horizontal="center" vertical="center" wrapText="1"/>
    </xf>
    <xf numFmtId="167" fontId="4" fillId="2" borderId="0" xfId="1" applyNumberFormat="1" applyFont="1" applyFill="1" applyBorder="1" applyAlignment="1">
      <alignment vertical="center"/>
    </xf>
    <xf numFmtId="167" fontId="3" fillId="2" borderId="0" xfId="1" applyNumberFormat="1" applyFont="1" applyFill="1" applyBorder="1" applyAlignment="1">
      <alignment vertical="center"/>
    </xf>
    <xf numFmtId="0" fontId="4" fillId="6" borderId="0" xfId="1" applyFont="1" applyFill="1" applyBorder="1" applyAlignment="1">
      <alignment vertical="center"/>
    </xf>
    <xf numFmtId="167" fontId="7" fillId="4" borderId="11" xfId="1" applyNumberFormat="1" applyFont="1" applyFill="1" applyBorder="1" applyAlignment="1">
      <alignment horizontal="center" vertical="center" wrapText="1"/>
    </xf>
    <xf numFmtId="0" fontId="8" fillId="0" borderId="15" xfId="1" applyFont="1" applyFill="1" applyBorder="1" applyAlignment="1">
      <alignment horizontal="center" vertical="center" wrapText="1"/>
    </xf>
    <xf numFmtId="3" fontId="6" fillId="2" borderId="1" xfId="1" applyNumberFormat="1" applyFont="1" applyFill="1" applyBorder="1" applyAlignment="1">
      <alignment horizontal="center" vertical="center" wrapText="1"/>
    </xf>
    <xf numFmtId="3" fontId="7" fillId="4" borderId="1"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168" fontId="3" fillId="2" borderId="0" xfId="1" applyNumberFormat="1" applyFont="1" applyFill="1" applyBorder="1" applyAlignment="1">
      <alignment vertical="center" wrapText="1"/>
    </xf>
    <xf numFmtId="167" fontId="6" fillId="2" borderId="11" xfId="1" applyNumberFormat="1" applyFont="1" applyFill="1" applyBorder="1" applyAlignment="1">
      <alignment horizontal="center" vertical="center" wrapText="1"/>
    </xf>
    <xf numFmtId="164" fontId="3" fillId="2" borderId="0" xfId="4" applyFont="1" applyFill="1" applyBorder="1" applyAlignment="1">
      <alignment vertical="center" wrapText="1"/>
    </xf>
    <xf numFmtId="0" fontId="13" fillId="6" borderId="0" xfId="1" applyFont="1" applyFill="1" applyBorder="1" applyAlignment="1">
      <alignment horizontal="left" vertical="center" wrapText="1"/>
    </xf>
    <xf numFmtId="167" fontId="8" fillId="0" borderId="0" xfId="1" applyNumberFormat="1" applyFont="1" applyFill="1" applyBorder="1" applyAlignment="1">
      <alignment horizontal="center" vertical="center" wrapText="1"/>
    </xf>
    <xf numFmtId="167" fontId="6" fillId="2" borderId="9" xfId="1" applyNumberFormat="1" applyFont="1" applyFill="1" applyBorder="1" applyAlignment="1">
      <alignment horizontal="center" vertical="center" wrapText="1"/>
    </xf>
    <xf numFmtId="167" fontId="6" fillId="2" borderId="10"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167" fontId="7" fillId="4" borderId="9" xfId="1" applyNumberFormat="1" applyFont="1" applyFill="1" applyBorder="1" applyAlignment="1">
      <alignment horizontal="center" vertical="center" wrapText="1"/>
    </xf>
    <xf numFmtId="167" fontId="7" fillId="4" borderId="10" xfId="1" applyNumberFormat="1" applyFont="1" applyFill="1" applyBorder="1" applyAlignment="1">
      <alignment horizontal="center" vertical="center" wrapText="1"/>
    </xf>
    <xf numFmtId="167" fontId="7" fillId="4" borderId="11" xfId="1" applyNumberFormat="1" applyFont="1" applyFill="1" applyBorder="1" applyAlignment="1">
      <alignment horizontal="center" vertical="center" wrapText="1"/>
    </xf>
    <xf numFmtId="0" fontId="7" fillId="3" borderId="13" xfId="1"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8" fillId="7" borderId="9" xfId="1" applyFont="1" applyFill="1" applyBorder="1" applyAlignment="1">
      <alignment horizontal="center" vertical="center"/>
    </xf>
    <xf numFmtId="0" fontId="8" fillId="7" borderId="10" xfId="1" applyFont="1" applyFill="1" applyBorder="1" applyAlignment="1">
      <alignment horizontal="center" vertical="center"/>
    </xf>
    <xf numFmtId="0" fontId="8" fillId="7" borderId="11" xfId="1" applyFont="1" applyFill="1" applyBorder="1" applyAlignment="1">
      <alignment horizontal="center" vertical="center"/>
    </xf>
    <xf numFmtId="0" fontId="14" fillId="3" borderId="2" xfId="1" applyFont="1" applyFill="1" applyBorder="1" applyAlignment="1">
      <alignment horizontal="center" vertical="center" wrapText="1"/>
    </xf>
    <xf numFmtId="0" fontId="14" fillId="3" borderId="8"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13" fillId="6" borderId="0" xfId="1" applyFont="1" applyFill="1" applyBorder="1" applyAlignment="1">
      <alignment horizontal="left" vertical="center" wrapText="1"/>
    </xf>
    <xf numFmtId="0" fontId="7" fillId="5" borderId="13" xfId="1" applyFont="1" applyFill="1" applyBorder="1" applyAlignment="1">
      <alignment horizontal="center" vertical="center" wrapText="1"/>
    </xf>
    <xf numFmtId="0" fontId="7" fillId="5" borderId="15" xfId="1" applyFont="1" applyFill="1" applyBorder="1" applyAlignment="1">
      <alignment horizontal="center" vertical="center" wrapText="1"/>
    </xf>
    <xf numFmtId="0" fontId="7" fillId="5" borderId="14"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0"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12"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7" fillId="5" borderId="7" xfId="1" applyFont="1" applyFill="1" applyBorder="1" applyAlignment="1">
      <alignment horizontal="center" vertical="center" wrapText="1"/>
    </xf>
    <xf numFmtId="4" fontId="11" fillId="2" borderId="9" xfId="1" applyNumberFormat="1" applyFont="1" applyFill="1" applyBorder="1" applyAlignment="1">
      <alignment horizontal="center" vertical="center" wrapText="1"/>
    </xf>
    <xf numFmtId="4" fontId="11" fillId="2" borderId="10" xfId="1" applyNumberFormat="1" applyFont="1" applyFill="1" applyBorder="1" applyAlignment="1">
      <alignment horizontal="center" vertical="center" wrapText="1"/>
    </xf>
    <xf numFmtId="4" fontId="11" fillId="2" borderId="11" xfId="1" applyNumberFormat="1" applyFont="1" applyFill="1" applyBorder="1" applyAlignment="1">
      <alignment horizontal="center" vertical="center" wrapText="1"/>
    </xf>
  </cellXfs>
  <cellStyles count="5">
    <cellStyle name="Currency" xfId="4" builtinId="4"/>
    <cellStyle name="Normal" xfId="0" builtinId="0"/>
    <cellStyle name="Normal 6" xfId="2" xr:uid="{00000000-0005-0000-0000-000002000000}"/>
    <cellStyle name="Normal 8" xfId="3" xr:uid="{00000000-0005-0000-0000-000003000000}"/>
    <cellStyle name="Κανονικό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749300</xdr:colOff>
      <xdr:row>0</xdr:row>
      <xdr:rowOff>88900</xdr:rowOff>
    </xdr:from>
    <xdr:to>
      <xdr:col>0</xdr:col>
      <xdr:colOff>2755900</xdr:colOff>
      <xdr:row>0</xdr:row>
      <xdr:rowOff>890587</xdr:rowOff>
    </xdr:to>
    <xdr:pic>
      <xdr:nvPicPr>
        <xdr:cNvPr id="6" name="Picture 5">
          <a:extLst>
            <a:ext uri="{FF2B5EF4-FFF2-40B4-BE49-F238E27FC236}">
              <a16:creationId xmlns:a16="http://schemas.microsoft.com/office/drawing/2014/main" id="{956F7A24-5347-43F2-A63A-B3F01B14A6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300" y="88900"/>
          <a:ext cx="2006600" cy="8016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applyStyles="1"/>
    <pageSetUpPr fitToPage="1"/>
  </sheetPr>
  <dimension ref="A1:N318"/>
  <sheetViews>
    <sheetView showGridLines="0" tabSelected="1" showOutlineSymbols="0" topLeftCell="C1" zoomScale="75" zoomScaleNormal="75" zoomScaleSheetLayoutView="75" workbookViewId="0">
      <selection activeCell="M19" sqref="M19"/>
    </sheetView>
  </sheetViews>
  <sheetFormatPr defaultRowHeight="20.100000000000001" customHeight="1" x14ac:dyDescent="0.25"/>
  <cols>
    <col min="1" max="1" width="56.7109375" style="9" customWidth="1"/>
    <col min="2" max="2" width="43.7109375" style="9" customWidth="1"/>
    <col min="3" max="3" width="32.5703125" style="9" customWidth="1"/>
    <col min="4" max="4" width="30.85546875" style="9" customWidth="1"/>
    <col min="5" max="5" width="41.85546875" style="1" customWidth="1"/>
    <col min="6" max="6" width="24.42578125" style="9" customWidth="1"/>
    <col min="7" max="7" width="54.140625" style="9" customWidth="1"/>
    <col min="8" max="8" width="49.5703125" style="9" customWidth="1"/>
    <col min="9" max="9" width="23.28515625" style="9" customWidth="1"/>
    <col min="10" max="10" width="22.85546875" style="1" customWidth="1"/>
    <col min="11" max="11" width="9.140625" style="1"/>
    <col min="12" max="12" width="15" style="1" customWidth="1"/>
    <col min="13" max="13" width="16.140625" style="1" bestFit="1" customWidth="1"/>
    <col min="14" max="16384" width="9.140625" style="1"/>
  </cols>
  <sheetData>
    <row r="1" spans="1:13" ht="75" customHeight="1" x14ac:dyDescent="0.25">
      <c r="A1" s="11"/>
      <c r="B1" s="74" t="s">
        <v>30</v>
      </c>
      <c r="C1" s="75"/>
      <c r="D1" s="75"/>
      <c r="E1" s="75"/>
      <c r="F1" s="75"/>
      <c r="G1" s="75"/>
      <c r="H1" s="75"/>
      <c r="I1" s="75"/>
      <c r="J1" s="76"/>
    </row>
    <row r="2" spans="1:13" ht="20.100000000000001" customHeight="1" x14ac:dyDescent="0.25">
      <c r="A2" s="57" t="s">
        <v>9</v>
      </c>
      <c r="B2" s="58"/>
      <c r="C2" s="58"/>
      <c r="D2" s="58"/>
      <c r="E2" s="58"/>
      <c r="F2" s="58"/>
      <c r="G2" s="58"/>
      <c r="H2" s="58"/>
      <c r="I2" s="58"/>
      <c r="J2" s="59"/>
    </row>
    <row r="3" spans="1:13" s="3" customFormat="1" ht="15.75" customHeight="1" x14ac:dyDescent="0.25">
      <c r="A3" s="63" t="s">
        <v>0</v>
      </c>
      <c r="B3" s="55" t="s">
        <v>18</v>
      </c>
      <c r="C3" s="53" t="s">
        <v>8</v>
      </c>
      <c r="D3" s="54"/>
      <c r="E3" s="60" t="s">
        <v>29</v>
      </c>
      <c r="F3" s="55" t="s">
        <v>34</v>
      </c>
      <c r="G3" s="60" t="s">
        <v>27</v>
      </c>
      <c r="H3" s="60" t="s">
        <v>19</v>
      </c>
      <c r="I3" s="60" t="s">
        <v>32</v>
      </c>
      <c r="J3" s="55" t="s">
        <v>11</v>
      </c>
      <c r="K3" s="1"/>
    </row>
    <row r="4" spans="1:13" s="3" customFormat="1" ht="15.75" customHeight="1" x14ac:dyDescent="0.25">
      <c r="A4" s="63"/>
      <c r="B4" s="63"/>
      <c r="C4" s="55" t="s">
        <v>26</v>
      </c>
      <c r="D4" s="60" t="s">
        <v>15</v>
      </c>
      <c r="E4" s="61"/>
      <c r="F4" s="63"/>
      <c r="G4" s="61"/>
      <c r="H4" s="61"/>
      <c r="I4" s="61"/>
      <c r="J4" s="63"/>
      <c r="K4" s="1"/>
    </row>
    <row r="5" spans="1:13" s="3" customFormat="1" ht="53.25" customHeight="1" x14ac:dyDescent="0.25">
      <c r="A5" s="56"/>
      <c r="B5" s="56"/>
      <c r="C5" s="56"/>
      <c r="D5" s="62"/>
      <c r="E5" s="62"/>
      <c r="F5" s="56"/>
      <c r="G5" s="62"/>
      <c r="H5" s="62"/>
      <c r="I5" s="62"/>
      <c r="J5" s="56"/>
      <c r="K5" s="1"/>
    </row>
    <row r="6" spans="1:13" s="3" customFormat="1" ht="15.75" x14ac:dyDescent="0.25">
      <c r="A6" s="12" t="s">
        <v>20</v>
      </c>
      <c r="B6" s="24">
        <v>0</v>
      </c>
      <c r="C6" s="4">
        <v>0</v>
      </c>
      <c r="D6" s="4">
        <v>0</v>
      </c>
      <c r="E6" s="4">
        <v>0</v>
      </c>
      <c r="F6" s="4">
        <v>1334855.7</v>
      </c>
      <c r="G6" s="24">
        <v>30500000</v>
      </c>
      <c r="H6" s="4">
        <v>949965.07</v>
      </c>
      <c r="I6" s="4">
        <v>4.95</v>
      </c>
      <c r="J6" s="4">
        <f>SUM(C6:F6)+H6+I6</f>
        <v>2284825.7200000002</v>
      </c>
      <c r="K6" s="1"/>
      <c r="M6" s="14"/>
    </row>
    <row r="7" spans="1:13" s="3" customFormat="1" ht="15.75" x14ac:dyDescent="0.25">
      <c r="A7" s="12" t="s">
        <v>21</v>
      </c>
      <c r="B7" s="24">
        <v>0</v>
      </c>
      <c r="C7" s="4">
        <v>0</v>
      </c>
      <c r="D7" s="4">
        <v>0</v>
      </c>
      <c r="E7" s="4">
        <v>447404.72</v>
      </c>
      <c r="F7" s="4">
        <v>1514565.98</v>
      </c>
      <c r="G7" s="24">
        <v>86500000</v>
      </c>
      <c r="H7" s="4">
        <v>2407663</v>
      </c>
      <c r="I7" s="4">
        <v>0</v>
      </c>
      <c r="J7" s="4">
        <f t="shared" ref="J7:J17" si="0">SUM(C7:F7)+H7+I7</f>
        <v>4369633.7</v>
      </c>
      <c r="K7" s="1"/>
      <c r="M7" s="14"/>
    </row>
    <row r="8" spans="1:13" s="3" customFormat="1" ht="15.75" x14ac:dyDescent="0.25">
      <c r="A8" s="12" t="s">
        <v>22</v>
      </c>
      <c r="B8" s="24">
        <v>3748679</v>
      </c>
      <c r="C8" s="4">
        <v>6676.73</v>
      </c>
      <c r="D8" s="4">
        <v>71706.710000000006</v>
      </c>
      <c r="E8" s="4">
        <v>28609.47</v>
      </c>
      <c r="F8" s="4">
        <v>226463.97</v>
      </c>
      <c r="G8" s="24">
        <v>77710000</v>
      </c>
      <c r="H8" s="4">
        <v>1705906.02</v>
      </c>
      <c r="I8" s="4">
        <v>0</v>
      </c>
      <c r="J8" s="4">
        <f t="shared" si="0"/>
        <v>2039362.9</v>
      </c>
      <c r="K8" s="1"/>
      <c r="M8" s="14"/>
    </row>
    <row r="9" spans="1:13" s="3" customFormat="1" ht="15.75" x14ac:dyDescent="0.25">
      <c r="A9" s="12" t="s">
        <v>23</v>
      </c>
      <c r="B9" s="24">
        <v>3540929</v>
      </c>
      <c r="C9" s="4">
        <v>6306.71</v>
      </c>
      <c r="D9" s="4">
        <v>67732.759999999995</v>
      </c>
      <c r="E9" s="4">
        <v>0</v>
      </c>
      <c r="F9" s="4">
        <v>1225515.8899999999</v>
      </c>
      <c r="G9" s="24">
        <v>88500000</v>
      </c>
      <c r="H9" s="4">
        <v>1968568.5</v>
      </c>
      <c r="I9" s="4">
        <v>298.92</v>
      </c>
      <c r="J9" s="4">
        <f t="shared" si="0"/>
        <v>3268422.78</v>
      </c>
      <c r="K9" s="1"/>
      <c r="M9" s="14"/>
    </row>
    <row r="10" spans="1:13" s="3" customFormat="1" ht="15.75" x14ac:dyDescent="0.25">
      <c r="A10" s="12" t="s">
        <v>24</v>
      </c>
      <c r="B10" s="24">
        <v>0</v>
      </c>
      <c r="C10" s="4">
        <v>0</v>
      </c>
      <c r="D10" s="4">
        <v>0</v>
      </c>
      <c r="E10" s="4">
        <v>0</v>
      </c>
      <c r="F10" s="4">
        <v>932550.47</v>
      </c>
      <c r="G10" s="24">
        <v>40510000</v>
      </c>
      <c r="H10" s="4">
        <v>1066703</v>
      </c>
      <c r="I10" s="4">
        <v>0</v>
      </c>
      <c r="J10" s="4">
        <f t="shared" si="0"/>
        <v>1999253.47</v>
      </c>
      <c r="K10" s="1"/>
      <c r="M10" s="14"/>
    </row>
    <row r="11" spans="1:13" s="3" customFormat="1" ht="15.75" x14ac:dyDescent="0.25">
      <c r="A11" s="12" t="s">
        <v>25</v>
      </c>
      <c r="B11" s="24">
        <v>24172752</v>
      </c>
      <c r="C11" s="4">
        <v>36855.75</v>
      </c>
      <c r="D11" s="4">
        <v>462389.14</v>
      </c>
      <c r="E11" s="4">
        <v>313851.69</v>
      </c>
      <c r="F11" s="4">
        <v>301267.96999999997</v>
      </c>
      <c r="G11" s="24">
        <v>51180000</v>
      </c>
      <c r="H11" s="4">
        <v>2295065.44</v>
      </c>
      <c r="I11" s="4">
        <v>0</v>
      </c>
      <c r="J11" s="4">
        <f t="shared" si="0"/>
        <v>3409429.99</v>
      </c>
      <c r="K11" s="1"/>
      <c r="M11" s="14"/>
    </row>
    <row r="12" spans="1:13" s="3" customFormat="1" ht="15.75" x14ac:dyDescent="0.25">
      <c r="A12" s="12" t="s">
        <v>2</v>
      </c>
      <c r="B12" s="24">
        <v>0</v>
      </c>
      <c r="C12" s="4">
        <v>0</v>
      </c>
      <c r="D12" s="4">
        <v>0</v>
      </c>
      <c r="E12" s="4">
        <v>0</v>
      </c>
      <c r="F12" s="4">
        <v>981075.41</v>
      </c>
      <c r="G12" s="24">
        <v>53060000</v>
      </c>
      <c r="H12" s="4">
        <v>1801652.61</v>
      </c>
      <c r="I12" s="4">
        <v>0</v>
      </c>
      <c r="J12" s="4">
        <f t="shared" si="0"/>
        <v>2782728.02</v>
      </c>
      <c r="K12" s="1"/>
      <c r="M12" s="14"/>
    </row>
    <row r="13" spans="1:13" s="3" customFormat="1" ht="15.75" x14ac:dyDescent="0.25">
      <c r="A13" s="12" t="s">
        <v>3</v>
      </c>
      <c r="B13" s="24">
        <v>2491926</v>
      </c>
      <c r="C13" s="4">
        <v>4438.34</v>
      </c>
      <c r="D13" s="4">
        <v>75686.78</v>
      </c>
      <c r="E13" s="4">
        <v>0</v>
      </c>
      <c r="F13" s="4">
        <v>1787265.85</v>
      </c>
      <c r="G13" s="24">
        <v>45250000</v>
      </c>
      <c r="H13" s="4">
        <v>2149370.8000000003</v>
      </c>
      <c r="I13" s="4">
        <v>0</v>
      </c>
      <c r="J13" s="4">
        <f t="shared" si="0"/>
        <v>4016761.7700000005</v>
      </c>
      <c r="K13" s="1"/>
    </row>
    <row r="14" spans="1:13" s="3" customFormat="1" ht="15.75" x14ac:dyDescent="0.25">
      <c r="A14" s="12" t="s">
        <v>4</v>
      </c>
      <c r="B14" s="24">
        <v>0</v>
      </c>
      <c r="C14" s="4">
        <v>0</v>
      </c>
      <c r="D14" s="4">
        <v>0</v>
      </c>
      <c r="E14" s="4">
        <v>0</v>
      </c>
      <c r="F14" s="4">
        <v>4090782.78</v>
      </c>
      <c r="G14" s="24">
        <v>34500000</v>
      </c>
      <c r="H14" s="4">
        <v>1988778.56</v>
      </c>
      <c r="I14" s="4">
        <v>0</v>
      </c>
      <c r="J14" s="4">
        <f t="shared" si="0"/>
        <v>6079561.3399999999</v>
      </c>
      <c r="K14" s="1"/>
      <c r="L14" s="33"/>
    </row>
    <row r="15" spans="1:13" s="3" customFormat="1" ht="15.75" x14ac:dyDescent="0.25">
      <c r="A15" s="12" t="s">
        <v>5</v>
      </c>
      <c r="B15" s="24">
        <v>0</v>
      </c>
      <c r="C15" s="4">
        <v>0</v>
      </c>
      <c r="D15" s="4">
        <v>0</v>
      </c>
      <c r="E15" s="4">
        <v>0</v>
      </c>
      <c r="F15" s="4">
        <v>7456437.3399999999</v>
      </c>
      <c r="G15" s="24">
        <v>19000000</v>
      </c>
      <c r="H15" s="4">
        <v>1721724.66</v>
      </c>
      <c r="I15" s="4">
        <v>0</v>
      </c>
      <c r="J15" s="4">
        <f t="shared" si="0"/>
        <v>9178162</v>
      </c>
      <c r="K15" s="1"/>
    </row>
    <row r="16" spans="1:13" s="3" customFormat="1" ht="15.75" x14ac:dyDescent="0.25">
      <c r="A16" s="12" t="s">
        <v>6</v>
      </c>
      <c r="B16" s="24">
        <v>12585392</v>
      </c>
      <c r="C16" s="4">
        <v>22415.7</v>
      </c>
      <c r="D16" s="4">
        <v>382253.62999999995</v>
      </c>
      <c r="E16" s="4">
        <v>0</v>
      </c>
      <c r="F16" s="4">
        <v>1706657.18</v>
      </c>
      <c r="G16" s="24">
        <v>110600000</v>
      </c>
      <c r="H16" s="4">
        <v>9810539.0999999996</v>
      </c>
      <c r="I16" s="4">
        <v>0</v>
      </c>
      <c r="J16" s="4">
        <f t="shared" si="0"/>
        <v>11921865.609999999</v>
      </c>
      <c r="K16" s="1"/>
    </row>
    <row r="17" spans="1:13" s="3" customFormat="1" ht="15.75" x14ac:dyDescent="0.25">
      <c r="A17" s="13" t="s">
        <v>7</v>
      </c>
      <c r="B17" s="24">
        <v>8098957</v>
      </c>
      <c r="C17" s="4">
        <v>8444.0400000000009</v>
      </c>
      <c r="D17" s="4">
        <v>312374.92</v>
      </c>
      <c r="E17" s="4">
        <v>0</v>
      </c>
      <c r="F17" s="4">
        <v>11326797.970000001</v>
      </c>
      <c r="G17" s="24">
        <v>22560000</v>
      </c>
      <c r="H17" s="4">
        <v>2831747.98</v>
      </c>
      <c r="I17" s="4">
        <v>0</v>
      </c>
      <c r="J17" s="4">
        <f t="shared" si="0"/>
        <v>14479364.91</v>
      </c>
      <c r="K17" s="1"/>
      <c r="L17" s="35"/>
    </row>
    <row r="18" spans="1:13" s="3" customFormat="1" ht="15.75" x14ac:dyDescent="0.25">
      <c r="A18" s="15" t="s">
        <v>1</v>
      </c>
      <c r="B18" s="25">
        <f t="shared" ref="B18:J18" si="1">SUM(B6:B17)</f>
        <v>54638635</v>
      </c>
      <c r="C18" s="16">
        <f t="shared" si="1"/>
        <v>85137.26999999999</v>
      </c>
      <c r="D18" s="16">
        <f t="shared" si="1"/>
        <v>1372143.94</v>
      </c>
      <c r="E18" s="16">
        <f t="shared" si="1"/>
        <v>789865.87999999989</v>
      </c>
      <c r="F18" s="16">
        <f t="shared" si="1"/>
        <v>32884236.509999998</v>
      </c>
      <c r="G18" s="25">
        <f t="shared" si="1"/>
        <v>659870000</v>
      </c>
      <c r="H18" s="16">
        <f t="shared" si="1"/>
        <v>30697684.739999998</v>
      </c>
      <c r="I18" s="16"/>
      <c r="J18" s="16">
        <f t="shared" si="1"/>
        <v>65829372.209999993</v>
      </c>
      <c r="K18" s="1"/>
      <c r="L18" s="33"/>
    </row>
    <row r="19" spans="1:13" s="10" customFormat="1" ht="15" customHeight="1" x14ac:dyDescent="0.25">
      <c r="A19" s="17"/>
      <c r="B19" s="23"/>
      <c r="C19" s="18"/>
      <c r="D19" s="18"/>
      <c r="E19" s="18"/>
      <c r="F19" s="18"/>
      <c r="G19" s="18"/>
      <c r="H19" s="18"/>
      <c r="I19" s="37"/>
      <c r="K19" s="3"/>
      <c r="L19" s="3"/>
    </row>
    <row r="20" spans="1:13" ht="20.100000000000001" customHeight="1" x14ac:dyDescent="0.25">
      <c r="A20" s="57" t="s">
        <v>10</v>
      </c>
      <c r="B20" s="58"/>
      <c r="C20" s="58"/>
      <c r="D20" s="58"/>
      <c r="E20" s="58"/>
      <c r="F20" s="58"/>
      <c r="G20" s="58"/>
      <c r="H20" s="58"/>
      <c r="I20" s="58"/>
      <c r="J20" s="59"/>
    </row>
    <row r="21" spans="1:13" s="3" customFormat="1" ht="15.75" customHeight="1" x14ac:dyDescent="0.25">
      <c r="A21" s="63" t="s">
        <v>0</v>
      </c>
      <c r="B21" s="65"/>
      <c r="C21" s="66"/>
      <c r="D21" s="67"/>
      <c r="E21" s="60" t="s">
        <v>29</v>
      </c>
      <c r="F21" s="55" t="s">
        <v>33</v>
      </c>
      <c r="G21" s="60" t="s">
        <v>28</v>
      </c>
      <c r="H21" s="60" t="s">
        <v>16</v>
      </c>
      <c r="I21" s="60" t="s">
        <v>31</v>
      </c>
      <c r="J21" s="55" t="s">
        <v>12</v>
      </c>
      <c r="K21" s="1"/>
    </row>
    <row r="22" spans="1:13" s="3" customFormat="1" ht="15.75" customHeight="1" x14ac:dyDescent="0.25">
      <c r="A22" s="63"/>
      <c r="B22" s="68"/>
      <c r="C22" s="69"/>
      <c r="D22" s="70"/>
      <c r="E22" s="61"/>
      <c r="F22" s="63"/>
      <c r="G22" s="61"/>
      <c r="H22" s="61"/>
      <c r="I22" s="61"/>
      <c r="J22" s="63"/>
      <c r="K22" s="1"/>
    </row>
    <row r="23" spans="1:13" s="3" customFormat="1" ht="69.75" customHeight="1" x14ac:dyDescent="0.25">
      <c r="A23" s="56"/>
      <c r="B23" s="68"/>
      <c r="C23" s="69"/>
      <c r="D23" s="70"/>
      <c r="E23" s="62"/>
      <c r="F23" s="56"/>
      <c r="G23" s="62"/>
      <c r="H23" s="62"/>
      <c r="I23" s="62"/>
      <c r="J23" s="56"/>
      <c r="K23" s="1"/>
    </row>
    <row r="24" spans="1:13" s="3" customFormat="1" ht="15.75" x14ac:dyDescent="0.25">
      <c r="A24" s="12" t="s">
        <v>20</v>
      </c>
      <c r="B24" s="68"/>
      <c r="C24" s="69"/>
      <c r="D24" s="70"/>
      <c r="E24" s="4">
        <v>293815.46999999997</v>
      </c>
      <c r="F24" s="4">
        <v>1525240.44</v>
      </c>
      <c r="G24" s="24">
        <v>205480000</v>
      </c>
      <c r="H24" s="4">
        <v>2467233.0299999998</v>
      </c>
      <c r="I24" s="4">
        <v>5.0199999999999996</v>
      </c>
      <c r="J24" s="4">
        <f>SUM(E24:H24)-G24+I24</f>
        <v>4286293.9599999972</v>
      </c>
      <c r="K24" s="1"/>
      <c r="L24" s="14"/>
      <c r="M24" s="14"/>
    </row>
    <row r="25" spans="1:13" s="3" customFormat="1" ht="15.75" x14ac:dyDescent="0.25">
      <c r="A25" s="12" t="s">
        <v>21</v>
      </c>
      <c r="B25" s="68"/>
      <c r="C25" s="69"/>
      <c r="D25" s="70"/>
      <c r="E25" s="4">
        <v>0</v>
      </c>
      <c r="F25" s="4">
        <v>2124307.1800000002</v>
      </c>
      <c r="G25" s="24">
        <v>206350000</v>
      </c>
      <c r="H25" s="4">
        <v>2160111.73</v>
      </c>
      <c r="I25" s="4">
        <v>0</v>
      </c>
      <c r="J25" s="4">
        <f t="shared" ref="J25:J35" si="2">SUM(E25:H25)-G25+I25</f>
        <v>4284418.9099999964</v>
      </c>
      <c r="K25" s="1"/>
    </row>
    <row r="26" spans="1:13" s="3" customFormat="1" ht="15.75" x14ac:dyDescent="0.25">
      <c r="A26" s="12" t="s">
        <v>22</v>
      </c>
      <c r="B26" s="68"/>
      <c r="C26" s="69"/>
      <c r="D26" s="70"/>
      <c r="E26" s="4">
        <v>0</v>
      </c>
      <c r="F26" s="4">
        <v>2575723.2600000002</v>
      </c>
      <c r="G26" s="24">
        <v>21500000</v>
      </c>
      <c r="H26" s="4">
        <v>259554.4</v>
      </c>
      <c r="I26" s="4">
        <v>0</v>
      </c>
      <c r="J26" s="4">
        <f t="shared" si="2"/>
        <v>2835277.66</v>
      </c>
      <c r="K26" s="1"/>
    </row>
    <row r="27" spans="1:13" s="3" customFormat="1" ht="15.75" x14ac:dyDescent="0.25">
      <c r="A27" s="12" t="s">
        <v>23</v>
      </c>
      <c r="B27" s="68"/>
      <c r="C27" s="69"/>
      <c r="D27" s="70"/>
      <c r="E27" s="4">
        <v>385224.69</v>
      </c>
      <c r="F27" s="4">
        <v>2549622.35</v>
      </c>
      <c r="G27" s="24">
        <v>79500000</v>
      </c>
      <c r="H27" s="4">
        <v>1171844.81</v>
      </c>
      <c r="I27" s="4">
        <v>290.77999999999997</v>
      </c>
      <c r="J27" s="4">
        <f t="shared" si="2"/>
        <v>4106982.6300000087</v>
      </c>
      <c r="K27" s="1"/>
      <c r="M27" s="14"/>
    </row>
    <row r="28" spans="1:13" s="3" customFormat="1" ht="15.75" x14ac:dyDescent="0.25">
      <c r="A28" s="12" t="s">
        <v>24</v>
      </c>
      <c r="B28" s="68"/>
      <c r="C28" s="69"/>
      <c r="D28" s="70"/>
      <c r="E28" s="4">
        <v>85769.26</v>
      </c>
      <c r="F28" s="4">
        <v>541563.55999999994</v>
      </c>
      <c r="G28" s="24">
        <v>160840000</v>
      </c>
      <c r="H28" s="4">
        <v>2456393.16</v>
      </c>
      <c r="I28" s="4">
        <v>0</v>
      </c>
      <c r="J28" s="4">
        <f t="shared" si="2"/>
        <v>3083725.9799999893</v>
      </c>
      <c r="K28" s="1"/>
      <c r="L28" s="33"/>
    </row>
    <row r="29" spans="1:13" s="3" customFormat="1" ht="15.75" x14ac:dyDescent="0.25">
      <c r="A29" s="12" t="s">
        <v>25</v>
      </c>
      <c r="B29" s="68"/>
      <c r="C29" s="69"/>
      <c r="D29" s="70"/>
      <c r="E29" s="4">
        <v>0</v>
      </c>
      <c r="F29" s="4">
        <v>2750449.4499999997</v>
      </c>
      <c r="G29" s="24">
        <v>107900000</v>
      </c>
      <c r="H29" s="4">
        <v>2086898.58</v>
      </c>
      <c r="I29" s="4">
        <v>0</v>
      </c>
      <c r="J29" s="4">
        <f t="shared" si="2"/>
        <v>4837348.0300000012</v>
      </c>
      <c r="K29" s="1"/>
    </row>
    <row r="30" spans="1:13" s="3" customFormat="1" ht="15.75" x14ac:dyDescent="0.25">
      <c r="A30" s="12" t="s">
        <v>2</v>
      </c>
      <c r="B30" s="68"/>
      <c r="C30" s="69"/>
      <c r="D30" s="70"/>
      <c r="E30" s="4">
        <v>81355.11</v>
      </c>
      <c r="F30" s="4">
        <v>1722417.64</v>
      </c>
      <c r="G30" s="24">
        <v>100910000</v>
      </c>
      <c r="H30" s="4">
        <v>2229085.2000000002</v>
      </c>
      <c r="I30" s="4">
        <v>0</v>
      </c>
      <c r="J30" s="4">
        <f t="shared" si="2"/>
        <v>4032857.950000003</v>
      </c>
      <c r="K30" s="1"/>
      <c r="L30" s="14"/>
      <c r="M30" s="14"/>
    </row>
    <row r="31" spans="1:13" s="3" customFormat="1" ht="15.75" x14ac:dyDescent="0.25">
      <c r="A31" s="12" t="s">
        <v>3</v>
      </c>
      <c r="B31" s="68"/>
      <c r="C31" s="69"/>
      <c r="D31" s="70"/>
      <c r="E31" s="4">
        <v>16165.919999999998</v>
      </c>
      <c r="F31" s="4">
        <v>1673525.6300000001</v>
      </c>
      <c r="G31" s="24">
        <v>112350000</v>
      </c>
      <c r="H31" s="4">
        <v>3056258.03</v>
      </c>
      <c r="I31" s="4">
        <v>0</v>
      </c>
      <c r="J31" s="4">
        <f t="shared" si="2"/>
        <v>4745949.5799999982</v>
      </c>
      <c r="K31" s="1"/>
    </row>
    <row r="32" spans="1:13" s="3" customFormat="1" ht="15.75" x14ac:dyDescent="0.25">
      <c r="A32" s="12" t="s">
        <v>4</v>
      </c>
      <c r="B32" s="68"/>
      <c r="C32" s="69"/>
      <c r="D32" s="70"/>
      <c r="E32" s="4">
        <v>38248.15</v>
      </c>
      <c r="F32" s="4">
        <v>6193872.3499999996</v>
      </c>
      <c r="G32" s="24">
        <v>38000000</v>
      </c>
      <c r="H32" s="4">
        <v>1492397.59</v>
      </c>
      <c r="I32" s="4">
        <v>0</v>
      </c>
      <c r="J32" s="4">
        <f t="shared" si="2"/>
        <v>7724518.0900000036</v>
      </c>
      <c r="K32" s="1"/>
    </row>
    <row r="33" spans="1:14" s="3" customFormat="1" ht="15.75" x14ac:dyDescent="0.25">
      <c r="A33" s="12" t="s">
        <v>5</v>
      </c>
      <c r="B33" s="68"/>
      <c r="C33" s="69"/>
      <c r="D33" s="70"/>
      <c r="E33" s="4">
        <v>428868.94</v>
      </c>
      <c r="F33" s="4">
        <v>5692215.0999999996</v>
      </c>
      <c r="G33" s="24">
        <v>87200000</v>
      </c>
      <c r="H33" s="4">
        <v>4737147.24</v>
      </c>
      <c r="I33" s="4">
        <v>0</v>
      </c>
      <c r="J33" s="4">
        <f t="shared" si="2"/>
        <v>10858231.280000001</v>
      </c>
      <c r="K33" s="1"/>
      <c r="M33" s="14"/>
    </row>
    <row r="34" spans="1:14" s="3" customFormat="1" ht="15.75" x14ac:dyDescent="0.25">
      <c r="A34" s="12" t="s">
        <v>6</v>
      </c>
      <c r="B34" s="68"/>
      <c r="C34" s="69"/>
      <c r="D34" s="70"/>
      <c r="E34" s="4">
        <v>8748.0199999999604</v>
      </c>
      <c r="F34" s="4">
        <v>12715734.260000002</v>
      </c>
      <c r="G34" s="24">
        <v>31460000</v>
      </c>
      <c r="H34" s="4">
        <v>1711098.92</v>
      </c>
      <c r="I34" s="4">
        <v>0</v>
      </c>
      <c r="J34" s="4">
        <f t="shared" si="2"/>
        <v>14435581.200000003</v>
      </c>
      <c r="K34" s="1"/>
    </row>
    <row r="35" spans="1:14" s="3" customFormat="1" ht="15.75" x14ac:dyDescent="0.25">
      <c r="A35" s="13" t="s">
        <v>7</v>
      </c>
      <c r="B35" s="68"/>
      <c r="C35" s="69"/>
      <c r="D35" s="70"/>
      <c r="E35" s="4">
        <v>1061518.75</v>
      </c>
      <c r="F35" s="4">
        <v>9863138.1300000008</v>
      </c>
      <c r="G35" s="24">
        <v>123920000</v>
      </c>
      <c r="H35" s="4">
        <v>7473863.7599999998</v>
      </c>
      <c r="I35" s="4">
        <v>0</v>
      </c>
      <c r="J35" s="4">
        <f t="shared" si="2"/>
        <v>18398520.639999986</v>
      </c>
      <c r="K35" s="1"/>
    </row>
    <row r="36" spans="1:14" s="3" customFormat="1" ht="15.75" x14ac:dyDescent="0.25">
      <c r="A36" s="15" t="s">
        <v>1</v>
      </c>
      <c r="B36" s="71"/>
      <c r="C36" s="72"/>
      <c r="D36" s="73"/>
      <c r="E36" s="16">
        <f>SUM(E24:E35)</f>
        <v>2399714.31</v>
      </c>
      <c r="F36" s="16">
        <f>SUM(F24:F35)</f>
        <v>49927809.350000001</v>
      </c>
      <c r="G36" s="25">
        <f>SUM(G24:G35)</f>
        <v>1275410000</v>
      </c>
      <c r="H36" s="16">
        <f>SUM(H24:H35)</f>
        <v>31301886.450000003</v>
      </c>
      <c r="I36" s="16"/>
      <c r="J36" s="16">
        <f>SUM(J24:J35)</f>
        <v>83629705.909999996</v>
      </c>
      <c r="K36" s="1"/>
    </row>
    <row r="37" spans="1:14" s="10" customFormat="1" ht="15" customHeight="1" x14ac:dyDescent="0.25">
      <c r="A37" s="1"/>
      <c r="B37" s="1"/>
      <c r="C37" s="1"/>
      <c r="D37" s="1"/>
      <c r="E37" s="6"/>
      <c r="F37" s="20"/>
      <c r="G37" s="1"/>
      <c r="H37" s="1"/>
      <c r="I37" s="1"/>
    </row>
    <row r="38" spans="1:14" ht="20.100000000000001" customHeight="1" x14ac:dyDescent="0.25">
      <c r="A38" s="57" t="s">
        <v>17</v>
      </c>
      <c r="B38" s="58"/>
      <c r="C38" s="58"/>
      <c r="D38" s="58"/>
      <c r="E38" s="58"/>
      <c r="F38" s="58"/>
      <c r="G38" s="58"/>
      <c r="H38" s="58"/>
      <c r="I38" s="58"/>
      <c r="J38" s="59"/>
    </row>
    <row r="39" spans="1:14" s="3" customFormat="1" ht="15.75" customHeight="1" x14ac:dyDescent="0.25">
      <c r="A39" s="63" t="s">
        <v>0</v>
      </c>
      <c r="B39" s="65"/>
      <c r="C39" s="66"/>
      <c r="D39" s="67"/>
      <c r="E39" s="44" t="s">
        <v>11</v>
      </c>
      <c r="F39" s="46"/>
      <c r="G39" s="55" t="s">
        <v>12</v>
      </c>
      <c r="H39" s="44" t="s">
        <v>13</v>
      </c>
      <c r="I39" s="45"/>
      <c r="J39" s="46"/>
      <c r="K39" s="1"/>
    </row>
    <row r="40" spans="1:14" s="3" customFormat="1" ht="15.75" customHeight="1" x14ac:dyDescent="0.25">
      <c r="A40" s="63"/>
      <c r="B40" s="68"/>
      <c r="C40" s="69"/>
      <c r="D40" s="70"/>
      <c r="E40" s="47"/>
      <c r="F40" s="49"/>
      <c r="G40" s="63"/>
      <c r="H40" s="47"/>
      <c r="I40" s="48"/>
      <c r="J40" s="49"/>
      <c r="K40" s="1"/>
    </row>
    <row r="41" spans="1:14" s="3" customFormat="1" ht="31.5" customHeight="1" x14ac:dyDescent="0.25">
      <c r="A41" s="56"/>
      <c r="B41" s="68"/>
      <c r="C41" s="69"/>
      <c r="D41" s="70"/>
      <c r="E41" s="50"/>
      <c r="F41" s="52"/>
      <c r="G41" s="56"/>
      <c r="H41" s="50"/>
      <c r="I41" s="51"/>
      <c r="J41" s="52"/>
      <c r="K41" s="1"/>
    </row>
    <row r="42" spans="1:14" s="3" customFormat="1" ht="15.75" x14ac:dyDescent="0.25">
      <c r="A42" s="12" t="s">
        <v>20</v>
      </c>
      <c r="B42" s="68"/>
      <c r="C42" s="69"/>
      <c r="D42" s="70"/>
      <c r="E42" s="38">
        <f>J6</f>
        <v>2284825.7200000002</v>
      </c>
      <c r="F42" s="40"/>
      <c r="G42" s="26">
        <f>J24</f>
        <v>4286293.9599999972</v>
      </c>
      <c r="H42" s="38">
        <f t="shared" ref="H42:H43" si="3">G42-E42</f>
        <v>2001468.239999997</v>
      </c>
      <c r="I42" s="39"/>
      <c r="J42" s="40"/>
      <c r="K42" s="1"/>
      <c r="N42" s="14"/>
    </row>
    <row r="43" spans="1:14" s="3" customFormat="1" ht="15.75" x14ac:dyDescent="0.25">
      <c r="A43" s="12" t="s">
        <v>21</v>
      </c>
      <c r="B43" s="68"/>
      <c r="C43" s="69"/>
      <c r="D43" s="70"/>
      <c r="E43" s="38">
        <f>J7</f>
        <v>4369633.7</v>
      </c>
      <c r="F43" s="40"/>
      <c r="G43" s="26">
        <f>J25</f>
        <v>4284418.9099999964</v>
      </c>
      <c r="H43" s="38">
        <f t="shared" si="3"/>
        <v>-85214.790000003763</v>
      </c>
      <c r="I43" s="39"/>
      <c r="J43" s="40"/>
      <c r="K43" s="1"/>
      <c r="M43" s="14"/>
    </row>
    <row r="44" spans="1:14" s="3" customFormat="1" ht="15.75" x14ac:dyDescent="0.25">
      <c r="A44" s="12" t="s">
        <v>22</v>
      </c>
      <c r="B44" s="68"/>
      <c r="C44" s="69"/>
      <c r="D44" s="70"/>
      <c r="E44" s="38">
        <f>J8</f>
        <v>2039362.9</v>
      </c>
      <c r="F44" s="40"/>
      <c r="G44" s="27">
        <f>J26</f>
        <v>2835277.66</v>
      </c>
      <c r="H44" s="38">
        <f t="shared" ref="H44" si="4">G44-E44</f>
        <v>795914.76000000024</v>
      </c>
      <c r="I44" s="39"/>
      <c r="J44" s="40"/>
      <c r="K44" s="1"/>
    </row>
    <row r="45" spans="1:14" s="3" customFormat="1" ht="15.75" x14ac:dyDescent="0.25">
      <c r="A45" s="12" t="s">
        <v>23</v>
      </c>
      <c r="B45" s="68"/>
      <c r="C45" s="69"/>
      <c r="D45" s="70"/>
      <c r="E45" s="38">
        <f t="shared" ref="E45:E46" si="5">J9</f>
        <v>3268422.78</v>
      </c>
      <c r="F45" s="40"/>
      <c r="G45" s="28">
        <f t="shared" ref="G45:G53" si="6">J27</f>
        <v>4106982.6300000087</v>
      </c>
      <c r="H45" s="38">
        <f t="shared" ref="H45" si="7">G45-E45</f>
        <v>838559.85000000894</v>
      </c>
      <c r="I45" s="39"/>
      <c r="J45" s="40"/>
      <c r="K45" s="1"/>
    </row>
    <row r="46" spans="1:14" s="3" customFormat="1" ht="15.75" x14ac:dyDescent="0.25">
      <c r="A46" s="12" t="s">
        <v>24</v>
      </c>
      <c r="B46" s="68"/>
      <c r="C46" s="69"/>
      <c r="D46" s="70"/>
      <c r="E46" s="38">
        <f t="shared" si="5"/>
        <v>1999253.47</v>
      </c>
      <c r="F46" s="40"/>
      <c r="G46" s="28">
        <f t="shared" si="6"/>
        <v>3083725.9799999893</v>
      </c>
      <c r="H46" s="38">
        <f t="shared" ref="H46" si="8">G46-E46</f>
        <v>1084472.5099999893</v>
      </c>
      <c r="I46" s="39"/>
      <c r="J46" s="40"/>
      <c r="K46" s="1"/>
    </row>
    <row r="47" spans="1:14" s="3" customFormat="1" ht="15.75" x14ac:dyDescent="0.25">
      <c r="A47" s="12" t="s">
        <v>25</v>
      </c>
      <c r="B47" s="68"/>
      <c r="C47" s="69"/>
      <c r="D47" s="70"/>
      <c r="E47" s="38">
        <f t="shared" ref="E47" si="9">J11</f>
        <v>3409429.99</v>
      </c>
      <c r="F47" s="40"/>
      <c r="G47" s="29">
        <f t="shared" si="6"/>
        <v>4837348.0300000012</v>
      </c>
      <c r="H47" s="38">
        <f t="shared" ref="H47" si="10">G47-E47</f>
        <v>1427918.040000001</v>
      </c>
      <c r="I47" s="39"/>
      <c r="J47" s="40"/>
      <c r="K47" s="1"/>
    </row>
    <row r="48" spans="1:14" s="3" customFormat="1" ht="15.75" x14ac:dyDescent="0.25">
      <c r="A48" s="12" t="s">
        <v>2</v>
      </c>
      <c r="B48" s="68"/>
      <c r="C48" s="69"/>
      <c r="D48" s="70"/>
      <c r="E48" s="38">
        <f t="shared" ref="E48" si="11">J12</f>
        <v>2782728.02</v>
      </c>
      <c r="F48" s="40"/>
      <c r="G48" s="30">
        <f t="shared" si="6"/>
        <v>4032857.950000003</v>
      </c>
      <c r="H48" s="38">
        <f t="shared" ref="H48:H49" si="12">G48-E48</f>
        <v>1250129.930000003</v>
      </c>
      <c r="I48" s="39"/>
      <c r="J48" s="40"/>
      <c r="K48" s="1"/>
      <c r="N48" s="14"/>
    </row>
    <row r="49" spans="1:11" s="3" customFormat="1" ht="15.75" x14ac:dyDescent="0.25">
      <c r="A49" s="12" t="s">
        <v>3</v>
      </c>
      <c r="B49" s="68"/>
      <c r="C49" s="69"/>
      <c r="D49" s="70"/>
      <c r="E49" s="38">
        <f t="shared" ref="E49" si="13">J13</f>
        <v>4016761.7700000005</v>
      </c>
      <c r="F49" s="40"/>
      <c r="G49" s="30">
        <f t="shared" si="6"/>
        <v>4745949.5799999982</v>
      </c>
      <c r="H49" s="38">
        <f t="shared" si="12"/>
        <v>729187.80999999773</v>
      </c>
      <c r="I49" s="39"/>
      <c r="J49" s="40"/>
      <c r="K49" s="1"/>
    </row>
    <row r="50" spans="1:11" s="3" customFormat="1" ht="15.75" x14ac:dyDescent="0.25">
      <c r="A50" s="12" t="s">
        <v>4</v>
      </c>
      <c r="B50" s="68"/>
      <c r="C50" s="69"/>
      <c r="D50" s="70"/>
      <c r="E50" s="38">
        <f t="shared" ref="E50" si="14">J14</f>
        <v>6079561.3399999999</v>
      </c>
      <c r="F50" s="40"/>
      <c r="G50" s="31">
        <f t="shared" si="6"/>
        <v>7724518.0900000036</v>
      </c>
      <c r="H50" s="38">
        <f t="shared" ref="H50" si="15">G50-E50</f>
        <v>1644956.7500000037</v>
      </c>
      <c r="I50" s="39"/>
      <c r="J50" s="40"/>
      <c r="K50" s="1"/>
    </row>
    <row r="51" spans="1:11" s="3" customFormat="1" ht="15.75" x14ac:dyDescent="0.25">
      <c r="A51" s="12" t="s">
        <v>5</v>
      </c>
      <c r="B51" s="68"/>
      <c r="C51" s="69"/>
      <c r="D51" s="70"/>
      <c r="E51" s="38">
        <f t="shared" ref="E51" si="16">J15</f>
        <v>9178162</v>
      </c>
      <c r="F51" s="40"/>
      <c r="G51" s="32">
        <f t="shared" si="6"/>
        <v>10858231.280000001</v>
      </c>
      <c r="H51" s="38">
        <f t="shared" ref="H51" si="17">G51-E51</f>
        <v>1680069.2800000012</v>
      </c>
      <c r="I51" s="39"/>
      <c r="J51" s="40"/>
      <c r="K51" s="1"/>
    </row>
    <row r="52" spans="1:11" s="3" customFormat="1" ht="15.75" x14ac:dyDescent="0.25">
      <c r="A52" s="12" t="s">
        <v>6</v>
      </c>
      <c r="B52" s="68"/>
      <c r="C52" s="69"/>
      <c r="D52" s="70"/>
      <c r="E52" s="38">
        <f t="shared" ref="E52:E53" si="18">J16</f>
        <v>11921865.609999999</v>
      </c>
      <c r="F52" s="40"/>
      <c r="G52" s="34">
        <f t="shared" si="6"/>
        <v>14435581.200000003</v>
      </c>
      <c r="H52" s="38">
        <f t="shared" ref="H52:H53" si="19">G52-E52</f>
        <v>2513715.5900000036</v>
      </c>
      <c r="I52" s="39"/>
      <c r="J52" s="40"/>
      <c r="K52" s="1"/>
    </row>
    <row r="53" spans="1:11" s="3" customFormat="1" ht="15.75" x14ac:dyDescent="0.25">
      <c r="A53" s="13" t="s">
        <v>7</v>
      </c>
      <c r="B53" s="68"/>
      <c r="C53" s="69"/>
      <c r="D53" s="70"/>
      <c r="E53" s="38">
        <f t="shared" si="18"/>
        <v>14479364.91</v>
      </c>
      <c r="F53" s="40"/>
      <c r="G53" s="34">
        <f t="shared" si="6"/>
        <v>18398520.639999986</v>
      </c>
      <c r="H53" s="38">
        <f t="shared" si="19"/>
        <v>3919155.7299999855</v>
      </c>
      <c r="I53" s="39"/>
      <c r="J53" s="40"/>
      <c r="K53" s="1"/>
    </row>
    <row r="54" spans="1:11" s="3" customFormat="1" ht="15.75" x14ac:dyDescent="0.25">
      <c r="A54" s="15" t="s">
        <v>1</v>
      </c>
      <c r="B54" s="71"/>
      <c r="C54" s="72"/>
      <c r="D54" s="73"/>
      <c r="E54" s="41">
        <f>SUM(E42:E53)</f>
        <v>65829372.209999993</v>
      </c>
      <c r="F54" s="43"/>
      <c r="G54" s="22">
        <f>SUM(G42:G53)</f>
        <v>83629705.909999996</v>
      </c>
      <c r="H54" s="41">
        <f>G54-E54</f>
        <v>17800333.700000003</v>
      </c>
      <c r="I54" s="42"/>
      <c r="J54" s="43"/>
      <c r="K54" s="1"/>
    </row>
    <row r="55" spans="1:11" s="10" customFormat="1" ht="15" customHeight="1" x14ac:dyDescent="0.25">
      <c r="A55" s="1"/>
      <c r="B55" s="1"/>
      <c r="C55" s="1"/>
      <c r="D55" s="1"/>
      <c r="E55" s="6"/>
      <c r="F55" s="1"/>
      <c r="G55" s="1"/>
      <c r="H55" s="1"/>
      <c r="I55" s="1"/>
    </row>
    <row r="56" spans="1:11" s="2" customFormat="1" ht="39.950000000000003" customHeight="1" x14ac:dyDescent="0.25">
      <c r="A56" s="64" t="s">
        <v>14</v>
      </c>
      <c r="B56" s="64"/>
      <c r="C56" s="64"/>
      <c r="D56" s="64"/>
      <c r="E56" s="64"/>
      <c r="F56" s="64"/>
      <c r="G56" s="64"/>
      <c r="H56" s="64"/>
      <c r="I56" s="36"/>
      <c r="J56" s="21"/>
    </row>
    <row r="57" spans="1:11" s="2" customFormat="1" ht="20.100000000000001" customHeight="1" x14ac:dyDescent="0.25">
      <c r="A57" s="1"/>
      <c r="B57" s="1"/>
      <c r="C57" s="1"/>
      <c r="D57" s="1"/>
      <c r="E57" s="6"/>
      <c r="F57" s="1"/>
      <c r="G57" s="1"/>
      <c r="H57" s="20"/>
      <c r="I57" s="20"/>
    </row>
    <row r="58" spans="1:11" s="2" customFormat="1" ht="20.100000000000001" customHeight="1" x14ac:dyDescent="0.25">
      <c r="A58" s="1"/>
      <c r="B58" s="1"/>
      <c r="C58" s="1"/>
      <c r="D58" s="1"/>
      <c r="E58" s="6"/>
      <c r="F58" s="1"/>
      <c r="G58" s="1"/>
      <c r="H58" s="1"/>
      <c r="I58" s="1"/>
      <c r="J58" s="19"/>
    </row>
    <row r="59" spans="1:11" s="5" customFormat="1" ht="20.100000000000001" customHeight="1" x14ac:dyDescent="0.25">
      <c r="A59" s="7"/>
      <c r="B59" s="7"/>
      <c r="C59" s="7"/>
      <c r="D59" s="7"/>
      <c r="E59" s="6"/>
      <c r="F59" s="7"/>
      <c r="G59" s="7"/>
      <c r="H59" s="7"/>
      <c r="I59" s="7"/>
    </row>
    <row r="60" spans="1:11" s="5" customFormat="1" ht="19.5" customHeight="1" x14ac:dyDescent="0.25">
      <c r="A60" s="7"/>
      <c r="B60" s="7"/>
      <c r="C60" s="7"/>
      <c r="D60" s="7"/>
      <c r="E60" s="6"/>
      <c r="F60" s="7"/>
      <c r="G60" s="7"/>
      <c r="H60" s="7"/>
      <c r="I60" s="7"/>
    </row>
    <row r="61" spans="1:11" s="5" customFormat="1" ht="20.100000000000001" customHeight="1" x14ac:dyDescent="0.25">
      <c r="A61" s="7"/>
      <c r="B61" s="7"/>
      <c r="C61" s="7"/>
      <c r="D61" s="7"/>
      <c r="E61" s="6"/>
      <c r="F61" s="7"/>
      <c r="G61" s="7"/>
      <c r="H61" s="8"/>
      <c r="I61" s="8"/>
    </row>
    <row r="62" spans="1:11" s="5" customFormat="1" ht="20.100000000000001" customHeight="1" x14ac:dyDescent="0.25">
      <c r="A62" s="7"/>
      <c r="B62" s="7"/>
      <c r="C62" s="7"/>
      <c r="D62" s="7"/>
      <c r="E62" s="6"/>
      <c r="F62" s="7"/>
      <c r="G62" s="7"/>
      <c r="H62" s="7"/>
      <c r="I62" s="7"/>
    </row>
    <row r="63" spans="1:11" s="5" customFormat="1" ht="20.100000000000001" customHeight="1" x14ac:dyDescent="0.25">
      <c r="A63" s="7"/>
      <c r="B63" s="7"/>
      <c r="C63" s="7"/>
      <c r="D63" s="7"/>
      <c r="E63" s="6"/>
      <c r="F63" s="7"/>
      <c r="G63" s="7"/>
      <c r="H63" s="7"/>
      <c r="I63" s="7"/>
    </row>
    <row r="64" spans="1:11" s="5" customFormat="1" ht="20.100000000000001" customHeight="1" x14ac:dyDescent="0.25">
      <c r="A64" s="7"/>
      <c r="B64" s="7"/>
      <c r="C64" s="7"/>
      <c r="D64" s="7"/>
      <c r="E64" s="6"/>
      <c r="F64" s="7"/>
      <c r="G64" s="7"/>
      <c r="H64" s="7"/>
      <c r="I64" s="7"/>
    </row>
    <row r="65" spans="1:9" s="5" customFormat="1" ht="20.100000000000001" customHeight="1" x14ac:dyDescent="0.25">
      <c r="A65" s="7"/>
      <c r="B65" s="7"/>
      <c r="C65" s="7"/>
      <c r="D65" s="7"/>
      <c r="E65" s="6"/>
      <c r="F65" s="7"/>
      <c r="G65" s="7"/>
      <c r="H65" s="7"/>
      <c r="I65" s="7"/>
    </row>
    <row r="66" spans="1:9" s="5" customFormat="1" ht="20.100000000000001" customHeight="1" x14ac:dyDescent="0.25">
      <c r="A66" s="7"/>
      <c r="B66" s="7"/>
      <c r="C66" s="7"/>
      <c r="D66" s="7"/>
      <c r="E66" s="6"/>
      <c r="F66" s="7"/>
      <c r="G66" s="7"/>
      <c r="H66" s="7"/>
      <c r="I66" s="7"/>
    </row>
    <row r="67" spans="1:9" s="5" customFormat="1" ht="20.100000000000001" customHeight="1" x14ac:dyDescent="0.25">
      <c r="A67" s="1"/>
      <c r="B67" s="1"/>
      <c r="C67" s="1"/>
      <c r="D67" s="1"/>
      <c r="E67" s="6"/>
      <c r="F67" s="1"/>
      <c r="G67" s="1"/>
      <c r="H67" s="1"/>
      <c r="I67" s="1"/>
    </row>
    <row r="68" spans="1:9" s="5" customFormat="1" ht="20.100000000000001" customHeight="1" x14ac:dyDescent="0.25">
      <c r="A68" s="1"/>
      <c r="B68" s="1"/>
      <c r="C68" s="1"/>
      <c r="D68" s="1"/>
      <c r="E68" s="6"/>
      <c r="F68" s="1"/>
      <c r="G68" s="1"/>
      <c r="H68" s="1"/>
      <c r="I68" s="1"/>
    </row>
    <row r="69" spans="1:9" s="5" customFormat="1" ht="20.100000000000001" customHeight="1" x14ac:dyDescent="0.25">
      <c r="A69" s="1"/>
      <c r="B69" s="1"/>
      <c r="C69" s="1"/>
      <c r="D69" s="1"/>
      <c r="E69" s="6"/>
      <c r="F69" s="1"/>
      <c r="G69" s="1"/>
      <c r="H69" s="1"/>
      <c r="I69" s="1"/>
    </row>
    <row r="70" spans="1:9" s="5" customFormat="1" ht="20.100000000000001" customHeight="1" x14ac:dyDescent="0.25">
      <c r="A70" s="1"/>
      <c r="B70" s="1"/>
      <c r="C70" s="1"/>
      <c r="D70" s="1"/>
      <c r="E70" s="6"/>
      <c r="F70" s="1"/>
      <c r="G70" s="1"/>
      <c r="H70" s="1"/>
      <c r="I70" s="1"/>
    </row>
    <row r="71" spans="1:9" s="5" customFormat="1" ht="20.100000000000001" customHeight="1" x14ac:dyDescent="0.25">
      <c r="A71" s="7"/>
      <c r="B71" s="7"/>
      <c r="C71" s="7"/>
      <c r="D71" s="7"/>
      <c r="E71" s="6"/>
      <c r="F71" s="7"/>
      <c r="G71" s="7"/>
      <c r="H71" s="7"/>
      <c r="I71" s="7"/>
    </row>
    <row r="72" spans="1:9" s="5" customFormat="1" ht="20.100000000000001" customHeight="1" x14ac:dyDescent="0.25">
      <c r="A72" s="7"/>
      <c r="B72" s="7"/>
      <c r="C72" s="7"/>
      <c r="D72" s="7"/>
      <c r="E72" s="6"/>
      <c r="F72" s="7"/>
      <c r="G72" s="7"/>
      <c r="H72" s="7"/>
      <c r="I72" s="7"/>
    </row>
    <row r="73" spans="1:9" s="5" customFormat="1" ht="20.100000000000001" customHeight="1" x14ac:dyDescent="0.25">
      <c r="A73" s="7"/>
      <c r="B73" s="7"/>
      <c r="C73" s="7"/>
      <c r="D73" s="7"/>
      <c r="E73" s="6"/>
      <c r="F73" s="7"/>
      <c r="G73" s="7"/>
      <c r="H73" s="7"/>
      <c r="I73" s="7"/>
    </row>
    <row r="74" spans="1:9" s="2" customFormat="1" ht="20.100000000000001" customHeight="1" x14ac:dyDescent="0.25">
      <c r="A74" s="1"/>
      <c r="B74" s="1"/>
      <c r="C74" s="1"/>
      <c r="D74" s="1"/>
      <c r="E74" s="6"/>
      <c r="F74" s="1"/>
      <c r="G74" s="1"/>
      <c r="H74" s="1"/>
      <c r="I74" s="1"/>
    </row>
    <row r="75" spans="1:9" ht="20.100000000000001" customHeight="1" x14ac:dyDescent="0.25">
      <c r="A75" s="1"/>
      <c r="B75" s="1"/>
      <c r="C75" s="1"/>
      <c r="D75" s="1"/>
      <c r="E75" s="6"/>
      <c r="F75" s="1"/>
      <c r="G75" s="1"/>
      <c r="H75" s="1"/>
      <c r="I75" s="1"/>
    </row>
    <row r="76" spans="1:9" ht="20.100000000000001" customHeight="1" x14ac:dyDescent="0.25">
      <c r="A76" s="1"/>
      <c r="B76" s="1"/>
      <c r="C76" s="1"/>
      <c r="D76" s="1"/>
      <c r="E76" s="6"/>
      <c r="F76" s="1"/>
      <c r="G76" s="1"/>
      <c r="H76" s="1"/>
      <c r="I76" s="1"/>
    </row>
    <row r="77" spans="1:9" ht="20.100000000000001" customHeight="1" x14ac:dyDescent="0.25">
      <c r="A77" s="2"/>
      <c r="B77" s="2"/>
      <c r="C77" s="2"/>
      <c r="D77" s="2"/>
      <c r="F77" s="2"/>
      <c r="G77" s="2"/>
      <c r="H77" s="2"/>
      <c r="I77" s="2"/>
    </row>
    <row r="78" spans="1:9" ht="20.100000000000001" customHeight="1" x14ac:dyDescent="0.25">
      <c r="A78" s="2"/>
      <c r="B78" s="2"/>
      <c r="C78" s="2"/>
      <c r="D78" s="2"/>
      <c r="F78" s="2"/>
      <c r="G78" s="2"/>
      <c r="H78" s="2"/>
      <c r="I78" s="2"/>
    </row>
    <row r="79" spans="1:9" ht="20.100000000000001" customHeight="1" x14ac:dyDescent="0.25">
      <c r="A79" s="2"/>
      <c r="B79" s="2"/>
      <c r="C79" s="2"/>
      <c r="D79" s="2"/>
      <c r="F79" s="2"/>
      <c r="G79" s="2"/>
      <c r="H79" s="2"/>
      <c r="I79" s="2"/>
    </row>
    <row r="80" spans="1:9" ht="20.100000000000001" customHeight="1" x14ac:dyDescent="0.25">
      <c r="A80" s="2"/>
      <c r="B80" s="2"/>
      <c r="C80" s="2"/>
      <c r="D80" s="2"/>
      <c r="F80" s="2"/>
      <c r="G80" s="2"/>
      <c r="H80" s="2"/>
      <c r="I80" s="2"/>
    </row>
    <row r="81" spans="1:9" ht="20.100000000000001" customHeight="1" x14ac:dyDescent="0.25">
      <c r="A81" s="2"/>
      <c r="B81" s="2"/>
      <c r="C81" s="2"/>
      <c r="D81" s="2"/>
      <c r="F81" s="2"/>
      <c r="G81" s="2"/>
      <c r="H81" s="2"/>
      <c r="I81" s="2"/>
    </row>
    <row r="82" spans="1:9" ht="20.100000000000001" customHeight="1" x14ac:dyDescent="0.25">
      <c r="A82" s="2"/>
      <c r="B82" s="2"/>
      <c r="C82" s="2"/>
      <c r="D82" s="2"/>
      <c r="F82" s="2"/>
      <c r="G82" s="2"/>
      <c r="H82" s="2"/>
      <c r="I82" s="2"/>
    </row>
    <row r="83" spans="1:9" ht="20.100000000000001" customHeight="1" x14ac:dyDescent="0.25">
      <c r="A83" s="2"/>
      <c r="B83" s="2"/>
      <c r="C83" s="2"/>
      <c r="D83" s="2"/>
      <c r="F83" s="2"/>
      <c r="G83" s="2"/>
      <c r="H83" s="2"/>
      <c r="I83" s="2"/>
    </row>
    <row r="84" spans="1:9" ht="20.100000000000001" customHeight="1" x14ac:dyDescent="0.25">
      <c r="A84" s="2"/>
      <c r="B84" s="2"/>
      <c r="C84" s="2"/>
      <c r="D84" s="2"/>
      <c r="F84" s="2"/>
      <c r="G84" s="2"/>
      <c r="H84" s="2"/>
      <c r="I84" s="2"/>
    </row>
    <row r="85" spans="1:9" ht="20.100000000000001" customHeight="1" x14ac:dyDescent="0.25">
      <c r="A85" s="2"/>
      <c r="B85" s="2"/>
      <c r="C85" s="2"/>
      <c r="D85" s="2"/>
      <c r="F85" s="2"/>
      <c r="G85" s="2"/>
      <c r="H85" s="2"/>
      <c r="I85" s="2"/>
    </row>
    <row r="86" spans="1:9" ht="20.100000000000001" customHeight="1" x14ac:dyDescent="0.25">
      <c r="A86" s="2"/>
      <c r="B86" s="2"/>
      <c r="C86" s="2"/>
      <c r="D86" s="2"/>
      <c r="F86" s="2"/>
      <c r="G86" s="2"/>
      <c r="H86" s="2"/>
      <c r="I86" s="2"/>
    </row>
    <row r="87" spans="1:9" ht="20.100000000000001" customHeight="1" x14ac:dyDescent="0.25">
      <c r="A87" s="2"/>
      <c r="B87" s="2"/>
      <c r="C87" s="2"/>
      <c r="D87" s="2"/>
      <c r="F87" s="2"/>
      <c r="G87" s="2"/>
      <c r="H87" s="2"/>
      <c r="I87" s="2"/>
    </row>
    <row r="88" spans="1:9" ht="20.100000000000001" customHeight="1" x14ac:dyDescent="0.25">
      <c r="A88" s="2"/>
      <c r="B88" s="2"/>
      <c r="C88" s="2"/>
      <c r="D88" s="2"/>
      <c r="F88" s="2"/>
      <c r="G88" s="2"/>
      <c r="H88" s="2"/>
      <c r="I88" s="2"/>
    </row>
    <row r="89" spans="1:9" ht="20.100000000000001" customHeight="1" x14ac:dyDescent="0.25">
      <c r="A89" s="2"/>
      <c r="B89" s="2"/>
      <c r="C89" s="2"/>
      <c r="D89" s="2"/>
      <c r="F89" s="2"/>
      <c r="G89" s="2"/>
      <c r="H89" s="2"/>
      <c r="I89" s="2"/>
    </row>
    <row r="90" spans="1:9" ht="20.100000000000001" customHeight="1" x14ac:dyDescent="0.25">
      <c r="A90" s="2"/>
      <c r="B90" s="2"/>
      <c r="C90" s="2"/>
      <c r="D90" s="2"/>
      <c r="F90" s="2"/>
      <c r="G90" s="2"/>
      <c r="H90" s="2"/>
      <c r="I90" s="2"/>
    </row>
    <row r="91" spans="1:9" ht="20.100000000000001" customHeight="1" x14ac:dyDescent="0.25">
      <c r="A91" s="2"/>
      <c r="B91" s="2"/>
      <c r="C91" s="2"/>
      <c r="D91" s="2"/>
      <c r="F91" s="2"/>
      <c r="G91" s="2"/>
      <c r="H91" s="2"/>
      <c r="I91" s="2"/>
    </row>
    <row r="92" spans="1:9" ht="20.100000000000001" customHeight="1" x14ac:dyDescent="0.25">
      <c r="A92" s="2"/>
      <c r="B92" s="2"/>
      <c r="C92" s="2"/>
      <c r="D92" s="2"/>
      <c r="F92" s="2"/>
      <c r="G92" s="2"/>
      <c r="H92" s="2"/>
      <c r="I92" s="2"/>
    </row>
    <row r="93" spans="1:9" ht="20.100000000000001" customHeight="1" x14ac:dyDescent="0.25">
      <c r="A93" s="2"/>
      <c r="B93" s="2"/>
      <c r="C93" s="2"/>
      <c r="D93" s="2"/>
      <c r="F93" s="2"/>
      <c r="G93" s="2"/>
      <c r="H93" s="2"/>
      <c r="I93" s="2"/>
    </row>
    <row r="94" spans="1:9" ht="20.100000000000001" customHeight="1" x14ac:dyDescent="0.25">
      <c r="A94" s="2"/>
      <c r="B94" s="2"/>
      <c r="C94" s="2"/>
      <c r="D94" s="2"/>
      <c r="F94" s="2"/>
      <c r="G94" s="2"/>
      <c r="H94" s="2"/>
      <c r="I94" s="2"/>
    </row>
    <row r="95" spans="1:9" ht="20.100000000000001" customHeight="1" x14ac:dyDescent="0.25">
      <c r="A95" s="2"/>
      <c r="B95" s="2"/>
      <c r="C95" s="2"/>
      <c r="D95" s="2"/>
      <c r="F95" s="2"/>
      <c r="G95" s="2"/>
      <c r="H95" s="2"/>
      <c r="I95" s="2"/>
    </row>
    <row r="96" spans="1:9" ht="20.100000000000001" customHeight="1" x14ac:dyDescent="0.25">
      <c r="A96" s="2"/>
      <c r="B96" s="2"/>
      <c r="C96" s="2"/>
      <c r="D96" s="2"/>
      <c r="F96" s="2"/>
      <c r="G96" s="2"/>
      <c r="H96" s="2"/>
      <c r="I96" s="2"/>
    </row>
    <row r="97" spans="1:9" ht="20.100000000000001" customHeight="1" x14ac:dyDescent="0.25">
      <c r="A97" s="2"/>
      <c r="B97" s="2"/>
      <c r="C97" s="2"/>
      <c r="D97" s="2"/>
      <c r="F97" s="2"/>
      <c r="G97" s="2"/>
      <c r="H97" s="2"/>
      <c r="I97" s="2"/>
    </row>
    <row r="98" spans="1:9" ht="20.100000000000001" customHeight="1" x14ac:dyDescent="0.25">
      <c r="A98" s="2"/>
      <c r="B98" s="2"/>
      <c r="C98" s="2"/>
      <c r="D98" s="2"/>
      <c r="F98" s="2"/>
      <c r="G98" s="2"/>
      <c r="H98" s="2"/>
      <c r="I98" s="2"/>
    </row>
    <row r="99" spans="1:9" ht="20.100000000000001" customHeight="1" x14ac:dyDescent="0.25">
      <c r="A99" s="2"/>
      <c r="B99" s="2"/>
      <c r="C99" s="2"/>
      <c r="D99" s="2"/>
      <c r="F99" s="2"/>
      <c r="G99" s="2"/>
      <c r="H99" s="2"/>
      <c r="I99" s="2"/>
    </row>
    <row r="100" spans="1:9" ht="20.100000000000001" customHeight="1" x14ac:dyDescent="0.25">
      <c r="A100" s="2"/>
      <c r="B100" s="2"/>
      <c r="C100" s="2"/>
      <c r="D100" s="2"/>
      <c r="F100" s="2"/>
      <c r="G100" s="2"/>
      <c r="H100" s="2"/>
      <c r="I100" s="2"/>
    </row>
    <row r="101" spans="1:9" ht="20.100000000000001" customHeight="1" x14ac:dyDescent="0.25">
      <c r="A101" s="2"/>
      <c r="B101" s="2"/>
      <c r="C101" s="2"/>
      <c r="D101" s="2"/>
      <c r="F101" s="2"/>
      <c r="G101" s="2"/>
      <c r="H101" s="2"/>
      <c r="I101" s="2"/>
    </row>
    <row r="102" spans="1:9" ht="20.100000000000001" customHeight="1" x14ac:dyDescent="0.25">
      <c r="A102" s="2"/>
      <c r="B102" s="2"/>
      <c r="C102" s="2"/>
      <c r="D102" s="2"/>
      <c r="F102" s="2"/>
      <c r="G102" s="2"/>
      <c r="H102" s="2"/>
      <c r="I102" s="2"/>
    </row>
    <row r="103" spans="1:9" ht="20.100000000000001" customHeight="1" x14ac:dyDescent="0.25">
      <c r="A103" s="2"/>
      <c r="B103" s="2"/>
      <c r="C103" s="2"/>
      <c r="D103" s="2"/>
      <c r="F103" s="2"/>
      <c r="G103" s="2"/>
      <c r="H103" s="2"/>
      <c r="I103" s="2"/>
    </row>
    <row r="104" spans="1:9" ht="20.100000000000001" customHeight="1" x14ac:dyDescent="0.25">
      <c r="A104" s="2"/>
      <c r="B104" s="2"/>
      <c r="C104" s="2"/>
      <c r="D104" s="2"/>
      <c r="F104" s="2"/>
      <c r="G104" s="2"/>
      <c r="H104" s="2"/>
      <c r="I104" s="2"/>
    </row>
    <row r="105" spans="1:9" ht="20.100000000000001" customHeight="1" x14ac:dyDescent="0.25">
      <c r="A105" s="2"/>
      <c r="B105" s="2"/>
      <c r="C105" s="2"/>
      <c r="D105" s="2"/>
      <c r="F105" s="2"/>
      <c r="G105" s="2"/>
      <c r="H105" s="2"/>
      <c r="I105" s="2"/>
    </row>
    <row r="106" spans="1:9" ht="20.100000000000001" customHeight="1" x14ac:dyDescent="0.25">
      <c r="A106" s="2"/>
      <c r="B106" s="2"/>
      <c r="C106" s="2"/>
      <c r="D106" s="2"/>
      <c r="F106" s="2"/>
      <c r="G106" s="2"/>
      <c r="H106" s="2"/>
      <c r="I106" s="2"/>
    </row>
    <row r="107" spans="1:9" ht="20.100000000000001" customHeight="1" x14ac:dyDescent="0.25">
      <c r="A107" s="2"/>
      <c r="B107" s="2"/>
      <c r="C107" s="2"/>
      <c r="D107" s="2"/>
      <c r="F107" s="2"/>
      <c r="G107" s="2"/>
      <c r="H107" s="2"/>
      <c r="I107" s="2"/>
    </row>
    <row r="108" spans="1:9" ht="20.100000000000001" customHeight="1" x14ac:dyDescent="0.25">
      <c r="A108" s="2"/>
      <c r="B108" s="2"/>
      <c r="C108" s="2"/>
      <c r="D108" s="2"/>
      <c r="F108" s="2"/>
      <c r="G108" s="2"/>
      <c r="H108" s="2"/>
      <c r="I108" s="2"/>
    </row>
    <row r="109" spans="1:9" ht="20.100000000000001" customHeight="1" x14ac:dyDescent="0.25">
      <c r="A109" s="2"/>
      <c r="B109" s="2"/>
      <c r="C109" s="2"/>
      <c r="D109" s="2"/>
      <c r="F109" s="2"/>
      <c r="G109" s="2"/>
      <c r="H109" s="2"/>
      <c r="I109" s="2"/>
    </row>
    <row r="110" spans="1:9" ht="20.100000000000001" customHeight="1" x14ac:dyDescent="0.25">
      <c r="A110" s="2"/>
      <c r="B110" s="2"/>
      <c r="C110" s="2"/>
      <c r="D110" s="2"/>
      <c r="F110" s="2"/>
      <c r="G110" s="2"/>
      <c r="H110" s="2"/>
      <c r="I110" s="2"/>
    </row>
    <row r="111" spans="1:9" ht="20.100000000000001" customHeight="1" x14ac:dyDescent="0.25">
      <c r="A111" s="2"/>
      <c r="B111" s="2"/>
      <c r="C111" s="2"/>
      <c r="D111" s="2"/>
      <c r="F111" s="2"/>
      <c r="G111" s="2"/>
      <c r="H111" s="2"/>
      <c r="I111" s="2"/>
    </row>
    <row r="112" spans="1:9" ht="20.100000000000001" customHeight="1" x14ac:dyDescent="0.25">
      <c r="A112" s="2"/>
      <c r="B112" s="2"/>
      <c r="C112" s="2"/>
      <c r="D112" s="2"/>
      <c r="F112" s="2"/>
      <c r="G112" s="2"/>
      <c r="H112" s="2"/>
      <c r="I112" s="2"/>
    </row>
    <row r="113" spans="1:9" ht="20.100000000000001" customHeight="1" x14ac:dyDescent="0.25">
      <c r="A113" s="2"/>
      <c r="B113" s="2"/>
      <c r="C113" s="2"/>
      <c r="D113" s="2"/>
      <c r="F113" s="2"/>
      <c r="G113" s="2"/>
      <c r="H113" s="2"/>
      <c r="I113" s="2"/>
    </row>
    <row r="114" spans="1:9" ht="20.100000000000001" customHeight="1" x14ac:dyDescent="0.25">
      <c r="A114" s="2"/>
      <c r="B114" s="2"/>
      <c r="C114" s="2"/>
      <c r="D114" s="2"/>
      <c r="F114" s="2"/>
      <c r="G114" s="2"/>
      <c r="H114" s="2"/>
      <c r="I114" s="2"/>
    </row>
    <row r="115" spans="1:9" ht="20.100000000000001" customHeight="1" x14ac:dyDescent="0.25">
      <c r="A115" s="2"/>
      <c r="B115" s="2"/>
      <c r="C115" s="2"/>
      <c r="D115" s="2"/>
      <c r="F115" s="2"/>
      <c r="G115" s="2"/>
      <c r="H115" s="2"/>
      <c r="I115" s="2"/>
    </row>
    <row r="116" spans="1:9" ht="20.100000000000001" customHeight="1" x14ac:dyDescent="0.25">
      <c r="A116" s="2"/>
      <c r="B116" s="2"/>
      <c r="C116" s="2"/>
      <c r="D116" s="2"/>
      <c r="F116" s="2"/>
      <c r="G116" s="2"/>
      <c r="H116" s="2"/>
      <c r="I116" s="2"/>
    </row>
    <row r="117" spans="1:9" ht="20.100000000000001" customHeight="1" x14ac:dyDescent="0.25">
      <c r="A117" s="2"/>
      <c r="B117" s="2"/>
      <c r="C117" s="2"/>
      <c r="D117" s="2"/>
      <c r="F117" s="2"/>
      <c r="G117" s="2"/>
      <c r="H117" s="2"/>
      <c r="I117" s="2"/>
    </row>
    <row r="118" spans="1:9" ht="20.100000000000001" customHeight="1" x14ac:dyDescent="0.25">
      <c r="A118" s="2"/>
      <c r="B118" s="2"/>
      <c r="C118" s="2"/>
      <c r="D118" s="2"/>
      <c r="F118" s="2"/>
      <c r="G118" s="2"/>
      <c r="H118" s="2"/>
      <c r="I118" s="2"/>
    </row>
    <row r="119" spans="1:9" ht="20.100000000000001" customHeight="1" x14ac:dyDescent="0.25">
      <c r="A119" s="2"/>
      <c r="B119" s="2"/>
      <c r="C119" s="2"/>
      <c r="D119" s="2"/>
      <c r="F119" s="2"/>
      <c r="G119" s="2"/>
      <c r="H119" s="2"/>
      <c r="I119" s="2"/>
    </row>
    <row r="120" spans="1:9" ht="20.100000000000001" customHeight="1" x14ac:dyDescent="0.25">
      <c r="A120" s="2"/>
      <c r="B120" s="2"/>
      <c r="C120" s="2"/>
      <c r="D120" s="2"/>
      <c r="F120" s="2"/>
      <c r="G120" s="2"/>
      <c r="H120" s="2"/>
      <c r="I120" s="2"/>
    </row>
    <row r="121" spans="1:9" ht="20.100000000000001" customHeight="1" x14ac:dyDescent="0.25">
      <c r="A121" s="2"/>
      <c r="B121" s="2"/>
      <c r="C121" s="2"/>
      <c r="D121" s="2"/>
      <c r="F121" s="2"/>
      <c r="G121" s="2"/>
      <c r="H121" s="2"/>
      <c r="I121" s="2"/>
    </row>
    <row r="122" spans="1:9" ht="20.100000000000001" customHeight="1" x14ac:dyDescent="0.25">
      <c r="A122" s="2"/>
      <c r="B122" s="2"/>
      <c r="C122" s="2"/>
      <c r="D122" s="2"/>
      <c r="F122" s="2"/>
      <c r="G122" s="2"/>
      <c r="H122" s="2"/>
      <c r="I122" s="2"/>
    </row>
    <row r="123" spans="1:9" ht="20.100000000000001" customHeight="1" x14ac:dyDescent="0.25">
      <c r="A123" s="2"/>
      <c r="B123" s="2"/>
      <c r="C123" s="2"/>
      <c r="D123" s="2"/>
      <c r="F123" s="2"/>
      <c r="G123" s="2"/>
      <c r="H123" s="2"/>
      <c r="I123" s="2"/>
    </row>
    <row r="124" spans="1:9" ht="20.100000000000001" customHeight="1" x14ac:dyDescent="0.25">
      <c r="A124" s="2"/>
      <c r="B124" s="2"/>
      <c r="C124" s="2"/>
      <c r="D124" s="2"/>
      <c r="F124" s="2"/>
      <c r="G124" s="2"/>
      <c r="H124" s="2"/>
      <c r="I124" s="2"/>
    </row>
    <row r="125" spans="1:9" ht="20.100000000000001" customHeight="1" x14ac:dyDescent="0.25">
      <c r="A125" s="2"/>
      <c r="B125" s="2"/>
      <c r="C125" s="2"/>
      <c r="D125" s="2"/>
      <c r="F125" s="2"/>
      <c r="G125" s="2"/>
      <c r="H125" s="2"/>
      <c r="I125" s="2"/>
    </row>
    <row r="126" spans="1:9" ht="20.100000000000001" customHeight="1" x14ac:dyDescent="0.25">
      <c r="A126" s="2"/>
      <c r="B126" s="2"/>
      <c r="C126" s="2"/>
      <c r="D126" s="2"/>
      <c r="F126" s="2"/>
      <c r="G126" s="2"/>
      <c r="H126" s="2"/>
      <c r="I126" s="2"/>
    </row>
    <row r="127" spans="1:9" ht="20.100000000000001" customHeight="1" x14ac:dyDescent="0.25">
      <c r="A127" s="2"/>
      <c r="B127" s="2"/>
      <c r="C127" s="2"/>
      <c r="D127" s="2"/>
      <c r="F127" s="2"/>
      <c r="G127" s="2"/>
      <c r="H127" s="2"/>
      <c r="I127" s="2"/>
    </row>
    <row r="128" spans="1:9" ht="20.100000000000001" customHeight="1" x14ac:dyDescent="0.25">
      <c r="A128" s="2"/>
      <c r="B128" s="2"/>
      <c r="C128" s="2"/>
      <c r="D128" s="2"/>
      <c r="F128" s="2"/>
      <c r="G128" s="2"/>
      <c r="H128" s="2"/>
      <c r="I128" s="2"/>
    </row>
    <row r="129" spans="1:9" ht="20.100000000000001" customHeight="1" x14ac:dyDescent="0.25">
      <c r="A129" s="2"/>
      <c r="B129" s="2"/>
      <c r="C129" s="2"/>
      <c r="D129" s="2"/>
      <c r="F129" s="2"/>
      <c r="G129" s="2"/>
      <c r="H129" s="2"/>
      <c r="I129" s="2"/>
    </row>
    <row r="130" spans="1:9" ht="20.100000000000001" customHeight="1" x14ac:dyDescent="0.25">
      <c r="A130" s="2"/>
      <c r="B130" s="2"/>
      <c r="C130" s="2"/>
      <c r="D130" s="2"/>
      <c r="F130" s="2"/>
      <c r="G130" s="2"/>
      <c r="H130" s="2"/>
      <c r="I130" s="2"/>
    </row>
    <row r="131" spans="1:9" ht="20.100000000000001" customHeight="1" x14ac:dyDescent="0.25">
      <c r="A131" s="2"/>
      <c r="B131" s="2"/>
      <c r="C131" s="2"/>
      <c r="D131" s="2"/>
      <c r="F131" s="2"/>
      <c r="G131" s="2"/>
      <c r="H131" s="2"/>
      <c r="I131" s="2"/>
    </row>
    <row r="132" spans="1:9" ht="20.100000000000001" customHeight="1" x14ac:dyDescent="0.25">
      <c r="A132" s="2"/>
      <c r="B132" s="2"/>
      <c r="C132" s="2"/>
      <c r="D132" s="2"/>
      <c r="F132" s="2"/>
      <c r="G132" s="2"/>
      <c r="H132" s="2"/>
      <c r="I132" s="2"/>
    </row>
    <row r="133" spans="1:9" ht="20.100000000000001" customHeight="1" x14ac:dyDescent="0.25">
      <c r="A133" s="2"/>
      <c r="B133" s="2"/>
      <c r="C133" s="2"/>
      <c r="D133" s="2"/>
      <c r="F133" s="2"/>
      <c r="G133" s="2"/>
      <c r="H133" s="2"/>
      <c r="I133" s="2"/>
    </row>
    <row r="134" spans="1:9" ht="20.100000000000001" customHeight="1" x14ac:dyDescent="0.25">
      <c r="A134" s="2"/>
      <c r="B134" s="2"/>
      <c r="C134" s="2"/>
      <c r="D134" s="2"/>
      <c r="F134" s="2"/>
      <c r="G134" s="2"/>
      <c r="H134" s="2"/>
      <c r="I134" s="2"/>
    </row>
    <row r="135" spans="1:9" ht="20.100000000000001" customHeight="1" x14ac:dyDescent="0.25">
      <c r="A135" s="2"/>
      <c r="B135" s="2"/>
      <c r="C135" s="2"/>
      <c r="D135" s="2"/>
      <c r="F135" s="2"/>
      <c r="G135" s="2"/>
      <c r="H135" s="2"/>
      <c r="I135" s="2"/>
    </row>
    <row r="136" spans="1:9" ht="20.100000000000001" customHeight="1" x14ac:dyDescent="0.25">
      <c r="A136" s="2"/>
      <c r="B136" s="2"/>
      <c r="C136" s="2"/>
      <c r="D136" s="2"/>
      <c r="F136" s="2"/>
      <c r="G136" s="2"/>
      <c r="H136" s="2"/>
      <c r="I136" s="2"/>
    </row>
    <row r="137" spans="1:9" ht="20.100000000000001" customHeight="1" x14ac:dyDescent="0.25">
      <c r="A137" s="2"/>
      <c r="B137" s="2"/>
      <c r="C137" s="2"/>
      <c r="D137" s="2"/>
      <c r="F137" s="2"/>
      <c r="G137" s="2"/>
      <c r="H137" s="2"/>
      <c r="I137" s="2"/>
    </row>
    <row r="138" spans="1:9" ht="20.100000000000001" customHeight="1" x14ac:dyDescent="0.25">
      <c r="A138" s="2"/>
      <c r="B138" s="2"/>
      <c r="C138" s="2"/>
      <c r="D138" s="2"/>
      <c r="F138" s="2"/>
      <c r="G138" s="2"/>
      <c r="H138" s="2"/>
      <c r="I138" s="2"/>
    </row>
    <row r="139" spans="1:9" ht="20.100000000000001" customHeight="1" x14ac:dyDescent="0.25">
      <c r="A139" s="2"/>
      <c r="B139" s="2"/>
      <c r="C139" s="2"/>
      <c r="D139" s="2"/>
      <c r="F139" s="2"/>
      <c r="G139" s="2"/>
      <c r="H139" s="2"/>
      <c r="I139" s="2"/>
    </row>
    <row r="140" spans="1:9" ht="20.100000000000001" customHeight="1" x14ac:dyDescent="0.25">
      <c r="A140" s="2"/>
      <c r="B140" s="2"/>
      <c r="C140" s="2"/>
      <c r="D140" s="2"/>
      <c r="F140" s="2"/>
      <c r="G140" s="2"/>
      <c r="H140" s="2"/>
      <c r="I140" s="2"/>
    </row>
    <row r="141" spans="1:9" ht="20.100000000000001" customHeight="1" x14ac:dyDescent="0.25">
      <c r="A141" s="2"/>
      <c r="B141" s="2"/>
      <c r="C141" s="2"/>
      <c r="D141" s="2"/>
      <c r="F141" s="2"/>
      <c r="G141" s="2"/>
      <c r="H141" s="2"/>
      <c r="I141" s="2"/>
    </row>
    <row r="142" spans="1:9" ht="20.100000000000001" customHeight="1" x14ac:dyDescent="0.25">
      <c r="A142" s="2"/>
      <c r="B142" s="2"/>
      <c r="C142" s="2"/>
      <c r="D142" s="2"/>
      <c r="F142" s="2"/>
      <c r="G142" s="2"/>
      <c r="H142" s="2"/>
      <c r="I142" s="2"/>
    </row>
    <row r="143" spans="1:9" ht="20.100000000000001" customHeight="1" x14ac:dyDescent="0.25">
      <c r="A143" s="2"/>
      <c r="B143" s="2"/>
      <c r="C143" s="2"/>
      <c r="D143" s="2"/>
      <c r="F143" s="2"/>
      <c r="G143" s="2"/>
      <c r="H143" s="2"/>
      <c r="I143" s="2"/>
    </row>
    <row r="144" spans="1:9" ht="20.100000000000001" customHeight="1" x14ac:dyDescent="0.25">
      <c r="A144" s="2"/>
      <c r="B144" s="2"/>
      <c r="C144" s="2"/>
      <c r="D144" s="2"/>
      <c r="F144" s="2"/>
      <c r="G144" s="2"/>
      <c r="H144" s="2"/>
      <c r="I144" s="2"/>
    </row>
    <row r="145" spans="1:9" ht="20.100000000000001" customHeight="1" x14ac:dyDescent="0.25">
      <c r="A145" s="2"/>
      <c r="B145" s="2"/>
      <c r="C145" s="2"/>
      <c r="D145" s="2"/>
      <c r="F145" s="2"/>
      <c r="G145" s="2"/>
      <c r="H145" s="2"/>
      <c r="I145" s="2"/>
    </row>
    <row r="146" spans="1:9" ht="20.100000000000001" customHeight="1" x14ac:dyDescent="0.25">
      <c r="A146" s="2"/>
      <c r="B146" s="2"/>
      <c r="C146" s="2"/>
      <c r="D146" s="2"/>
      <c r="F146" s="2"/>
      <c r="G146" s="2"/>
      <c r="H146" s="2"/>
      <c r="I146" s="2"/>
    </row>
    <row r="147" spans="1:9" ht="20.100000000000001" customHeight="1" x14ac:dyDescent="0.25">
      <c r="A147" s="2"/>
      <c r="B147" s="2"/>
      <c r="C147" s="2"/>
      <c r="D147" s="2"/>
      <c r="F147" s="2"/>
      <c r="G147" s="2"/>
      <c r="H147" s="2"/>
      <c r="I147" s="2"/>
    </row>
    <row r="148" spans="1:9" ht="20.100000000000001" customHeight="1" x14ac:dyDescent="0.25">
      <c r="A148" s="2"/>
      <c r="B148" s="2"/>
      <c r="C148" s="2"/>
      <c r="D148" s="2"/>
      <c r="F148" s="2"/>
      <c r="G148" s="2"/>
      <c r="H148" s="2"/>
      <c r="I148" s="2"/>
    </row>
    <row r="149" spans="1:9" ht="20.100000000000001" customHeight="1" x14ac:dyDescent="0.25">
      <c r="A149" s="2"/>
      <c r="B149" s="2"/>
      <c r="C149" s="2"/>
      <c r="D149" s="2"/>
      <c r="F149" s="2"/>
      <c r="G149" s="2"/>
      <c r="H149" s="2"/>
      <c r="I149" s="2"/>
    </row>
    <row r="150" spans="1:9" ht="20.100000000000001" customHeight="1" x14ac:dyDescent="0.25">
      <c r="A150" s="2"/>
      <c r="B150" s="2"/>
      <c r="C150" s="2"/>
      <c r="D150" s="2"/>
      <c r="F150" s="2"/>
      <c r="G150" s="2"/>
      <c r="H150" s="2"/>
      <c r="I150" s="2"/>
    </row>
    <row r="151" spans="1:9" ht="20.100000000000001" customHeight="1" x14ac:dyDescent="0.25">
      <c r="A151" s="2"/>
      <c r="B151" s="2"/>
      <c r="C151" s="2"/>
      <c r="D151" s="2"/>
      <c r="F151" s="2"/>
      <c r="G151" s="2"/>
      <c r="H151" s="2"/>
      <c r="I151" s="2"/>
    </row>
    <row r="152" spans="1:9" ht="20.100000000000001" customHeight="1" x14ac:dyDescent="0.25">
      <c r="A152" s="2"/>
      <c r="B152" s="2"/>
      <c r="C152" s="2"/>
      <c r="D152" s="2"/>
      <c r="F152" s="2"/>
      <c r="G152" s="2"/>
      <c r="H152" s="2"/>
      <c r="I152" s="2"/>
    </row>
    <row r="153" spans="1:9" ht="20.100000000000001" customHeight="1" x14ac:dyDescent="0.25">
      <c r="A153" s="2"/>
      <c r="B153" s="2"/>
      <c r="C153" s="2"/>
      <c r="D153" s="2"/>
      <c r="F153" s="2"/>
      <c r="G153" s="2"/>
      <c r="H153" s="2"/>
      <c r="I153" s="2"/>
    </row>
    <row r="154" spans="1:9" ht="20.100000000000001" customHeight="1" x14ac:dyDescent="0.25">
      <c r="A154" s="2"/>
      <c r="B154" s="2"/>
      <c r="C154" s="2"/>
      <c r="D154" s="2"/>
      <c r="F154" s="2"/>
      <c r="G154" s="2"/>
      <c r="H154" s="2"/>
      <c r="I154" s="2"/>
    </row>
    <row r="155" spans="1:9" ht="20.100000000000001" customHeight="1" x14ac:dyDescent="0.25">
      <c r="A155" s="2"/>
      <c r="B155" s="2"/>
      <c r="C155" s="2"/>
      <c r="D155" s="2"/>
      <c r="F155" s="2"/>
      <c r="G155" s="2"/>
      <c r="H155" s="2"/>
      <c r="I155" s="2"/>
    </row>
    <row r="156" spans="1:9" ht="20.100000000000001" customHeight="1" x14ac:dyDescent="0.25">
      <c r="A156" s="2"/>
      <c r="B156" s="2"/>
      <c r="C156" s="2"/>
      <c r="D156" s="2"/>
      <c r="F156" s="2"/>
      <c r="G156" s="2"/>
      <c r="H156" s="2"/>
      <c r="I156" s="2"/>
    </row>
    <row r="157" spans="1:9" ht="20.100000000000001" customHeight="1" x14ac:dyDescent="0.25">
      <c r="A157" s="2"/>
      <c r="B157" s="2"/>
      <c r="C157" s="2"/>
      <c r="D157" s="2"/>
      <c r="F157" s="2"/>
      <c r="G157" s="2"/>
      <c r="H157" s="2"/>
      <c r="I157" s="2"/>
    </row>
    <row r="158" spans="1:9" ht="20.100000000000001" customHeight="1" x14ac:dyDescent="0.25">
      <c r="A158" s="2"/>
      <c r="B158" s="2"/>
      <c r="C158" s="2"/>
      <c r="D158" s="2"/>
      <c r="F158" s="2"/>
      <c r="G158" s="2"/>
      <c r="H158" s="2"/>
      <c r="I158" s="2"/>
    </row>
    <row r="159" spans="1:9" ht="20.100000000000001" customHeight="1" x14ac:dyDescent="0.25">
      <c r="A159" s="2"/>
      <c r="B159" s="2"/>
      <c r="C159" s="2"/>
      <c r="D159" s="2"/>
      <c r="F159" s="2"/>
      <c r="G159" s="2"/>
      <c r="H159" s="2"/>
      <c r="I159" s="2"/>
    </row>
    <row r="160" spans="1:9" ht="20.100000000000001" customHeight="1" x14ac:dyDescent="0.25">
      <c r="A160" s="2"/>
      <c r="B160" s="2"/>
      <c r="C160" s="2"/>
      <c r="D160" s="2"/>
      <c r="F160" s="2"/>
      <c r="G160" s="2"/>
      <c r="H160" s="2"/>
      <c r="I160" s="2"/>
    </row>
    <row r="161" spans="1:9" ht="20.100000000000001" customHeight="1" x14ac:dyDescent="0.25">
      <c r="A161" s="2"/>
      <c r="B161" s="2"/>
      <c r="C161" s="2"/>
      <c r="D161" s="2"/>
      <c r="F161" s="2"/>
      <c r="G161" s="2"/>
      <c r="H161" s="2"/>
      <c r="I161" s="2"/>
    </row>
    <row r="162" spans="1:9" ht="20.100000000000001" customHeight="1" x14ac:dyDescent="0.25">
      <c r="A162" s="2"/>
      <c r="B162" s="2"/>
      <c r="C162" s="2"/>
      <c r="D162" s="2"/>
      <c r="F162" s="2"/>
      <c r="G162" s="2"/>
      <c r="H162" s="2"/>
      <c r="I162" s="2"/>
    </row>
    <row r="163" spans="1:9" ht="20.100000000000001" customHeight="1" x14ac:dyDescent="0.25">
      <c r="A163" s="2"/>
      <c r="B163" s="2"/>
      <c r="C163" s="2"/>
      <c r="D163" s="2"/>
      <c r="F163" s="2"/>
      <c r="G163" s="2"/>
      <c r="H163" s="2"/>
      <c r="I163" s="2"/>
    </row>
    <row r="164" spans="1:9" ht="20.100000000000001" customHeight="1" x14ac:dyDescent="0.25">
      <c r="A164" s="2"/>
      <c r="B164" s="2"/>
      <c r="C164" s="2"/>
      <c r="D164" s="2"/>
      <c r="F164" s="2"/>
      <c r="G164" s="2"/>
      <c r="H164" s="2"/>
      <c r="I164" s="2"/>
    </row>
    <row r="165" spans="1:9" ht="20.100000000000001" customHeight="1" x14ac:dyDescent="0.25">
      <c r="A165" s="2"/>
      <c r="B165" s="2"/>
      <c r="C165" s="2"/>
      <c r="D165" s="2"/>
      <c r="F165" s="2"/>
      <c r="G165" s="2"/>
      <c r="H165" s="2"/>
      <c r="I165" s="2"/>
    </row>
    <row r="166" spans="1:9" ht="20.100000000000001" customHeight="1" x14ac:dyDescent="0.25">
      <c r="A166" s="2"/>
      <c r="B166" s="2"/>
      <c r="C166" s="2"/>
      <c r="D166" s="2"/>
      <c r="F166" s="2"/>
      <c r="G166" s="2"/>
      <c r="H166" s="2"/>
      <c r="I166" s="2"/>
    </row>
    <row r="167" spans="1:9" ht="20.100000000000001" customHeight="1" x14ac:dyDescent="0.25">
      <c r="A167" s="2"/>
      <c r="B167" s="2"/>
      <c r="C167" s="2"/>
      <c r="D167" s="2"/>
      <c r="F167" s="2"/>
      <c r="G167" s="2"/>
      <c r="H167" s="2"/>
      <c r="I167" s="2"/>
    </row>
    <row r="168" spans="1:9" ht="20.100000000000001" customHeight="1" x14ac:dyDescent="0.25">
      <c r="A168" s="2"/>
      <c r="B168" s="2"/>
      <c r="C168" s="2"/>
      <c r="D168" s="2"/>
      <c r="F168" s="2"/>
      <c r="G168" s="2"/>
      <c r="H168" s="2"/>
      <c r="I168" s="2"/>
    </row>
    <row r="169" spans="1:9" ht="20.100000000000001" customHeight="1" x14ac:dyDescent="0.25">
      <c r="A169" s="2"/>
      <c r="B169" s="2"/>
      <c r="C169" s="2"/>
      <c r="D169" s="2"/>
      <c r="F169" s="2"/>
      <c r="G169" s="2"/>
      <c r="H169" s="2"/>
      <c r="I169" s="2"/>
    </row>
    <row r="170" spans="1:9" ht="20.100000000000001" customHeight="1" x14ac:dyDescent="0.25">
      <c r="A170" s="2"/>
      <c r="B170" s="2"/>
      <c r="C170" s="2"/>
      <c r="D170" s="2"/>
      <c r="F170" s="2"/>
      <c r="G170" s="2"/>
      <c r="H170" s="2"/>
      <c r="I170" s="2"/>
    </row>
    <row r="171" spans="1:9" ht="20.100000000000001" customHeight="1" x14ac:dyDescent="0.25">
      <c r="A171" s="2"/>
      <c r="B171" s="2"/>
      <c r="C171" s="2"/>
      <c r="D171" s="2"/>
      <c r="F171" s="2"/>
      <c r="G171" s="2"/>
      <c r="H171" s="2"/>
      <c r="I171" s="2"/>
    </row>
    <row r="172" spans="1:9" ht="20.100000000000001" customHeight="1" x14ac:dyDescent="0.25">
      <c r="A172" s="2"/>
      <c r="B172" s="2"/>
      <c r="C172" s="2"/>
      <c r="D172" s="2"/>
      <c r="F172" s="2"/>
      <c r="G172" s="2"/>
      <c r="H172" s="2"/>
      <c r="I172" s="2"/>
    </row>
    <row r="173" spans="1:9" ht="20.100000000000001" customHeight="1" x14ac:dyDescent="0.25">
      <c r="A173" s="2"/>
      <c r="B173" s="2"/>
      <c r="C173" s="2"/>
      <c r="D173" s="2"/>
      <c r="F173" s="2"/>
      <c r="G173" s="2"/>
      <c r="H173" s="2"/>
      <c r="I173" s="2"/>
    </row>
    <row r="174" spans="1:9" ht="20.100000000000001" customHeight="1" x14ac:dyDescent="0.25">
      <c r="A174" s="2"/>
      <c r="B174" s="2"/>
      <c r="C174" s="2"/>
      <c r="D174" s="2"/>
      <c r="F174" s="2"/>
      <c r="G174" s="2"/>
      <c r="H174" s="2"/>
      <c r="I174" s="2"/>
    </row>
    <row r="175" spans="1:9" ht="20.100000000000001" customHeight="1" x14ac:dyDescent="0.25">
      <c r="A175" s="2"/>
      <c r="B175" s="2"/>
      <c r="C175" s="2"/>
      <c r="D175" s="2"/>
      <c r="F175" s="2"/>
      <c r="G175" s="2"/>
      <c r="H175" s="2"/>
      <c r="I175" s="2"/>
    </row>
    <row r="176" spans="1:9" ht="20.100000000000001" customHeight="1" x14ac:dyDescent="0.25">
      <c r="A176" s="2"/>
      <c r="B176" s="2"/>
      <c r="C176" s="2"/>
      <c r="D176" s="2"/>
      <c r="F176" s="2"/>
      <c r="G176" s="2"/>
      <c r="H176" s="2"/>
      <c r="I176" s="2"/>
    </row>
    <row r="177" spans="1:9" ht="20.100000000000001" customHeight="1" x14ac:dyDescent="0.25">
      <c r="A177" s="2"/>
      <c r="B177" s="2"/>
      <c r="C177" s="2"/>
      <c r="D177" s="2"/>
      <c r="F177" s="2"/>
      <c r="G177" s="2"/>
      <c r="H177" s="2"/>
      <c r="I177" s="2"/>
    </row>
    <row r="178" spans="1:9" ht="20.100000000000001" customHeight="1" x14ac:dyDescent="0.25">
      <c r="A178" s="2"/>
      <c r="B178" s="2"/>
      <c r="C178" s="2"/>
      <c r="D178" s="2"/>
      <c r="F178" s="2"/>
      <c r="G178" s="2"/>
      <c r="H178" s="2"/>
      <c r="I178" s="2"/>
    </row>
    <row r="179" spans="1:9" ht="20.100000000000001" customHeight="1" x14ac:dyDescent="0.25">
      <c r="A179" s="2"/>
      <c r="B179" s="2"/>
      <c r="C179" s="2"/>
      <c r="D179" s="2"/>
      <c r="F179" s="2"/>
      <c r="G179" s="2"/>
      <c r="H179" s="2"/>
      <c r="I179" s="2"/>
    </row>
    <row r="180" spans="1:9" ht="20.100000000000001" customHeight="1" x14ac:dyDescent="0.25">
      <c r="A180" s="2"/>
      <c r="B180" s="2"/>
      <c r="C180" s="2"/>
      <c r="D180" s="2"/>
      <c r="F180" s="2"/>
      <c r="G180" s="2"/>
      <c r="H180" s="2"/>
      <c r="I180" s="2"/>
    </row>
    <row r="181" spans="1:9" ht="20.100000000000001" customHeight="1" x14ac:dyDescent="0.25">
      <c r="A181" s="2"/>
      <c r="B181" s="2"/>
      <c r="C181" s="2"/>
      <c r="D181" s="2"/>
      <c r="F181" s="2"/>
      <c r="G181" s="2"/>
      <c r="H181" s="2"/>
      <c r="I181" s="2"/>
    </row>
    <row r="182" spans="1:9" ht="20.100000000000001" customHeight="1" x14ac:dyDescent="0.25">
      <c r="A182" s="2"/>
      <c r="B182" s="2"/>
      <c r="C182" s="2"/>
      <c r="D182" s="2"/>
      <c r="F182" s="2"/>
      <c r="G182" s="2"/>
      <c r="H182" s="2"/>
      <c r="I182" s="2"/>
    </row>
    <row r="183" spans="1:9" ht="20.100000000000001" customHeight="1" x14ac:dyDescent="0.25">
      <c r="A183" s="2"/>
      <c r="B183" s="2"/>
      <c r="C183" s="2"/>
      <c r="D183" s="2"/>
      <c r="F183" s="2"/>
      <c r="G183" s="2"/>
      <c r="H183" s="2"/>
      <c r="I183" s="2"/>
    </row>
    <row r="184" spans="1:9" ht="20.100000000000001" customHeight="1" x14ac:dyDescent="0.25">
      <c r="A184" s="2"/>
      <c r="B184" s="2"/>
      <c r="C184" s="2"/>
      <c r="D184" s="2"/>
      <c r="F184" s="2"/>
      <c r="G184" s="2"/>
      <c r="H184" s="2"/>
      <c r="I184" s="2"/>
    </row>
    <row r="185" spans="1:9" ht="20.100000000000001" customHeight="1" x14ac:dyDescent="0.25">
      <c r="A185" s="2"/>
      <c r="B185" s="2"/>
      <c r="C185" s="2"/>
      <c r="D185" s="2"/>
      <c r="F185" s="2"/>
      <c r="G185" s="2"/>
      <c r="H185" s="2"/>
      <c r="I185" s="2"/>
    </row>
    <row r="186" spans="1:9" ht="20.100000000000001" customHeight="1" x14ac:dyDescent="0.25">
      <c r="A186" s="2"/>
      <c r="B186" s="2"/>
      <c r="C186" s="2"/>
      <c r="D186" s="2"/>
      <c r="F186" s="2"/>
      <c r="G186" s="2"/>
      <c r="H186" s="2"/>
      <c r="I186" s="2"/>
    </row>
    <row r="187" spans="1:9" ht="20.100000000000001" customHeight="1" x14ac:dyDescent="0.25">
      <c r="A187" s="2"/>
      <c r="B187" s="2"/>
      <c r="C187" s="2"/>
      <c r="D187" s="2"/>
      <c r="F187" s="2"/>
      <c r="G187" s="2"/>
      <c r="H187" s="2"/>
      <c r="I187" s="2"/>
    </row>
    <row r="188" spans="1:9" ht="20.100000000000001" customHeight="1" x14ac:dyDescent="0.25">
      <c r="A188" s="2"/>
      <c r="B188" s="2"/>
      <c r="C188" s="2"/>
      <c r="D188" s="2"/>
      <c r="F188" s="2"/>
      <c r="G188" s="2"/>
      <c r="H188" s="2"/>
      <c r="I188" s="2"/>
    </row>
    <row r="189" spans="1:9" ht="20.100000000000001" customHeight="1" x14ac:dyDescent="0.25">
      <c r="A189" s="2"/>
      <c r="B189" s="2"/>
      <c r="C189" s="2"/>
      <c r="D189" s="2"/>
      <c r="F189" s="2"/>
      <c r="G189" s="2"/>
      <c r="H189" s="2"/>
      <c r="I189" s="2"/>
    </row>
    <row r="190" spans="1:9" ht="20.100000000000001" customHeight="1" x14ac:dyDescent="0.25">
      <c r="A190" s="2"/>
      <c r="B190" s="2"/>
      <c r="C190" s="2"/>
      <c r="D190" s="2"/>
      <c r="F190" s="2"/>
      <c r="G190" s="2"/>
      <c r="H190" s="2"/>
      <c r="I190" s="2"/>
    </row>
    <row r="191" spans="1:9" ht="20.100000000000001" customHeight="1" x14ac:dyDescent="0.25">
      <c r="A191" s="2"/>
      <c r="B191" s="2"/>
      <c r="C191" s="2"/>
      <c r="D191" s="2"/>
      <c r="F191" s="2"/>
      <c r="G191" s="2"/>
      <c r="H191" s="2"/>
      <c r="I191" s="2"/>
    </row>
    <row r="192" spans="1:9" ht="20.100000000000001" customHeight="1" x14ac:dyDescent="0.25">
      <c r="A192" s="2"/>
      <c r="B192" s="2"/>
      <c r="C192" s="2"/>
      <c r="D192" s="2"/>
      <c r="F192" s="2"/>
      <c r="G192" s="2"/>
      <c r="H192" s="2"/>
      <c r="I192" s="2"/>
    </row>
    <row r="193" spans="1:9" ht="20.100000000000001" customHeight="1" x14ac:dyDescent="0.25">
      <c r="A193" s="2"/>
      <c r="B193" s="2"/>
      <c r="C193" s="2"/>
      <c r="D193" s="2"/>
      <c r="F193" s="2"/>
      <c r="G193" s="2"/>
      <c r="H193" s="2"/>
      <c r="I193" s="2"/>
    </row>
    <row r="194" spans="1:9" ht="20.100000000000001" customHeight="1" x14ac:dyDescent="0.25">
      <c r="A194" s="2"/>
      <c r="B194" s="2"/>
      <c r="C194" s="2"/>
      <c r="D194" s="2"/>
      <c r="F194" s="2"/>
      <c r="G194" s="2"/>
      <c r="H194" s="2"/>
      <c r="I194" s="2"/>
    </row>
    <row r="195" spans="1:9" ht="20.100000000000001" customHeight="1" x14ac:dyDescent="0.25">
      <c r="A195" s="2"/>
      <c r="B195" s="2"/>
      <c r="C195" s="2"/>
      <c r="D195" s="2"/>
      <c r="F195" s="2"/>
      <c r="G195" s="2"/>
      <c r="H195" s="2"/>
      <c r="I195" s="2"/>
    </row>
    <row r="196" spans="1:9" ht="20.100000000000001" customHeight="1" x14ac:dyDescent="0.25">
      <c r="A196" s="2"/>
      <c r="B196" s="2"/>
      <c r="C196" s="2"/>
      <c r="D196" s="2"/>
      <c r="F196" s="2"/>
      <c r="G196" s="2"/>
      <c r="H196" s="2"/>
      <c r="I196" s="2"/>
    </row>
    <row r="197" spans="1:9" ht="20.100000000000001" customHeight="1" x14ac:dyDescent="0.25">
      <c r="A197" s="2"/>
      <c r="B197" s="2"/>
      <c r="C197" s="2"/>
      <c r="D197" s="2"/>
      <c r="F197" s="2"/>
      <c r="G197" s="2"/>
      <c r="H197" s="2"/>
      <c r="I197" s="2"/>
    </row>
    <row r="198" spans="1:9" ht="20.100000000000001" customHeight="1" x14ac:dyDescent="0.25">
      <c r="A198" s="2"/>
      <c r="B198" s="2"/>
      <c r="C198" s="2"/>
      <c r="D198" s="2"/>
      <c r="F198" s="2"/>
      <c r="G198" s="2"/>
      <c r="H198" s="2"/>
      <c r="I198" s="2"/>
    </row>
    <row r="199" spans="1:9" ht="20.100000000000001" customHeight="1" x14ac:dyDescent="0.25">
      <c r="A199" s="2"/>
      <c r="B199" s="2"/>
      <c r="C199" s="2"/>
      <c r="D199" s="2"/>
      <c r="F199" s="2"/>
      <c r="G199" s="2"/>
      <c r="H199" s="2"/>
      <c r="I199" s="2"/>
    </row>
    <row r="200" spans="1:9" ht="20.100000000000001" customHeight="1" x14ac:dyDescent="0.25">
      <c r="A200" s="2"/>
      <c r="B200" s="2"/>
      <c r="C200" s="2"/>
      <c r="D200" s="2"/>
      <c r="F200" s="2"/>
      <c r="G200" s="2"/>
      <c r="H200" s="2"/>
      <c r="I200" s="2"/>
    </row>
    <row r="201" spans="1:9" ht="20.100000000000001" customHeight="1" x14ac:dyDescent="0.25">
      <c r="A201" s="2"/>
      <c r="B201" s="2"/>
      <c r="C201" s="2"/>
      <c r="D201" s="2"/>
      <c r="F201" s="2"/>
      <c r="G201" s="2"/>
      <c r="H201" s="2"/>
      <c r="I201" s="2"/>
    </row>
    <row r="202" spans="1:9" ht="20.100000000000001" customHeight="1" x14ac:dyDescent="0.25">
      <c r="A202" s="2"/>
      <c r="B202" s="2"/>
      <c r="C202" s="2"/>
      <c r="D202" s="2"/>
      <c r="F202" s="2"/>
      <c r="G202" s="2"/>
      <c r="H202" s="2"/>
      <c r="I202" s="2"/>
    </row>
    <row r="203" spans="1:9" ht="20.100000000000001" customHeight="1" x14ac:dyDescent="0.25">
      <c r="A203" s="2"/>
      <c r="B203" s="2"/>
      <c r="C203" s="2"/>
      <c r="D203" s="2"/>
      <c r="F203" s="2"/>
      <c r="G203" s="2"/>
      <c r="H203" s="2"/>
      <c r="I203" s="2"/>
    </row>
    <row r="204" spans="1:9" ht="20.100000000000001" customHeight="1" x14ac:dyDescent="0.25">
      <c r="A204" s="2"/>
      <c r="B204" s="2"/>
      <c r="C204" s="2"/>
      <c r="D204" s="2"/>
      <c r="F204" s="2"/>
      <c r="G204" s="2"/>
      <c r="H204" s="2"/>
      <c r="I204" s="2"/>
    </row>
    <row r="205" spans="1:9" ht="20.100000000000001" customHeight="1" x14ac:dyDescent="0.25">
      <c r="A205" s="2"/>
      <c r="B205" s="2"/>
      <c r="C205" s="2"/>
      <c r="D205" s="2"/>
      <c r="F205" s="2"/>
      <c r="G205" s="2"/>
      <c r="H205" s="2"/>
      <c r="I205" s="2"/>
    </row>
    <row r="206" spans="1:9" ht="20.100000000000001" customHeight="1" x14ac:dyDescent="0.25">
      <c r="A206" s="2"/>
      <c r="B206" s="2"/>
      <c r="C206" s="2"/>
      <c r="D206" s="2"/>
      <c r="F206" s="2"/>
      <c r="G206" s="2"/>
      <c r="H206" s="2"/>
      <c r="I206" s="2"/>
    </row>
    <row r="207" spans="1:9" ht="20.100000000000001" customHeight="1" x14ac:dyDescent="0.25">
      <c r="A207" s="2"/>
      <c r="B207" s="2"/>
      <c r="C207" s="2"/>
      <c r="D207" s="2"/>
      <c r="F207" s="2"/>
      <c r="G207" s="2"/>
      <c r="H207" s="2"/>
      <c r="I207" s="2"/>
    </row>
    <row r="208" spans="1:9" ht="20.100000000000001" customHeight="1" x14ac:dyDescent="0.25">
      <c r="A208" s="2"/>
      <c r="B208" s="2"/>
      <c r="C208" s="2"/>
      <c r="D208" s="2"/>
      <c r="F208" s="2"/>
      <c r="G208" s="2"/>
      <c r="H208" s="2"/>
      <c r="I208" s="2"/>
    </row>
    <row r="209" spans="1:9" ht="20.100000000000001" customHeight="1" x14ac:dyDescent="0.25">
      <c r="A209" s="2"/>
      <c r="B209" s="2"/>
      <c r="C209" s="2"/>
      <c r="D209" s="2"/>
      <c r="F209" s="2"/>
      <c r="G209" s="2"/>
      <c r="H209" s="2"/>
      <c r="I209" s="2"/>
    </row>
    <row r="210" spans="1:9" ht="20.100000000000001" customHeight="1" x14ac:dyDescent="0.25">
      <c r="A210" s="2"/>
      <c r="B210" s="2"/>
      <c r="C210" s="2"/>
      <c r="D210" s="2"/>
      <c r="F210" s="2"/>
      <c r="G210" s="2"/>
      <c r="H210" s="2"/>
      <c r="I210" s="2"/>
    </row>
    <row r="211" spans="1:9" ht="20.100000000000001" customHeight="1" x14ac:dyDescent="0.25">
      <c r="A211" s="2"/>
      <c r="B211" s="2"/>
      <c r="C211" s="2"/>
      <c r="D211" s="2"/>
      <c r="F211" s="2"/>
      <c r="G211" s="2"/>
      <c r="H211" s="2"/>
      <c r="I211" s="2"/>
    </row>
    <row r="212" spans="1:9" ht="20.100000000000001" customHeight="1" x14ac:dyDescent="0.25">
      <c r="A212" s="2"/>
      <c r="B212" s="2"/>
      <c r="C212" s="2"/>
      <c r="D212" s="2"/>
      <c r="F212" s="2"/>
      <c r="G212" s="2"/>
      <c r="H212" s="2"/>
      <c r="I212" s="2"/>
    </row>
    <row r="213" spans="1:9" ht="20.100000000000001" customHeight="1" x14ac:dyDescent="0.25">
      <c r="A213" s="2"/>
      <c r="B213" s="2"/>
      <c r="C213" s="2"/>
      <c r="D213" s="2"/>
      <c r="F213" s="2"/>
      <c r="G213" s="2"/>
      <c r="H213" s="2"/>
      <c r="I213" s="2"/>
    </row>
    <row r="214" spans="1:9" ht="20.100000000000001" customHeight="1" x14ac:dyDescent="0.25">
      <c r="A214" s="2"/>
      <c r="B214" s="2"/>
      <c r="C214" s="2"/>
      <c r="D214" s="2"/>
      <c r="F214" s="2"/>
      <c r="G214" s="2"/>
      <c r="H214" s="2"/>
      <c r="I214" s="2"/>
    </row>
    <row r="215" spans="1:9" ht="20.100000000000001" customHeight="1" x14ac:dyDescent="0.25">
      <c r="A215" s="2"/>
      <c r="B215" s="2"/>
      <c r="C215" s="2"/>
      <c r="D215" s="2"/>
      <c r="F215" s="2"/>
      <c r="G215" s="2"/>
      <c r="H215" s="2"/>
      <c r="I215" s="2"/>
    </row>
    <row r="216" spans="1:9" ht="20.100000000000001" customHeight="1" x14ac:dyDescent="0.25">
      <c r="A216" s="2"/>
      <c r="B216" s="2"/>
      <c r="C216" s="2"/>
      <c r="D216" s="2"/>
      <c r="F216" s="2"/>
      <c r="G216" s="2"/>
      <c r="H216" s="2"/>
      <c r="I216" s="2"/>
    </row>
    <row r="217" spans="1:9" ht="20.100000000000001" customHeight="1" x14ac:dyDescent="0.25">
      <c r="A217" s="2"/>
      <c r="B217" s="2"/>
      <c r="C217" s="2"/>
      <c r="D217" s="2"/>
      <c r="F217" s="2"/>
      <c r="G217" s="2"/>
      <c r="H217" s="2"/>
      <c r="I217" s="2"/>
    </row>
    <row r="218" spans="1:9" ht="20.100000000000001" customHeight="1" x14ac:dyDescent="0.25">
      <c r="A218" s="2"/>
      <c r="B218" s="2"/>
      <c r="C218" s="2"/>
      <c r="D218" s="2"/>
      <c r="F218" s="2"/>
      <c r="G218" s="2"/>
      <c r="H218" s="2"/>
      <c r="I218" s="2"/>
    </row>
    <row r="219" spans="1:9" ht="20.100000000000001" customHeight="1" x14ac:dyDescent="0.25">
      <c r="A219" s="2"/>
      <c r="B219" s="2"/>
      <c r="C219" s="2"/>
      <c r="D219" s="2"/>
      <c r="F219" s="2"/>
      <c r="G219" s="2"/>
      <c r="H219" s="2"/>
      <c r="I219" s="2"/>
    </row>
    <row r="220" spans="1:9" ht="20.100000000000001" customHeight="1" x14ac:dyDescent="0.25">
      <c r="A220" s="2"/>
      <c r="B220" s="2"/>
      <c r="C220" s="2"/>
      <c r="D220" s="2"/>
      <c r="F220" s="2"/>
      <c r="G220" s="2"/>
      <c r="H220" s="2"/>
      <c r="I220" s="2"/>
    </row>
    <row r="221" spans="1:9" ht="20.100000000000001" customHeight="1" x14ac:dyDescent="0.25">
      <c r="A221" s="2"/>
      <c r="B221" s="2"/>
      <c r="C221" s="2"/>
      <c r="D221" s="2"/>
      <c r="F221" s="2"/>
      <c r="G221" s="2"/>
      <c r="H221" s="2"/>
      <c r="I221" s="2"/>
    </row>
    <row r="222" spans="1:9" ht="20.100000000000001" customHeight="1" x14ac:dyDescent="0.25">
      <c r="A222" s="2"/>
      <c r="B222" s="2"/>
      <c r="C222" s="2"/>
      <c r="D222" s="2"/>
      <c r="F222" s="2"/>
      <c r="G222" s="2"/>
      <c r="H222" s="2"/>
      <c r="I222" s="2"/>
    </row>
    <row r="223" spans="1:9" ht="20.100000000000001" customHeight="1" x14ac:dyDescent="0.25">
      <c r="A223" s="2"/>
      <c r="B223" s="2"/>
      <c r="C223" s="2"/>
      <c r="D223" s="2"/>
      <c r="F223" s="2"/>
      <c r="G223" s="2"/>
      <c r="H223" s="2"/>
      <c r="I223" s="2"/>
    </row>
    <row r="224" spans="1:9" ht="20.100000000000001" customHeight="1" x14ac:dyDescent="0.25">
      <c r="A224" s="2"/>
      <c r="B224" s="2"/>
      <c r="C224" s="2"/>
      <c r="D224" s="2"/>
      <c r="F224" s="2"/>
      <c r="G224" s="2"/>
      <c r="H224" s="2"/>
      <c r="I224" s="2"/>
    </row>
    <row r="225" spans="1:9" ht="20.100000000000001" customHeight="1" x14ac:dyDescent="0.25">
      <c r="A225" s="2"/>
      <c r="B225" s="2"/>
      <c r="C225" s="2"/>
      <c r="D225" s="2"/>
      <c r="F225" s="2"/>
      <c r="G225" s="2"/>
      <c r="H225" s="2"/>
      <c r="I225" s="2"/>
    </row>
    <row r="226" spans="1:9" ht="20.100000000000001" customHeight="1" x14ac:dyDescent="0.25">
      <c r="A226" s="2"/>
      <c r="B226" s="2"/>
      <c r="C226" s="2"/>
      <c r="D226" s="2"/>
      <c r="F226" s="2"/>
      <c r="G226" s="2"/>
      <c r="H226" s="2"/>
      <c r="I226" s="2"/>
    </row>
    <row r="227" spans="1:9" ht="20.100000000000001" customHeight="1" x14ac:dyDescent="0.25">
      <c r="A227" s="2"/>
      <c r="B227" s="2"/>
      <c r="C227" s="2"/>
      <c r="D227" s="2"/>
      <c r="F227" s="2"/>
      <c r="G227" s="2"/>
      <c r="H227" s="2"/>
      <c r="I227" s="2"/>
    </row>
    <row r="228" spans="1:9" ht="20.100000000000001" customHeight="1" x14ac:dyDescent="0.25">
      <c r="A228" s="2"/>
      <c r="B228" s="2"/>
      <c r="C228" s="2"/>
      <c r="D228" s="2"/>
      <c r="F228" s="2"/>
      <c r="G228" s="2"/>
      <c r="H228" s="2"/>
      <c r="I228" s="2"/>
    </row>
    <row r="229" spans="1:9" ht="20.100000000000001" customHeight="1" x14ac:dyDescent="0.25">
      <c r="A229" s="2"/>
      <c r="B229" s="2"/>
      <c r="C229" s="2"/>
      <c r="D229" s="2"/>
      <c r="F229" s="2"/>
      <c r="G229" s="2"/>
      <c r="H229" s="2"/>
      <c r="I229" s="2"/>
    </row>
    <row r="230" spans="1:9" ht="20.100000000000001" customHeight="1" x14ac:dyDescent="0.25">
      <c r="A230" s="2"/>
      <c r="B230" s="2"/>
      <c r="C230" s="2"/>
      <c r="D230" s="2"/>
      <c r="F230" s="2"/>
      <c r="G230" s="2"/>
      <c r="H230" s="2"/>
      <c r="I230" s="2"/>
    </row>
    <row r="231" spans="1:9" ht="20.100000000000001" customHeight="1" x14ac:dyDescent="0.25">
      <c r="A231" s="2"/>
      <c r="B231" s="2"/>
      <c r="C231" s="2"/>
      <c r="D231" s="2"/>
      <c r="F231" s="2"/>
      <c r="G231" s="2"/>
      <c r="H231" s="2"/>
      <c r="I231" s="2"/>
    </row>
    <row r="232" spans="1:9" ht="20.100000000000001" customHeight="1" x14ac:dyDescent="0.25">
      <c r="A232" s="2"/>
      <c r="B232" s="2"/>
      <c r="C232" s="2"/>
      <c r="D232" s="2"/>
      <c r="F232" s="2"/>
      <c r="G232" s="2"/>
      <c r="H232" s="2"/>
      <c r="I232" s="2"/>
    </row>
    <row r="233" spans="1:9" ht="20.100000000000001" customHeight="1" x14ac:dyDescent="0.25">
      <c r="A233" s="2"/>
      <c r="B233" s="2"/>
      <c r="C233" s="2"/>
      <c r="D233" s="2"/>
      <c r="F233" s="2"/>
      <c r="G233" s="2"/>
      <c r="H233" s="2"/>
      <c r="I233" s="2"/>
    </row>
    <row r="234" spans="1:9" ht="20.100000000000001" customHeight="1" x14ac:dyDescent="0.25">
      <c r="A234" s="2"/>
      <c r="B234" s="2"/>
      <c r="C234" s="2"/>
      <c r="D234" s="2"/>
      <c r="F234" s="2"/>
      <c r="G234" s="2"/>
      <c r="H234" s="2"/>
      <c r="I234" s="2"/>
    </row>
    <row r="235" spans="1:9" ht="20.100000000000001" customHeight="1" x14ac:dyDescent="0.25">
      <c r="A235" s="2"/>
      <c r="B235" s="2"/>
      <c r="C235" s="2"/>
      <c r="D235" s="2"/>
      <c r="F235" s="2"/>
      <c r="G235" s="2"/>
      <c r="H235" s="2"/>
      <c r="I235" s="2"/>
    </row>
    <row r="236" spans="1:9" ht="20.100000000000001" customHeight="1" x14ac:dyDescent="0.25">
      <c r="A236" s="2"/>
      <c r="B236" s="2"/>
      <c r="C236" s="2"/>
      <c r="D236" s="2"/>
      <c r="F236" s="2"/>
      <c r="G236" s="2"/>
      <c r="H236" s="2"/>
      <c r="I236" s="2"/>
    </row>
    <row r="237" spans="1:9" ht="20.100000000000001" customHeight="1" x14ac:dyDescent="0.25">
      <c r="A237" s="2"/>
      <c r="B237" s="2"/>
      <c r="C237" s="2"/>
      <c r="D237" s="2"/>
      <c r="F237" s="2"/>
      <c r="G237" s="2"/>
      <c r="H237" s="2"/>
      <c r="I237" s="2"/>
    </row>
    <row r="238" spans="1:9" ht="20.100000000000001" customHeight="1" x14ac:dyDescent="0.25">
      <c r="A238" s="2"/>
      <c r="B238" s="2"/>
      <c r="C238" s="2"/>
      <c r="D238" s="2"/>
      <c r="F238" s="2"/>
      <c r="G238" s="2"/>
      <c r="H238" s="2"/>
      <c r="I238" s="2"/>
    </row>
    <row r="239" spans="1:9" ht="20.100000000000001" customHeight="1" x14ac:dyDescent="0.25">
      <c r="A239" s="2"/>
      <c r="B239" s="2"/>
      <c r="C239" s="2"/>
      <c r="D239" s="2"/>
      <c r="F239" s="2"/>
      <c r="G239" s="2"/>
      <c r="H239" s="2"/>
      <c r="I239" s="2"/>
    </row>
    <row r="240" spans="1:9" ht="20.100000000000001" customHeight="1" x14ac:dyDescent="0.25">
      <c r="A240" s="2"/>
      <c r="B240" s="2"/>
      <c r="C240" s="2"/>
      <c r="D240" s="2"/>
      <c r="F240" s="2"/>
      <c r="G240" s="2"/>
      <c r="H240" s="2"/>
      <c r="I240" s="2"/>
    </row>
    <row r="241" spans="1:9" ht="20.100000000000001" customHeight="1" x14ac:dyDescent="0.25">
      <c r="A241" s="2"/>
      <c r="B241" s="2"/>
      <c r="C241" s="2"/>
      <c r="D241" s="2"/>
      <c r="F241" s="2"/>
      <c r="G241" s="2"/>
      <c r="H241" s="2"/>
      <c r="I241" s="2"/>
    </row>
    <row r="242" spans="1:9" ht="20.100000000000001" customHeight="1" x14ac:dyDescent="0.25">
      <c r="A242" s="2"/>
      <c r="B242" s="2"/>
      <c r="C242" s="2"/>
      <c r="D242" s="2"/>
      <c r="F242" s="2"/>
      <c r="G242" s="2"/>
      <c r="H242" s="2"/>
      <c r="I242" s="2"/>
    </row>
    <row r="243" spans="1:9" ht="20.100000000000001" customHeight="1" x14ac:dyDescent="0.25">
      <c r="A243" s="2"/>
      <c r="B243" s="2"/>
      <c r="C243" s="2"/>
      <c r="D243" s="2"/>
      <c r="F243" s="2"/>
      <c r="G243" s="2"/>
      <c r="H243" s="2"/>
      <c r="I243" s="2"/>
    </row>
    <row r="244" spans="1:9" ht="20.100000000000001" customHeight="1" x14ac:dyDescent="0.25">
      <c r="A244" s="2"/>
      <c r="B244" s="2"/>
      <c r="C244" s="2"/>
      <c r="D244" s="2"/>
      <c r="F244" s="2"/>
      <c r="G244" s="2"/>
      <c r="H244" s="2"/>
      <c r="I244" s="2"/>
    </row>
    <row r="245" spans="1:9" ht="20.100000000000001" customHeight="1" x14ac:dyDescent="0.25">
      <c r="A245" s="2"/>
      <c r="B245" s="2"/>
      <c r="C245" s="2"/>
      <c r="D245" s="2"/>
      <c r="F245" s="2"/>
      <c r="G245" s="2"/>
      <c r="H245" s="2"/>
      <c r="I245" s="2"/>
    </row>
    <row r="246" spans="1:9" ht="20.100000000000001" customHeight="1" x14ac:dyDescent="0.25">
      <c r="A246" s="2"/>
      <c r="B246" s="2"/>
      <c r="C246" s="2"/>
      <c r="D246" s="2"/>
      <c r="F246" s="2"/>
      <c r="G246" s="2"/>
      <c r="H246" s="2"/>
      <c r="I246" s="2"/>
    </row>
    <row r="247" spans="1:9" ht="20.100000000000001" customHeight="1" x14ac:dyDescent="0.25">
      <c r="A247" s="2"/>
      <c r="B247" s="2"/>
      <c r="C247" s="2"/>
      <c r="D247" s="2"/>
      <c r="F247" s="2"/>
      <c r="G247" s="2"/>
      <c r="H247" s="2"/>
      <c r="I247" s="2"/>
    </row>
    <row r="248" spans="1:9" ht="20.100000000000001" customHeight="1" x14ac:dyDescent="0.25">
      <c r="A248" s="2"/>
      <c r="B248" s="2"/>
      <c r="C248" s="2"/>
      <c r="D248" s="2"/>
      <c r="F248" s="2"/>
      <c r="G248" s="2"/>
      <c r="H248" s="2"/>
      <c r="I248" s="2"/>
    </row>
    <row r="249" spans="1:9" ht="20.100000000000001" customHeight="1" x14ac:dyDescent="0.25">
      <c r="A249" s="2"/>
      <c r="B249" s="2"/>
      <c r="C249" s="2"/>
      <c r="D249" s="2"/>
      <c r="F249" s="2"/>
      <c r="G249" s="2"/>
      <c r="H249" s="2"/>
      <c r="I249" s="2"/>
    </row>
    <row r="250" spans="1:9" ht="20.100000000000001" customHeight="1" x14ac:dyDescent="0.25">
      <c r="A250" s="2"/>
      <c r="B250" s="2"/>
      <c r="C250" s="2"/>
      <c r="D250" s="2"/>
      <c r="F250" s="2"/>
      <c r="G250" s="2"/>
      <c r="H250" s="2"/>
      <c r="I250" s="2"/>
    </row>
    <row r="251" spans="1:9" ht="20.100000000000001" customHeight="1" x14ac:dyDescent="0.25">
      <c r="A251" s="2"/>
      <c r="B251" s="2"/>
      <c r="C251" s="2"/>
      <c r="D251" s="2"/>
      <c r="F251" s="2"/>
      <c r="G251" s="2"/>
      <c r="H251" s="2"/>
      <c r="I251" s="2"/>
    </row>
    <row r="252" spans="1:9" ht="20.100000000000001" customHeight="1" x14ac:dyDescent="0.25">
      <c r="A252" s="2"/>
      <c r="B252" s="2"/>
      <c r="C252" s="2"/>
      <c r="D252" s="2"/>
      <c r="F252" s="2"/>
      <c r="G252" s="2"/>
      <c r="H252" s="2"/>
      <c r="I252" s="2"/>
    </row>
    <row r="253" spans="1:9" ht="20.100000000000001" customHeight="1" x14ac:dyDescent="0.25">
      <c r="A253" s="2"/>
      <c r="B253" s="2"/>
      <c r="C253" s="2"/>
      <c r="D253" s="2"/>
      <c r="F253" s="2"/>
      <c r="G253" s="2"/>
      <c r="H253" s="2"/>
      <c r="I253" s="2"/>
    </row>
    <row r="254" spans="1:9" ht="20.100000000000001" customHeight="1" x14ac:dyDescent="0.25">
      <c r="A254" s="2"/>
      <c r="B254" s="2"/>
      <c r="C254" s="2"/>
      <c r="D254" s="2"/>
      <c r="F254" s="2"/>
      <c r="G254" s="2"/>
      <c r="H254" s="2"/>
      <c r="I254" s="2"/>
    </row>
    <row r="255" spans="1:9" ht="20.100000000000001" customHeight="1" x14ac:dyDescent="0.25">
      <c r="A255" s="2"/>
      <c r="B255" s="2"/>
      <c r="C255" s="2"/>
      <c r="D255" s="2"/>
      <c r="F255" s="2"/>
      <c r="G255" s="2"/>
      <c r="H255" s="2"/>
      <c r="I255" s="2"/>
    </row>
    <row r="256" spans="1:9" ht="20.100000000000001" customHeight="1" x14ac:dyDescent="0.25">
      <c r="A256" s="2"/>
      <c r="B256" s="2"/>
      <c r="C256" s="2"/>
      <c r="D256" s="2"/>
      <c r="F256" s="2"/>
      <c r="G256" s="2"/>
      <c r="H256" s="2"/>
      <c r="I256" s="2"/>
    </row>
    <row r="257" spans="1:9" ht="20.100000000000001" customHeight="1" x14ac:dyDescent="0.25">
      <c r="A257" s="2"/>
      <c r="B257" s="2"/>
      <c r="C257" s="2"/>
      <c r="D257" s="2"/>
      <c r="F257" s="2"/>
      <c r="G257" s="2"/>
      <c r="H257" s="2"/>
      <c r="I257" s="2"/>
    </row>
    <row r="258" spans="1:9" ht="20.100000000000001" customHeight="1" x14ac:dyDescent="0.25">
      <c r="A258" s="2"/>
      <c r="B258" s="2"/>
      <c r="C258" s="2"/>
      <c r="D258" s="2"/>
      <c r="F258" s="2"/>
      <c r="G258" s="2"/>
      <c r="H258" s="2"/>
      <c r="I258" s="2"/>
    </row>
    <row r="259" spans="1:9" ht="20.100000000000001" customHeight="1" x14ac:dyDescent="0.25">
      <c r="A259" s="2"/>
      <c r="B259" s="2"/>
      <c r="C259" s="2"/>
      <c r="D259" s="2"/>
      <c r="F259" s="2"/>
      <c r="G259" s="2"/>
      <c r="H259" s="2"/>
      <c r="I259" s="2"/>
    </row>
    <row r="260" spans="1:9" ht="20.100000000000001" customHeight="1" x14ac:dyDescent="0.25">
      <c r="A260" s="2"/>
      <c r="B260" s="2"/>
      <c r="C260" s="2"/>
      <c r="D260" s="2"/>
      <c r="F260" s="2"/>
      <c r="G260" s="2"/>
      <c r="H260" s="2"/>
      <c r="I260" s="2"/>
    </row>
    <row r="261" spans="1:9" ht="20.100000000000001" customHeight="1" x14ac:dyDescent="0.25">
      <c r="A261" s="2"/>
      <c r="B261" s="2"/>
      <c r="C261" s="2"/>
      <c r="D261" s="2"/>
      <c r="F261" s="2"/>
      <c r="G261" s="2"/>
      <c r="H261" s="2"/>
      <c r="I261" s="2"/>
    </row>
    <row r="262" spans="1:9" ht="20.100000000000001" customHeight="1" x14ac:dyDescent="0.25">
      <c r="A262" s="2"/>
      <c r="B262" s="2"/>
      <c r="C262" s="2"/>
      <c r="D262" s="2"/>
      <c r="F262" s="2"/>
      <c r="G262" s="2"/>
      <c r="H262" s="2"/>
      <c r="I262" s="2"/>
    </row>
    <row r="263" spans="1:9" ht="20.100000000000001" customHeight="1" x14ac:dyDescent="0.25">
      <c r="A263" s="2"/>
      <c r="B263" s="2"/>
      <c r="C263" s="2"/>
      <c r="D263" s="2"/>
      <c r="F263" s="2"/>
      <c r="G263" s="2"/>
      <c r="H263" s="2"/>
      <c r="I263" s="2"/>
    </row>
    <row r="264" spans="1:9" ht="20.100000000000001" customHeight="1" x14ac:dyDescent="0.25">
      <c r="A264" s="2"/>
      <c r="B264" s="2"/>
      <c r="C264" s="2"/>
      <c r="D264" s="2"/>
      <c r="F264" s="2"/>
      <c r="G264" s="2"/>
      <c r="H264" s="2"/>
      <c r="I264" s="2"/>
    </row>
    <row r="265" spans="1:9" ht="20.100000000000001" customHeight="1" x14ac:dyDescent="0.25">
      <c r="A265" s="2"/>
      <c r="B265" s="2"/>
      <c r="C265" s="2"/>
      <c r="D265" s="2"/>
      <c r="F265" s="2"/>
      <c r="G265" s="2"/>
      <c r="H265" s="2"/>
      <c r="I265" s="2"/>
    </row>
    <row r="266" spans="1:9" ht="20.100000000000001" customHeight="1" x14ac:dyDescent="0.25">
      <c r="A266" s="2"/>
      <c r="B266" s="2"/>
      <c r="C266" s="2"/>
      <c r="D266" s="2"/>
      <c r="F266" s="2"/>
      <c r="G266" s="2"/>
      <c r="H266" s="2"/>
      <c r="I266" s="2"/>
    </row>
    <row r="267" spans="1:9" ht="20.100000000000001" customHeight="1" x14ac:dyDescent="0.25">
      <c r="A267" s="2"/>
      <c r="B267" s="2"/>
      <c r="C267" s="2"/>
      <c r="D267" s="2"/>
      <c r="F267" s="2"/>
      <c r="G267" s="2"/>
      <c r="H267" s="2"/>
      <c r="I267" s="2"/>
    </row>
    <row r="268" spans="1:9" ht="20.100000000000001" customHeight="1" x14ac:dyDescent="0.25">
      <c r="A268" s="2"/>
      <c r="B268" s="2"/>
      <c r="C268" s="2"/>
      <c r="D268" s="2"/>
      <c r="F268" s="2"/>
      <c r="G268" s="2"/>
      <c r="H268" s="2"/>
      <c r="I268" s="2"/>
    </row>
    <row r="269" spans="1:9" ht="20.100000000000001" customHeight="1" x14ac:dyDescent="0.25">
      <c r="A269" s="2"/>
      <c r="B269" s="2"/>
      <c r="C269" s="2"/>
      <c r="D269" s="2"/>
      <c r="F269" s="2"/>
      <c r="G269" s="2"/>
      <c r="H269" s="2"/>
      <c r="I269" s="2"/>
    </row>
    <row r="270" spans="1:9" ht="20.100000000000001" customHeight="1" x14ac:dyDescent="0.25">
      <c r="A270" s="2"/>
      <c r="B270" s="2"/>
      <c r="C270" s="2"/>
      <c r="D270" s="2"/>
      <c r="F270" s="2"/>
      <c r="G270" s="2"/>
      <c r="H270" s="2"/>
      <c r="I270" s="2"/>
    </row>
    <row r="271" spans="1:9" ht="20.100000000000001" customHeight="1" x14ac:dyDescent="0.25">
      <c r="A271" s="2"/>
      <c r="B271" s="2"/>
      <c r="C271" s="2"/>
      <c r="D271" s="2"/>
      <c r="F271" s="2"/>
      <c r="G271" s="2"/>
      <c r="H271" s="2"/>
      <c r="I271" s="2"/>
    </row>
    <row r="272" spans="1:9" ht="20.100000000000001" customHeight="1" x14ac:dyDescent="0.25">
      <c r="A272" s="2"/>
      <c r="B272" s="2"/>
      <c r="C272" s="2"/>
      <c r="D272" s="2"/>
      <c r="F272" s="2"/>
      <c r="G272" s="2"/>
      <c r="H272" s="2"/>
      <c r="I272" s="2"/>
    </row>
    <row r="273" spans="1:9" ht="20.100000000000001" customHeight="1" x14ac:dyDescent="0.25">
      <c r="A273" s="2"/>
      <c r="B273" s="2"/>
      <c r="C273" s="2"/>
      <c r="D273" s="2"/>
      <c r="F273" s="2"/>
      <c r="G273" s="2"/>
      <c r="H273" s="2"/>
      <c r="I273" s="2"/>
    </row>
    <row r="274" spans="1:9" ht="20.100000000000001" customHeight="1" x14ac:dyDescent="0.25">
      <c r="A274" s="2"/>
      <c r="B274" s="2"/>
      <c r="C274" s="2"/>
      <c r="D274" s="2"/>
      <c r="F274" s="2"/>
      <c r="G274" s="2"/>
      <c r="H274" s="2"/>
      <c r="I274" s="2"/>
    </row>
    <row r="275" spans="1:9" ht="20.100000000000001" customHeight="1" x14ac:dyDescent="0.25">
      <c r="A275" s="2"/>
      <c r="B275" s="2"/>
      <c r="C275" s="2"/>
      <c r="D275" s="2"/>
      <c r="F275" s="2"/>
      <c r="G275" s="2"/>
      <c r="H275" s="2"/>
      <c r="I275" s="2"/>
    </row>
    <row r="276" spans="1:9" ht="20.100000000000001" customHeight="1" x14ac:dyDescent="0.25">
      <c r="A276" s="2"/>
      <c r="B276" s="2"/>
      <c r="C276" s="2"/>
      <c r="D276" s="2"/>
      <c r="F276" s="2"/>
      <c r="G276" s="2"/>
      <c r="H276" s="2"/>
      <c r="I276" s="2"/>
    </row>
    <row r="277" spans="1:9" ht="20.100000000000001" customHeight="1" x14ac:dyDescent="0.25">
      <c r="A277" s="2"/>
      <c r="B277" s="2"/>
      <c r="C277" s="2"/>
      <c r="D277" s="2"/>
      <c r="F277" s="2"/>
      <c r="G277" s="2"/>
      <c r="H277" s="2"/>
      <c r="I277" s="2"/>
    </row>
    <row r="278" spans="1:9" ht="20.100000000000001" customHeight="1" x14ac:dyDescent="0.25">
      <c r="A278" s="2"/>
      <c r="B278" s="2"/>
      <c r="C278" s="2"/>
      <c r="D278" s="2"/>
      <c r="F278" s="2"/>
      <c r="G278" s="2"/>
      <c r="H278" s="2"/>
      <c r="I278" s="2"/>
    </row>
    <row r="279" spans="1:9" ht="20.100000000000001" customHeight="1" x14ac:dyDescent="0.25">
      <c r="A279" s="2"/>
      <c r="B279" s="2"/>
      <c r="C279" s="2"/>
      <c r="D279" s="2"/>
      <c r="F279" s="2"/>
      <c r="G279" s="2"/>
      <c r="H279" s="2"/>
      <c r="I279" s="2"/>
    </row>
    <row r="280" spans="1:9" ht="20.100000000000001" customHeight="1" x14ac:dyDescent="0.25">
      <c r="A280" s="2"/>
      <c r="B280" s="2"/>
      <c r="C280" s="2"/>
      <c r="D280" s="2"/>
      <c r="F280" s="2"/>
      <c r="G280" s="2"/>
      <c r="H280" s="2"/>
      <c r="I280" s="2"/>
    </row>
    <row r="281" spans="1:9" ht="20.100000000000001" customHeight="1" x14ac:dyDescent="0.25">
      <c r="A281" s="2"/>
      <c r="B281" s="2"/>
      <c r="C281" s="2"/>
      <c r="D281" s="2"/>
      <c r="F281" s="2"/>
      <c r="G281" s="2"/>
      <c r="H281" s="2"/>
      <c r="I281" s="2"/>
    </row>
    <row r="282" spans="1:9" ht="20.100000000000001" customHeight="1" x14ac:dyDescent="0.25">
      <c r="A282" s="2"/>
      <c r="B282" s="2"/>
      <c r="C282" s="2"/>
      <c r="D282" s="2"/>
      <c r="F282" s="2"/>
      <c r="G282" s="2"/>
      <c r="H282" s="2"/>
      <c r="I282" s="2"/>
    </row>
    <row r="283" spans="1:9" ht="20.100000000000001" customHeight="1" x14ac:dyDescent="0.25">
      <c r="A283" s="2"/>
      <c r="B283" s="2"/>
      <c r="C283" s="2"/>
      <c r="D283" s="2"/>
      <c r="F283" s="2"/>
      <c r="G283" s="2"/>
      <c r="H283" s="2"/>
      <c r="I283" s="2"/>
    </row>
    <row r="284" spans="1:9" ht="20.100000000000001" customHeight="1" x14ac:dyDescent="0.25">
      <c r="A284" s="2"/>
      <c r="B284" s="2"/>
      <c r="C284" s="2"/>
      <c r="D284" s="2"/>
      <c r="F284" s="2"/>
      <c r="G284" s="2"/>
      <c r="H284" s="2"/>
      <c r="I284" s="2"/>
    </row>
    <row r="285" spans="1:9" ht="20.100000000000001" customHeight="1" x14ac:dyDescent="0.25">
      <c r="A285" s="2"/>
      <c r="B285" s="2"/>
      <c r="C285" s="2"/>
      <c r="D285" s="2"/>
      <c r="F285" s="2"/>
      <c r="G285" s="2"/>
      <c r="H285" s="2"/>
      <c r="I285" s="2"/>
    </row>
    <row r="286" spans="1:9" ht="20.100000000000001" customHeight="1" x14ac:dyDescent="0.25">
      <c r="A286" s="2"/>
      <c r="B286" s="2"/>
      <c r="C286" s="2"/>
      <c r="D286" s="2"/>
      <c r="F286" s="2"/>
      <c r="G286" s="2"/>
      <c r="H286" s="2"/>
      <c r="I286" s="2"/>
    </row>
    <row r="287" spans="1:9" ht="20.100000000000001" customHeight="1" x14ac:dyDescent="0.25">
      <c r="A287" s="2"/>
      <c r="B287" s="2"/>
      <c r="C287" s="2"/>
      <c r="D287" s="2"/>
      <c r="F287" s="2"/>
      <c r="G287" s="2"/>
      <c r="H287" s="2"/>
      <c r="I287" s="2"/>
    </row>
    <row r="288" spans="1:9" ht="20.100000000000001" customHeight="1" x14ac:dyDescent="0.25">
      <c r="A288" s="2"/>
      <c r="B288" s="2"/>
      <c r="C288" s="2"/>
      <c r="D288" s="2"/>
      <c r="F288" s="2"/>
      <c r="G288" s="2"/>
      <c r="H288" s="2"/>
      <c r="I288" s="2"/>
    </row>
    <row r="289" spans="1:9" ht="20.100000000000001" customHeight="1" x14ac:dyDescent="0.25">
      <c r="A289" s="2"/>
      <c r="B289" s="2"/>
      <c r="C289" s="2"/>
      <c r="D289" s="2"/>
      <c r="F289" s="2"/>
      <c r="G289" s="2"/>
      <c r="H289" s="2"/>
      <c r="I289" s="2"/>
    </row>
    <row r="290" spans="1:9" ht="20.100000000000001" customHeight="1" x14ac:dyDescent="0.25">
      <c r="A290" s="2"/>
      <c r="B290" s="2"/>
      <c r="C290" s="2"/>
      <c r="D290" s="2"/>
      <c r="F290" s="2"/>
      <c r="G290" s="2"/>
      <c r="H290" s="2"/>
      <c r="I290" s="2"/>
    </row>
    <row r="291" spans="1:9" ht="20.100000000000001" customHeight="1" x14ac:dyDescent="0.25">
      <c r="A291" s="2"/>
      <c r="B291" s="2"/>
      <c r="C291" s="2"/>
      <c r="D291" s="2"/>
      <c r="F291" s="2"/>
      <c r="G291" s="2"/>
      <c r="H291" s="2"/>
      <c r="I291" s="2"/>
    </row>
    <row r="292" spans="1:9" ht="20.100000000000001" customHeight="1" x14ac:dyDescent="0.25">
      <c r="A292" s="2"/>
      <c r="B292" s="2"/>
      <c r="C292" s="2"/>
      <c r="D292" s="2"/>
      <c r="F292" s="2"/>
      <c r="G292" s="2"/>
      <c r="H292" s="2"/>
      <c r="I292" s="2"/>
    </row>
    <row r="293" spans="1:9" ht="20.100000000000001" customHeight="1" x14ac:dyDescent="0.25">
      <c r="A293" s="2"/>
      <c r="B293" s="2"/>
      <c r="C293" s="2"/>
      <c r="D293" s="2"/>
      <c r="F293" s="2"/>
      <c r="G293" s="2"/>
      <c r="H293" s="2"/>
      <c r="I293" s="2"/>
    </row>
    <row r="294" spans="1:9" ht="20.100000000000001" customHeight="1" x14ac:dyDescent="0.25">
      <c r="A294" s="2"/>
      <c r="B294" s="2"/>
      <c r="C294" s="2"/>
      <c r="D294" s="2"/>
      <c r="F294" s="2"/>
      <c r="G294" s="2"/>
      <c r="H294" s="2"/>
      <c r="I294" s="2"/>
    </row>
    <row r="295" spans="1:9" ht="20.100000000000001" customHeight="1" x14ac:dyDescent="0.25">
      <c r="A295" s="2"/>
      <c r="B295" s="2"/>
      <c r="C295" s="2"/>
      <c r="D295" s="2"/>
      <c r="F295" s="2"/>
      <c r="G295" s="2"/>
      <c r="H295" s="2"/>
      <c r="I295" s="2"/>
    </row>
    <row r="296" spans="1:9" ht="20.100000000000001" customHeight="1" x14ac:dyDescent="0.25">
      <c r="A296" s="2"/>
      <c r="B296" s="2"/>
      <c r="C296" s="2"/>
      <c r="D296" s="2"/>
      <c r="F296" s="2"/>
      <c r="G296" s="2"/>
      <c r="H296" s="2"/>
      <c r="I296" s="2"/>
    </row>
    <row r="297" spans="1:9" ht="20.100000000000001" customHeight="1" x14ac:dyDescent="0.25">
      <c r="A297" s="2"/>
      <c r="B297" s="2"/>
      <c r="C297" s="2"/>
      <c r="D297" s="2"/>
      <c r="F297" s="2"/>
      <c r="G297" s="2"/>
      <c r="H297" s="2"/>
      <c r="I297" s="2"/>
    </row>
    <row r="298" spans="1:9" ht="20.100000000000001" customHeight="1" x14ac:dyDescent="0.25">
      <c r="A298" s="2"/>
      <c r="B298" s="2"/>
      <c r="C298" s="2"/>
      <c r="D298" s="2"/>
      <c r="F298" s="2"/>
      <c r="G298" s="2"/>
      <c r="H298" s="2"/>
      <c r="I298" s="2"/>
    </row>
    <row r="299" spans="1:9" ht="20.100000000000001" customHeight="1" x14ac:dyDescent="0.25">
      <c r="A299" s="2"/>
      <c r="B299" s="2"/>
      <c r="C299" s="2"/>
      <c r="D299" s="2"/>
      <c r="F299" s="2"/>
      <c r="G299" s="2"/>
      <c r="H299" s="2"/>
      <c r="I299" s="2"/>
    </row>
    <row r="300" spans="1:9" ht="20.100000000000001" customHeight="1" x14ac:dyDescent="0.25">
      <c r="A300" s="2"/>
      <c r="B300" s="2"/>
      <c r="C300" s="2"/>
      <c r="D300" s="2"/>
      <c r="F300" s="2"/>
      <c r="G300" s="2"/>
      <c r="H300" s="2"/>
      <c r="I300" s="2"/>
    </row>
    <row r="301" spans="1:9" ht="20.100000000000001" customHeight="1" x14ac:dyDescent="0.25">
      <c r="A301" s="2"/>
      <c r="B301" s="2"/>
      <c r="C301" s="2"/>
      <c r="D301" s="2"/>
      <c r="F301" s="2"/>
      <c r="G301" s="2"/>
      <c r="H301" s="2"/>
      <c r="I301" s="2"/>
    </row>
    <row r="302" spans="1:9" ht="20.100000000000001" customHeight="1" x14ac:dyDescent="0.25">
      <c r="A302" s="2"/>
      <c r="B302" s="2"/>
      <c r="C302" s="2"/>
      <c r="D302" s="2"/>
      <c r="F302" s="2"/>
      <c r="G302" s="2"/>
      <c r="H302" s="2"/>
      <c r="I302" s="2"/>
    </row>
    <row r="303" spans="1:9" ht="20.100000000000001" customHeight="1" x14ac:dyDescent="0.25">
      <c r="A303" s="2"/>
      <c r="B303" s="2"/>
      <c r="C303" s="2"/>
      <c r="D303" s="2"/>
      <c r="F303" s="2"/>
      <c r="G303" s="2"/>
      <c r="H303" s="2"/>
      <c r="I303" s="2"/>
    </row>
    <row r="304" spans="1:9" ht="20.100000000000001" customHeight="1" x14ac:dyDescent="0.25">
      <c r="A304" s="2"/>
      <c r="B304" s="2"/>
      <c r="C304" s="2"/>
      <c r="D304" s="2"/>
      <c r="F304" s="2"/>
      <c r="G304" s="2"/>
      <c r="H304" s="2"/>
      <c r="I304" s="2"/>
    </row>
    <row r="305" spans="1:9" ht="20.100000000000001" customHeight="1" x14ac:dyDescent="0.25">
      <c r="A305" s="2"/>
      <c r="B305" s="2"/>
      <c r="C305" s="2"/>
      <c r="D305" s="2"/>
      <c r="F305" s="2"/>
      <c r="G305" s="2"/>
      <c r="H305" s="2"/>
      <c r="I305" s="2"/>
    </row>
    <row r="306" spans="1:9" ht="20.100000000000001" customHeight="1" x14ac:dyDescent="0.25">
      <c r="A306" s="2"/>
      <c r="B306" s="2"/>
      <c r="C306" s="2"/>
      <c r="D306" s="2"/>
      <c r="F306" s="2"/>
      <c r="G306" s="2"/>
      <c r="H306" s="2"/>
      <c r="I306" s="2"/>
    </row>
    <row r="307" spans="1:9" ht="20.100000000000001" customHeight="1" x14ac:dyDescent="0.25">
      <c r="A307" s="2"/>
      <c r="B307" s="2"/>
      <c r="C307" s="2"/>
      <c r="D307" s="2"/>
      <c r="F307" s="2"/>
      <c r="G307" s="2"/>
      <c r="H307" s="2"/>
      <c r="I307" s="2"/>
    </row>
    <row r="308" spans="1:9" ht="20.100000000000001" customHeight="1" x14ac:dyDescent="0.25">
      <c r="A308" s="2"/>
      <c r="B308" s="2"/>
      <c r="C308" s="2"/>
      <c r="D308" s="2"/>
      <c r="F308" s="2"/>
      <c r="G308" s="2"/>
      <c r="H308" s="2"/>
      <c r="I308" s="2"/>
    </row>
    <row r="309" spans="1:9" ht="20.100000000000001" customHeight="1" x14ac:dyDescent="0.25">
      <c r="A309" s="2"/>
      <c r="B309" s="2"/>
      <c r="C309" s="2"/>
      <c r="D309" s="2"/>
      <c r="F309" s="2"/>
      <c r="G309" s="2"/>
      <c r="H309" s="2"/>
      <c r="I309" s="2"/>
    </row>
    <row r="310" spans="1:9" ht="20.100000000000001" customHeight="1" x14ac:dyDescent="0.25">
      <c r="A310" s="2"/>
      <c r="B310" s="2"/>
      <c r="C310" s="2"/>
      <c r="D310" s="2"/>
      <c r="F310" s="2"/>
      <c r="G310" s="2"/>
      <c r="H310" s="2"/>
      <c r="I310" s="2"/>
    </row>
    <row r="311" spans="1:9" ht="20.100000000000001" customHeight="1" x14ac:dyDescent="0.25">
      <c r="A311" s="2"/>
      <c r="B311" s="2"/>
      <c r="C311" s="2"/>
      <c r="D311" s="2"/>
      <c r="F311" s="2"/>
      <c r="G311" s="2"/>
      <c r="H311" s="2"/>
      <c r="I311" s="2"/>
    </row>
    <row r="312" spans="1:9" ht="20.100000000000001" customHeight="1" x14ac:dyDescent="0.25">
      <c r="A312" s="2"/>
      <c r="B312" s="2"/>
      <c r="C312" s="2"/>
      <c r="D312" s="2"/>
      <c r="F312" s="2"/>
      <c r="G312" s="2"/>
      <c r="H312" s="2"/>
      <c r="I312" s="2"/>
    </row>
    <row r="313" spans="1:9" ht="20.100000000000001" customHeight="1" x14ac:dyDescent="0.25">
      <c r="A313" s="2"/>
      <c r="B313" s="2"/>
      <c r="C313" s="2"/>
      <c r="D313" s="2"/>
      <c r="F313" s="2"/>
      <c r="G313" s="2"/>
      <c r="H313" s="2"/>
      <c r="I313" s="2"/>
    </row>
    <row r="314" spans="1:9" ht="20.100000000000001" customHeight="1" x14ac:dyDescent="0.25">
      <c r="A314" s="2"/>
      <c r="B314" s="2"/>
      <c r="C314" s="2"/>
      <c r="D314" s="2"/>
      <c r="F314" s="2"/>
      <c r="G314" s="2"/>
      <c r="H314" s="2"/>
      <c r="I314" s="2"/>
    </row>
    <row r="315" spans="1:9" ht="20.100000000000001" customHeight="1" x14ac:dyDescent="0.25">
      <c r="A315" s="2"/>
      <c r="B315" s="2"/>
      <c r="C315" s="2"/>
      <c r="D315" s="2"/>
      <c r="F315" s="2"/>
      <c r="G315" s="2"/>
      <c r="H315" s="2"/>
      <c r="I315" s="2"/>
    </row>
    <row r="316" spans="1:9" ht="20.100000000000001" customHeight="1" x14ac:dyDescent="0.25">
      <c r="A316" s="2"/>
      <c r="B316" s="2"/>
      <c r="C316" s="2"/>
      <c r="D316" s="2"/>
      <c r="F316" s="2"/>
      <c r="G316" s="2"/>
      <c r="H316" s="2"/>
      <c r="I316" s="2"/>
    </row>
    <row r="317" spans="1:9" ht="20.100000000000001" customHeight="1" x14ac:dyDescent="0.25">
      <c r="A317" s="2"/>
      <c r="B317" s="2"/>
      <c r="C317" s="2"/>
      <c r="D317" s="2"/>
      <c r="F317" s="2"/>
      <c r="G317" s="2"/>
      <c r="H317" s="2"/>
      <c r="I317" s="2"/>
    </row>
    <row r="318" spans="1:9" ht="20.100000000000001" customHeight="1" x14ac:dyDescent="0.25">
      <c r="A318" s="2"/>
      <c r="B318" s="2"/>
      <c r="C318" s="2"/>
      <c r="D318" s="2"/>
      <c r="F318" s="2"/>
      <c r="G318" s="2"/>
      <c r="H318" s="2"/>
      <c r="I318" s="2"/>
    </row>
  </sheetData>
  <mergeCells count="55">
    <mergeCell ref="E54:F54"/>
    <mergeCell ref="J3:J5"/>
    <mergeCell ref="B21:D36"/>
    <mergeCell ref="B1:J1"/>
    <mergeCell ref="A2:J2"/>
    <mergeCell ref="F3:F5"/>
    <mergeCell ref="H3:H5"/>
    <mergeCell ref="B39:D54"/>
    <mergeCell ref="B3:B5"/>
    <mergeCell ref="G3:G5"/>
    <mergeCell ref="G21:G23"/>
    <mergeCell ref="G39:G41"/>
    <mergeCell ref="E42:F42"/>
    <mergeCell ref="E43:F43"/>
    <mergeCell ref="E44:F44"/>
    <mergeCell ref="E45:F45"/>
    <mergeCell ref="A56:H56"/>
    <mergeCell ref="A3:A5"/>
    <mergeCell ref="D4:D5"/>
    <mergeCell ref="A21:A23"/>
    <mergeCell ref="A38:J38"/>
    <mergeCell ref="A39:A41"/>
    <mergeCell ref="E39:F41"/>
    <mergeCell ref="E48:F48"/>
    <mergeCell ref="E49:F49"/>
    <mergeCell ref="E50:F50"/>
    <mergeCell ref="E51:F51"/>
    <mergeCell ref="E52:F52"/>
    <mergeCell ref="E53:F53"/>
    <mergeCell ref="H21:H23"/>
    <mergeCell ref="J21:J23"/>
    <mergeCell ref="E3:E5"/>
    <mergeCell ref="E46:F46"/>
    <mergeCell ref="E47:F47"/>
    <mergeCell ref="C3:D3"/>
    <mergeCell ref="C4:C5"/>
    <mergeCell ref="A20:J20"/>
    <mergeCell ref="E21:E23"/>
    <mergeCell ref="F21:F23"/>
    <mergeCell ref="I3:I5"/>
    <mergeCell ref="I21:I23"/>
    <mergeCell ref="H48:J48"/>
    <mergeCell ref="H54:J54"/>
    <mergeCell ref="H39:J41"/>
    <mergeCell ref="H49:J49"/>
    <mergeCell ref="H50:J50"/>
    <mergeCell ref="H51:J51"/>
    <mergeCell ref="H52:J52"/>
    <mergeCell ref="H53:J53"/>
    <mergeCell ref="H42:J42"/>
    <mergeCell ref="H43:J43"/>
    <mergeCell ref="H44:J44"/>
    <mergeCell ref="H45:J45"/>
    <mergeCell ref="H46:J46"/>
    <mergeCell ref="H47:J47"/>
  </mergeCells>
  <printOptions horizontalCentered="1" verticalCentered="1"/>
  <pageMargins left="0.19685039370078741" right="0.19685039370078741" top="0.19685039370078741" bottom="0.19685039370078741" header="0" footer="0"/>
  <pageSetup paperSize="9" scale="34" orientation="portrait" r:id="rId1"/>
  <headerFooter alignWithMargins="0"/>
  <customProperties>
    <customPr name="_pios_id" r:id="rId2"/>
    <customPr name="EpmWorksheetKeyString_GUID" r:id="rId3"/>
  </customProperties>
  <ignoredErrors>
    <ignoredError sqref="A3:C3 A12:A18 A1 J4:J5 A5:B5 A4:B4 A2 J3 H3 D4:H5" formulaRange="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2021 - Balancing Account</vt:lpstr>
      <vt:lpstr>'2021 - Balancing Account'!Print_Area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n.botis@DESFA.GR</dc:creator>
  <cp:lastModifiedBy>Nikolaos Botis</cp:lastModifiedBy>
  <dcterms:created xsi:type="dcterms:W3CDTF">2015-06-18T07:56:57Z</dcterms:created>
  <dcterms:modified xsi:type="dcterms:W3CDTF">2022-01-21T14:01:54Z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682d948f-5815-4374-bad2-f3bd13c482a1</vt:lpwstr>
  </property>
</Properties>
</file>