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Προγράμματα/2022/"/>
    </mc:Choice>
  </mc:AlternateContent>
  <xr:revisionPtr revIDLastSave="261" documentId="13_ncr:1_{8388A717-1BCD-4CCE-9943-34FDD3F32CA1}" xr6:coauthVersionLast="47" xr6:coauthVersionMax="47" xr10:uidLastSave="{0EF92184-BE73-4382-83AD-9A8C1013F20D}"/>
  <bookViews>
    <workbookView xWindow="-120" yWindow="-120" windowWidth="29040" windowHeight="15720" tabRatio="500" xr2:uid="{00000000-000D-0000-FFFF-FFFF00000000}"/>
  </bookViews>
  <sheets>
    <sheet name="Rev.07" sheetId="11" r:id="rId1"/>
    <sheet name="Rev.06" sheetId="10" r:id="rId2"/>
    <sheet name="Rev.05_01" sheetId="9" r:id="rId3"/>
    <sheet name="Rev.05" sheetId="8" r:id="rId4"/>
    <sheet name="Rev.04" sheetId="7" r:id="rId5"/>
    <sheet name="Rev.03" sheetId="6" r:id="rId6"/>
    <sheet name="Rev.02-1" sheetId="5" r:id="rId7"/>
    <sheet name="Rev.02" sheetId="4" r:id="rId8"/>
    <sheet name="Rev.01" sheetId="3" r:id="rId9"/>
    <sheet name="Final" sheetId="2" r:id="rId10"/>
    <sheet name="Initial" sheetId="1" r:id="rId11"/>
  </sheets>
  <definedNames>
    <definedName name="_xlnm._FilterDatabase" localSheetId="9" hidden="1">Final!$A$3:$R$37</definedName>
    <definedName name="_xlnm._FilterDatabase" localSheetId="10" hidden="1">Initial!$A$3:$R$37</definedName>
    <definedName name="_xlnm._FilterDatabase" localSheetId="8" hidden="1">'Rev.01'!$A$3:$R$39</definedName>
    <definedName name="_xlnm._FilterDatabase" localSheetId="7" hidden="1">'Rev.02'!$A$3:$R$40</definedName>
    <definedName name="_xlnm._FilterDatabase" localSheetId="6" hidden="1">'Rev.02-1'!$A$3:$R$40</definedName>
    <definedName name="_xlnm._FilterDatabase" localSheetId="5" hidden="1">'Rev.03'!$A$3:$R$42</definedName>
    <definedName name="_xlnm._FilterDatabase" localSheetId="4" hidden="1">'Rev.04'!$A$3:$R$42</definedName>
    <definedName name="_xlnm._FilterDatabase" localSheetId="3" hidden="1">'Rev.05'!$A$3:$R$42</definedName>
    <definedName name="_xlnm._FilterDatabase" localSheetId="2" hidden="1">'Rev.05_01'!$A$3:$R$42</definedName>
    <definedName name="_xlnm._FilterDatabase" localSheetId="1" hidden="1">'Rev.06'!$A$3:$R$43</definedName>
    <definedName name="_xlnm._FilterDatabase" localSheetId="0" hidden="1">'Rev.07'!$A$3:$R$41</definedName>
    <definedName name="_xlnm.Print_Area" localSheetId="9">Final!$A$1:$R$37</definedName>
    <definedName name="_xlnm.Print_Area" localSheetId="10">Initial!$A$1:$R$37</definedName>
    <definedName name="_xlnm.Print_Area" localSheetId="8">'Rev.01'!$A$1:$R$39</definedName>
    <definedName name="_xlnm.Print_Area" localSheetId="7">'Rev.02'!$A$1:$R$40</definedName>
    <definedName name="_xlnm.Print_Area" localSheetId="6">'Rev.02-1'!$A$1:$R$40</definedName>
    <definedName name="_xlnm.Print_Area" localSheetId="5">'Rev.03'!$A$1:$R$42</definedName>
    <definedName name="_xlnm.Print_Area" localSheetId="4">'Rev.04'!$A$1:$R$42</definedName>
    <definedName name="_xlnm.Print_Area" localSheetId="3">'Rev.05'!$A$1:$R$42</definedName>
    <definedName name="_xlnm.Print_Area" localSheetId="2">'Rev.05_01'!$A$1:$R$42</definedName>
    <definedName name="_xlnm.Print_Area" localSheetId="1">'Rev.06'!$A$1:$R$43</definedName>
    <definedName name="_xlnm.Print_Area" localSheetId="0">'Rev.07'!$A$1:$R$41</definedName>
    <definedName name="_xlnm.Print_Titles" localSheetId="9">Final!$2:$2</definedName>
    <definedName name="_xlnm.Print_Titles" localSheetId="10">Initial!$2:$2</definedName>
    <definedName name="_xlnm.Print_Titles" localSheetId="8">'Rev.01'!$2:$2</definedName>
    <definedName name="_xlnm.Print_Titles" localSheetId="7">'Rev.02'!$2:$2</definedName>
    <definedName name="_xlnm.Print_Titles" localSheetId="6">'Rev.02-1'!$2:$2</definedName>
    <definedName name="_xlnm.Print_Titles" localSheetId="5">'Rev.03'!$2:$2</definedName>
    <definedName name="_xlnm.Print_Titles" localSheetId="4">'Rev.04'!$2:$2</definedName>
    <definedName name="_xlnm.Print_Titles" localSheetId="3">'Rev.05'!$2:$2</definedName>
    <definedName name="_xlnm.Print_Titles" localSheetId="2">'Rev.05_01'!$2:$2</definedName>
    <definedName name="_xlnm.Print_Titles" localSheetId="1">'Rev.06'!$2:$2</definedName>
    <definedName name="_xlnm.Print_Titles" localSheetId="0">'Rev.07'!$2:$2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1" l="1"/>
  <c r="O40" i="11"/>
  <c r="Q40" i="11" s="1"/>
  <c r="R39" i="11"/>
  <c r="O39" i="11"/>
  <c r="Q39" i="11" s="1"/>
  <c r="R38" i="11"/>
  <c r="Q38" i="11"/>
  <c r="O38" i="11"/>
  <c r="R37" i="11"/>
  <c r="O37" i="11"/>
  <c r="Q37" i="11" s="1"/>
  <c r="R36" i="11"/>
  <c r="O36" i="11"/>
  <c r="Q36" i="11" s="1"/>
  <c r="R35" i="11"/>
  <c r="O35" i="11"/>
  <c r="Q35" i="11" s="1"/>
  <c r="R34" i="11"/>
  <c r="Q34" i="11"/>
  <c r="O34" i="11"/>
  <c r="R33" i="11"/>
  <c r="O33" i="11"/>
  <c r="Q33" i="11" s="1"/>
  <c r="O32" i="11"/>
  <c r="R31" i="11"/>
  <c r="O31" i="11"/>
  <c r="Q31" i="11" s="1"/>
  <c r="R30" i="11"/>
  <c r="O30" i="11"/>
  <c r="Q30" i="11" s="1"/>
  <c r="R29" i="11"/>
  <c r="O29" i="11"/>
  <c r="Q29" i="11" s="1"/>
  <c r="R28" i="11"/>
  <c r="O28" i="11"/>
  <c r="Q28" i="11" s="1"/>
  <c r="R27" i="11"/>
  <c r="O27" i="11"/>
  <c r="Q27" i="11" s="1"/>
  <c r="R26" i="11"/>
  <c r="O26" i="11"/>
  <c r="Q26" i="11" s="1"/>
  <c r="R25" i="11"/>
  <c r="O25" i="11"/>
  <c r="Q25" i="11" s="1"/>
  <c r="R24" i="11"/>
  <c r="Q24" i="11"/>
  <c r="O24" i="11"/>
  <c r="R23" i="11"/>
  <c r="O23" i="11"/>
  <c r="Q23" i="11" s="1"/>
  <c r="R22" i="11"/>
  <c r="O22" i="11"/>
  <c r="Q22" i="11" s="1"/>
  <c r="R21" i="11"/>
  <c r="O21" i="11"/>
  <c r="Q21" i="11" s="1"/>
  <c r="R20" i="11"/>
  <c r="O20" i="11"/>
  <c r="Q20" i="11" s="1"/>
  <c r="R19" i="11"/>
  <c r="O19" i="11"/>
  <c r="Q19" i="11" s="1"/>
  <c r="R18" i="11"/>
  <c r="O18" i="11"/>
  <c r="Q18" i="11" s="1"/>
  <c r="R17" i="11"/>
  <c r="O17" i="11"/>
  <c r="Q17" i="11" s="1"/>
  <c r="R16" i="11"/>
  <c r="O16" i="11"/>
  <c r="Q16" i="11" s="1"/>
  <c r="R15" i="11"/>
  <c r="O15" i="11"/>
  <c r="Q15" i="11" s="1"/>
  <c r="R14" i="11"/>
  <c r="O14" i="11"/>
  <c r="Q14" i="11" s="1"/>
  <c r="R13" i="11"/>
  <c r="O13" i="11"/>
  <c r="Q13" i="11" s="1"/>
  <c r="O12" i="11"/>
  <c r="O11" i="11"/>
  <c r="O10" i="11"/>
  <c r="O9" i="11"/>
  <c r="O8" i="11"/>
  <c r="O7" i="11"/>
  <c r="O6" i="11"/>
  <c r="O5" i="11"/>
  <c r="O4" i="11"/>
  <c r="O32" i="10"/>
  <c r="R42" i="10"/>
  <c r="O42" i="10"/>
  <c r="Q42" i="10" s="1"/>
  <c r="R41" i="10"/>
  <c r="O41" i="10"/>
  <c r="Q41" i="10" s="1"/>
  <c r="R40" i="10"/>
  <c r="Q40" i="10"/>
  <c r="O40" i="10"/>
  <c r="R39" i="10"/>
  <c r="Q39" i="10"/>
  <c r="O39" i="10"/>
  <c r="R38" i="10"/>
  <c r="O38" i="10"/>
  <c r="Q38" i="10" s="1"/>
  <c r="R37" i="10"/>
  <c r="O37" i="10"/>
  <c r="Q37" i="10" s="1"/>
  <c r="R36" i="10"/>
  <c r="O36" i="10"/>
  <c r="Q36" i="10" s="1"/>
  <c r="R35" i="10"/>
  <c r="O35" i="10"/>
  <c r="Q35" i="10" s="1"/>
  <c r="R34" i="10"/>
  <c r="O34" i="10"/>
  <c r="Q34" i="10" s="1"/>
  <c r="R33" i="10"/>
  <c r="O33" i="10"/>
  <c r="Q33" i="10" s="1"/>
  <c r="R31" i="10"/>
  <c r="Q31" i="10"/>
  <c r="O31" i="10"/>
  <c r="R30" i="10"/>
  <c r="O30" i="10"/>
  <c r="Q30" i="10" s="1"/>
  <c r="R29" i="10"/>
  <c r="O29" i="10"/>
  <c r="Q29" i="10" s="1"/>
  <c r="R28" i="10"/>
  <c r="O28" i="10"/>
  <c r="Q28" i="10" s="1"/>
  <c r="R27" i="10"/>
  <c r="O27" i="10"/>
  <c r="Q27" i="10" s="1"/>
  <c r="R26" i="10"/>
  <c r="O26" i="10"/>
  <c r="Q26" i="10" s="1"/>
  <c r="R25" i="10"/>
  <c r="O25" i="10"/>
  <c r="Q25" i="10" s="1"/>
  <c r="R24" i="10"/>
  <c r="O24" i="10"/>
  <c r="Q24" i="10" s="1"/>
  <c r="R23" i="10"/>
  <c r="O23" i="10"/>
  <c r="Q23" i="10" s="1"/>
  <c r="R22" i="10"/>
  <c r="O22" i="10"/>
  <c r="Q22" i="10" s="1"/>
  <c r="R21" i="10"/>
  <c r="O21" i="10"/>
  <c r="Q21" i="10" s="1"/>
  <c r="R20" i="10"/>
  <c r="O20" i="10"/>
  <c r="Q20" i="10" s="1"/>
  <c r="R19" i="10"/>
  <c r="O19" i="10"/>
  <c r="Q19" i="10" s="1"/>
  <c r="R18" i="10"/>
  <c r="O18" i="10"/>
  <c r="Q18" i="10" s="1"/>
  <c r="R17" i="10"/>
  <c r="Q17" i="10"/>
  <c r="O17" i="10"/>
  <c r="R16" i="10"/>
  <c r="O16" i="10"/>
  <c r="Q16" i="10" s="1"/>
  <c r="R15" i="10"/>
  <c r="O15" i="10"/>
  <c r="Q15" i="10" s="1"/>
  <c r="R14" i="10"/>
  <c r="Q14" i="10"/>
  <c r="O14" i="10"/>
  <c r="R13" i="10"/>
  <c r="O13" i="10"/>
  <c r="Q13" i="10" s="1"/>
  <c r="O12" i="10"/>
  <c r="O11" i="10"/>
  <c r="O10" i="10"/>
  <c r="O9" i="10"/>
  <c r="O8" i="10"/>
  <c r="O7" i="10"/>
  <c r="O6" i="10"/>
  <c r="O5" i="10"/>
  <c r="O4" i="10"/>
  <c r="R41" i="9"/>
  <c r="O41" i="9"/>
  <c r="Q41" i="9" s="1"/>
  <c r="R40" i="9"/>
  <c r="Q40" i="9"/>
  <c r="O40" i="9"/>
  <c r="R39" i="9"/>
  <c r="O39" i="9"/>
  <c r="Q39" i="9" s="1"/>
  <c r="R38" i="9"/>
  <c r="O38" i="9"/>
  <c r="Q38" i="9" s="1"/>
  <c r="R37" i="9"/>
  <c r="Q37" i="9"/>
  <c r="O37" i="9"/>
  <c r="R36" i="9"/>
  <c r="O36" i="9"/>
  <c r="Q36" i="9" s="1"/>
  <c r="R35" i="9"/>
  <c r="Q35" i="9"/>
  <c r="O35" i="9"/>
  <c r="R34" i="9"/>
  <c r="O34" i="9"/>
  <c r="Q34" i="9" s="1"/>
  <c r="R33" i="9"/>
  <c r="Q33" i="9"/>
  <c r="O33" i="9"/>
  <c r="R32" i="9"/>
  <c r="Q32" i="9"/>
  <c r="O32" i="9"/>
  <c r="R31" i="9"/>
  <c r="Q31" i="9"/>
  <c r="O31" i="9"/>
  <c r="R30" i="9"/>
  <c r="Q30" i="9"/>
  <c r="O30" i="9"/>
  <c r="R29" i="9"/>
  <c r="O29" i="9"/>
  <c r="Q29" i="9" s="1"/>
  <c r="R28" i="9"/>
  <c r="O28" i="9"/>
  <c r="Q28" i="9" s="1"/>
  <c r="R27" i="9"/>
  <c r="Q27" i="9"/>
  <c r="O27" i="9"/>
  <c r="R26" i="9"/>
  <c r="O26" i="9"/>
  <c r="Q26" i="9" s="1"/>
  <c r="R25" i="9"/>
  <c r="Q25" i="9"/>
  <c r="O25" i="9"/>
  <c r="R24" i="9"/>
  <c r="O24" i="9"/>
  <c r="Q24" i="9" s="1"/>
  <c r="R23" i="9"/>
  <c r="Q23" i="9"/>
  <c r="O23" i="9"/>
  <c r="R22" i="9"/>
  <c r="Q22" i="9"/>
  <c r="O22" i="9"/>
  <c r="R21" i="9"/>
  <c r="O21" i="9"/>
  <c r="Q21" i="9" s="1"/>
  <c r="R20" i="9"/>
  <c r="O20" i="9"/>
  <c r="Q20" i="9" s="1"/>
  <c r="R19" i="9"/>
  <c r="O19" i="9"/>
  <c r="Q19" i="9" s="1"/>
  <c r="R18" i="9"/>
  <c r="O18" i="9"/>
  <c r="Q18" i="9" s="1"/>
  <c r="R17" i="9"/>
  <c r="Q17" i="9"/>
  <c r="O17" i="9"/>
  <c r="R16" i="9"/>
  <c r="O16" i="9"/>
  <c r="Q16" i="9" s="1"/>
  <c r="R15" i="9"/>
  <c r="Q15" i="9"/>
  <c r="O15" i="9"/>
  <c r="R14" i="9"/>
  <c r="O14" i="9"/>
  <c r="Q14" i="9" s="1"/>
  <c r="R13" i="9"/>
  <c r="O13" i="9"/>
  <c r="Q13" i="9" s="1"/>
  <c r="O12" i="9"/>
  <c r="O11" i="9"/>
  <c r="O10" i="9"/>
  <c r="O9" i="9"/>
  <c r="O8" i="9"/>
  <c r="O7" i="9"/>
  <c r="O6" i="9"/>
  <c r="O5" i="9"/>
  <c r="O4" i="9"/>
  <c r="R41" i="8"/>
  <c r="O41" i="8"/>
  <c r="Q41" i="8"/>
  <c r="R40" i="8"/>
  <c r="O40" i="8"/>
  <c r="Q40" i="8"/>
  <c r="R39" i="8"/>
  <c r="O39" i="8"/>
  <c r="Q39" i="8"/>
  <c r="R38" i="8"/>
  <c r="O38" i="8"/>
  <c r="Q38" i="8"/>
  <c r="R37" i="8"/>
  <c r="O37" i="8"/>
  <c r="Q37" i="8"/>
  <c r="R36" i="8"/>
  <c r="O36" i="8"/>
  <c r="Q36" i="8"/>
  <c r="R35" i="8"/>
  <c r="O35" i="8"/>
  <c r="Q35" i="8"/>
  <c r="R34" i="8"/>
  <c r="O34" i="8"/>
  <c r="Q34" i="8"/>
  <c r="R33" i="8"/>
  <c r="O33" i="8"/>
  <c r="Q33" i="8"/>
  <c r="R32" i="8"/>
  <c r="O32" i="8"/>
  <c r="Q32" i="8"/>
  <c r="R31" i="8"/>
  <c r="O31" i="8"/>
  <c r="Q31" i="8"/>
  <c r="R30" i="8"/>
  <c r="O30" i="8"/>
  <c r="Q30" i="8"/>
  <c r="R29" i="8"/>
  <c r="O29" i="8"/>
  <c r="Q29" i="8"/>
  <c r="R28" i="8"/>
  <c r="O28" i="8"/>
  <c r="Q28" i="8"/>
  <c r="R27" i="8"/>
  <c r="O27" i="8"/>
  <c r="Q27" i="8"/>
  <c r="R26" i="8"/>
  <c r="O26" i="8"/>
  <c r="Q26" i="8"/>
  <c r="R25" i="8"/>
  <c r="O25" i="8"/>
  <c r="Q25" i="8"/>
  <c r="R24" i="8"/>
  <c r="O24" i="8"/>
  <c r="Q24" i="8"/>
  <c r="R23" i="8"/>
  <c r="O23" i="8"/>
  <c r="Q23" i="8"/>
  <c r="R22" i="8"/>
  <c r="O22" i="8"/>
  <c r="Q22" i="8"/>
  <c r="R21" i="8"/>
  <c r="O21" i="8"/>
  <c r="Q21" i="8"/>
  <c r="R20" i="8"/>
  <c r="O20" i="8"/>
  <c r="Q20" i="8"/>
  <c r="R19" i="8"/>
  <c r="O19" i="8"/>
  <c r="Q19" i="8"/>
  <c r="R18" i="8"/>
  <c r="O18" i="8"/>
  <c r="Q18" i="8"/>
  <c r="R17" i="8"/>
  <c r="O17" i="8"/>
  <c r="Q17" i="8"/>
  <c r="R16" i="8"/>
  <c r="O16" i="8"/>
  <c r="Q16" i="8"/>
  <c r="R15" i="8"/>
  <c r="O15" i="8"/>
  <c r="Q15" i="8"/>
  <c r="R14" i="8"/>
  <c r="O14" i="8"/>
  <c r="Q14" i="8"/>
  <c r="R13" i="8"/>
  <c r="O13" i="8"/>
  <c r="Q13" i="8"/>
  <c r="O12" i="8"/>
  <c r="O11" i="8"/>
  <c r="O10" i="8"/>
  <c r="O9" i="8"/>
  <c r="O8" i="8"/>
  <c r="O7" i="8"/>
  <c r="O6" i="8"/>
  <c r="O5" i="8"/>
  <c r="O4" i="8"/>
  <c r="R41" i="7"/>
  <c r="O41" i="7"/>
  <c r="Q41" i="7"/>
  <c r="R40" i="7"/>
  <c r="O40" i="7"/>
  <c r="Q40" i="7"/>
  <c r="R39" i="7"/>
  <c r="Q39" i="7"/>
  <c r="O39" i="7"/>
  <c r="R38" i="7"/>
  <c r="O38" i="7"/>
  <c r="Q38" i="7"/>
  <c r="R37" i="7"/>
  <c r="Q37" i="7"/>
  <c r="O37" i="7"/>
  <c r="R36" i="7"/>
  <c r="O36" i="7"/>
  <c r="Q36" i="7"/>
  <c r="R35" i="7"/>
  <c r="O35" i="7"/>
  <c r="Q35" i="7"/>
  <c r="R34" i="7"/>
  <c r="O34" i="7"/>
  <c r="Q34" i="7"/>
  <c r="R33" i="7"/>
  <c r="Q33" i="7"/>
  <c r="O33" i="7"/>
  <c r="R32" i="7"/>
  <c r="O32" i="7"/>
  <c r="Q32" i="7"/>
  <c r="R31" i="7"/>
  <c r="Q31" i="7"/>
  <c r="O31" i="7"/>
  <c r="R30" i="7"/>
  <c r="O30" i="7"/>
  <c r="Q30" i="7"/>
  <c r="R29" i="7"/>
  <c r="Q29" i="7"/>
  <c r="O29" i="7"/>
  <c r="R28" i="7"/>
  <c r="Q28" i="7"/>
  <c r="O28" i="7"/>
  <c r="R27" i="7"/>
  <c r="O27" i="7"/>
  <c r="Q27" i="7"/>
  <c r="R26" i="7"/>
  <c r="O26" i="7"/>
  <c r="Q26" i="7"/>
  <c r="R25" i="7"/>
  <c r="Q25" i="7"/>
  <c r="O25" i="7"/>
  <c r="R24" i="7"/>
  <c r="O24" i="7"/>
  <c r="Q24" i="7"/>
  <c r="R23" i="7"/>
  <c r="Q23" i="7"/>
  <c r="O23" i="7"/>
  <c r="R22" i="7"/>
  <c r="O22" i="7"/>
  <c r="Q22" i="7"/>
  <c r="R21" i="7"/>
  <c r="Q21" i="7"/>
  <c r="O21" i="7"/>
  <c r="R20" i="7"/>
  <c r="Q20" i="7"/>
  <c r="O20" i="7"/>
  <c r="R19" i="7"/>
  <c r="O19" i="7"/>
  <c r="Q19" i="7"/>
  <c r="R18" i="7"/>
  <c r="O18" i="7"/>
  <c r="Q18" i="7"/>
  <c r="R17" i="7"/>
  <c r="O17" i="7"/>
  <c r="Q17" i="7"/>
  <c r="R16" i="7"/>
  <c r="O16" i="7"/>
  <c r="Q16" i="7"/>
  <c r="R15" i="7"/>
  <c r="Q15" i="7"/>
  <c r="O15" i="7"/>
  <c r="R14" i="7"/>
  <c r="Q14" i="7"/>
  <c r="O14" i="7"/>
  <c r="R13" i="7"/>
  <c r="Q13" i="7"/>
  <c r="O13" i="7"/>
  <c r="O12" i="7"/>
  <c r="O11" i="7"/>
  <c r="O10" i="7"/>
  <c r="O9" i="7"/>
  <c r="O8" i="7"/>
  <c r="O7" i="7"/>
  <c r="O6" i="7"/>
  <c r="O5" i="7"/>
  <c r="O4" i="7"/>
  <c r="R41" i="6"/>
  <c r="O41" i="6"/>
  <c r="Q41" i="6"/>
  <c r="R40" i="6"/>
  <c r="O40" i="6"/>
  <c r="Q40" i="6"/>
  <c r="R39" i="6"/>
  <c r="Q39" i="6"/>
  <c r="O39" i="6"/>
  <c r="R38" i="6"/>
  <c r="Q38" i="6"/>
  <c r="O38" i="6"/>
  <c r="R37" i="6"/>
  <c r="O37" i="6"/>
  <c r="Q37" i="6"/>
  <c r="R36" i="6"/>
  <c r="O36" i="6"/>
  <c r="Q36" i="6"/>
  <c r="R35" i="6"/>
  <c r="O35" i="6"/>
  <c r="Q35" i="6"/>
  <c r="R34" i="6"/>
  <c r="O34" i="6"/>
  <c r="Q34" i="6"/>
  <c r="R33" i="6"/>
  <c r="O33" i="6"/>
  <c r="Q33" i="6"/>
  <c r="R32" i="6"/>
  <c r="O32" i="6"/>
  <c r="Q32" i="6"/>
  <c r="R31" i="6"/>
  <c r="Q31" i="6"/>
  <c r="O31" i="6"/>
  <c r="R30" i="6"/>
  <c r="Q30" i="6"/>
  <c r="O30" i="6"/>
  <c r="R29" i="6"/>
  <c r="O29" i="6"/>
  <c r="Q29" i="6"/>
  <c r="R28" i="6"/>
  <c r="O28" i="6"/>
  <c r="Q28" i="6"/>
  <c r="R27" i="6"/>
  <c r="O27" i="6"/>
  <c r="Q27" i="6"/>
  <c r="R26" i="6"/>
  <c r="O26" i="6"/>
  <c r="Q26" i="6"/>
  <c r="R25" i="6"/>
  <c r="O25" i="6"/>
  <c r="Q25" i="6"/>
  <c r="R24" i="6"/>
  <c r="Q24" i="6"/>
  <c r="O24" i="6"/>
  <c r="R23" i="6"/>
  <c r="Q23" i="6"/>
  <c r="O23" i="6"/>
  <c r="R22" i="6"/>
  <c r="Q22" i="6"/>
  <c r="O22" i="6"/>
  <c r="R21" i="6"/>
  <c r="Q21" i="6"/>
  <c r="O21" i="6"/>
  <c r="R20" i="6"/>
  <c r="O20" i="6"/>
  <c r="Q20" i="6"/>
  <c r="R19" i="6"/>
  <c r="O19" i="6"/>
  <c r="Q19" i="6"/>
  <c r="R18" i="6"/>
  <c r="O18" i="6"/>
  <c r="Q18" i="6"/>
  <c r="R17" i="6"/>
  <c r="O17" i="6"/>
  <c r="Q17" i="6"/>
  <c r="R16" i="6"/>
  <c r="Q16" i="6"/>
  <c r="O16" i="6"/>
  <c r="R15" i="6"/>
  <c r="Q15" i="6"/>
  <c r="O15" i="6"/>
  <c r="R14" i="6"/>
  <c r="Q14" i="6"/>
  <c r="O14" i="6"/>
  <c r="R13" i="6"/>
  <c r="O13" i="6"/>
  <c r="Q13" i="6"/>
  <c r="O12" i="6"/>
  <c r="O11" i="6"/>
  <c r="O10" i="6"/>
  <c r="O9" i="6"/>
  <c r="O8" i="6"/>
  <c r="O7" i="6"/>
  <c r="O6" i="6"/>
  <c r="O5" i="6"/>
  <c r="O4" i="6"/>
  <c r="R39" i="5"/>
  <c r="O39" i="5"/>
  <c r="Q39" i="5"/>
  <c r="R38" i="5"/>
  <c r="O38" i="5"/>
  <c r="Q38" i="5"/>
  <c r="R37" i="5"/>
  <c r="O37" i="5"/>
  <c r="Q37" i="5"/>
  <c r="R36" i="5"/>
  <c r="O36" i="5"/>
  <c r="Q36" i="5"/>
  <c r="R35" i="5"/>
  <c r="O35" i="5"/>
  <c r="Q35" i="5"/>
  <c r="R34" i="5"/>
  <c r="O34" i="5"/>
  <c r="Q34" i="5"/>
  <c r="R33" i="5"/>
  <c r="O33" i="5"/>
  <c r="Q33" i="5"/>
  <c r="R32" i="5"/>
  <c r="O32" i="5"/>
  <c r="Q32" i="5"/>
  <c r="R31" i="5"/>
  <c r="O31" i="5"/>
  <c r="Q31" i="5"/>
  <c r="R30" i="5"/>
  <c r="O30" i="5"/>
  <c r="Q30" i="5"/>
  <c r="R29" i="5"/>
  <c r="O29" i="5"/>
  <c r="Q29" i="5"/>
  <c r="R28" i="5"/>
  <c r="O28" i="5"/>
  <c r="Q28" i="5"/>
  <c r="R27" i="5"/>
  <c r="O27" i="5"/>
  <c r="Q27" i="5"/>
  <c r="R26" i="5"/>
  <c r="O26" i="5"/>
  <c r="Q26" i="5"/>
  <c r="R25" i="5"/>
  <c r="O25" i="5"/>
  <c r="Q25" i="5"/>
  <c r="R24" i="5"/>
  <c r="O24" i="5"/>
  <c r="Q24" i="5"/>
  <c r="R23" i="5"/>
  <c r="O23" i="5"/>
  <c r="Q23" i="5"/>
  <c r="R22" i="5"/>
  <c r="O22" i="5"/>
  <c r="Q22" i="5"/>
  <c r="R21" i="5"/>
  <c r="O21" i="5"/>
  <c r="Q21" i="5"/>
  <c r="R20" i="5"/>
  <c r="O20" i="5"/>
  <c r="Q20" i="5"/>
  <c r="R19" i="5"/>
  <c r="O19" i="5"/>
  <c r="Q19" i="5"/>
  <c r="R18" i="5"/>
  <c r="O18" i="5"/>
  <c r="Q18" i="5"/>
  <c r="R17" i="5"/>
  <c r="O17" i="5"/>
  <c r="Q17" i="5"/>
  <c r="R16" i="5"/>
  <c r="O16" i="5"/>
  <c r="Q16" i="5"/>
  <c r="R15" i="5"/>
  <c r="O15" i="5"/>
  <c r="Q15" i="5"/>
  <c r="R14" i="5"/>
  <c r="O14" i="5"/>
  <c r="Q14" i="5"/>
  <c r="R13" i="5"/>
  <c r="O13" i="5"/>
  <c r="Q13" i="5"/>
  <c r="R12" i="5"/>
  <c r="O12" i="5"/>
  <c r="Q12" i="5"/>
  <c r="R11" i="5"/>
  <c r="O11" i="5"/>
  <c r="Q11" i="5"/>
  <c r="R10" i="5"/>
  <c r="O10" i="5"/>
  <c r="Q10" i="5"/>
  <c r="R9" i="5"/>
  <c r="O9" i="5"/>
  <c r="Q9" i="5"/>
  <c r="R8" i="5"/>
  <c r="O8" i="5"/>
  <c r="Q8" i="5"/>
  <c r="R7" i="5"/>
  <c r="O7" i="5"/>
  <c r="Q7" i="5"/>
  <c r="R6" i="5"/>
  <c r="O6" i="5"/>
  <c r="Q6" i="5"/>
  <c r="R5" i="5"/>
  <c r="O5" i="5"/>
  <c r="Q5" i="5"/>
  <c r="R4" i="5"/>
  <c r="O4" i="5"/>
  <c r="Q4" i="5"/>
  <c r="R6" i="4"/>
  <c r="O6" i="4"/>
  <c r="Q6" i="4"/>
  <c r="R39" i="4"/>
  <c r="O39" i="4"/>
  <c r="Q39" i="4"/>
  <c r="R38" i="4"/>
  <c r="O38" i="4"/>
  <c r="Q38" i="4"/>
  <c r="R37" i="4"/>
  <c r="O37" i="4"/>
  <c r="Q37" i="4"/>
  <c r="R36" i="4"/>
  <c r="Q36" i="4"/>
  <c r="O36" i="4"/>
  <c r="R35" i="4"/>
  <c r="Q35" i="4"/>
  <c r="O35" i="4"/>
  <c r="R34" i="4"/>
  <c r="O34" i="4"/>
  <c r="Q34" i="4"/>
  <c r="R33" i="4"/>
  <c r="O33" i="4"/>
  <c r="Q33" i="4"/>
  <c r="R32" i="4"/>
  <c r="O32" i="4"/>
  <c r="Q32" i="4"/>
  <c r="R31" i="4"/>
  <c r="O31" i="4"/>
  <c r="Q31" i="4"/>
  <c r="R30" i="4"/>
  <c r="O30" i="4"/>
  <c r="Q30" i="4"/>
  <c r="R29" i="4"/>
  <c r="O29" i="4"/>
  <c r="Q29" i="4"/>
  <c r="R28" i="4"/>
  <c r="Q28" i="4"/>
  <c r="O28" i="4"/>
  <c r="R27" i="4"/>
  <c r="O27" i="4"/>
  <c r="Q27" i="4"/>
  <c r="R26" i="4"/>
  <c r="O26" i="4"/>
  <c r="Q26" i="4"/>
  <c r="R25" i="4"/>
  <c r="Q25" i="4"/>
  <c r="O25" i="4"/>
  <c r="R24" i="4"/>
  <c r="O24" i="4"/>
  <c r="Q24" i="4"/>
  <c r="R23" i="4"/>
  <c r="Q23" i="4"/>
  <c r="O23" i="4"/>
  <c r="R22" i="4"/>
  <c r="O22" i="4"/>
  <c r="Q22" i="4"/>
  <c r="R21" i="4"/>
  <c r="O21" i="4"/>
  <c r="Q21" i="4"/>
  <c r="R20" i="4"/>
  <c r="O20" i="4"/>
  <c r="Q20" i="4"/>
  <c r="R19" i="4"/>
  <c r="O19" i="4"/>
  <c r="Q19" i="4"/>
  <c r="R18" i="4"/>
  <c r="O18" i="4"/>
  <c r="Q18" i="4"/>
  <c r="R17" i="4"/>
  <c r="O17" i="4"/>
  <c r="Q17" i="4"/>
  <c r="R16" i="4"/>
  <c r="O16" i="4"/>
  <c r="Q16" i="4"/>
  <c r="R15" i="4"/>
  <c r="Q15" i="4"/>
  <c r="O15" i="4"/>
  <c r="R14" i="4"/>
  <c r="O14" i="4"/>
  <c r="Q14" i="4"/>
  <c r="R13" i="4"/>
  <c r="O13" i="4"/>
  <c r="Q13" i="4"/>
  <c r="R12" i="4"/>
  <c r="O12" i="4"/>
  <c r="Q12" i="4"/>
  <c r="R11" i="4"/>
  <c r="O11" i="4"/>
  <c r="Q11" i="4"/>
  <c r="R10" i="4"/>
  <c r="O10" i="4"/>
  <c r="Q10" i="4"/>
  <c r="R9" i="4"/>
  <c r="O9" i="4"/>
  <c r="Q9" i="4"/>
  <c r="R8" i="4"/>
  <c r="O8" i="4"/>
  <c r="Q8" i="4"/>
  <c r="R7" i="4"/>
  <c r="O7" i="4"/>
  <c r="Q7" i="4"/>
  <c r="R5" i="4"/>
  <c r="O5" i="4"/>
  <c r="Q5" i="4"/>
  <c r="R4" i="4"/>
  <c r="O4" i="4"/>
  <c r="Q4" i="4"/>
  <c r="R38" i="3"/>
  <c r="O38" i="3"/>
  <c r="Q38" i="3"/>
  <c r="R5" i="3"/>
  <c r="O5" i="3"/>
  <c r="Q5" i="3"/>
  <c r="R37" i="3"/>
  <c r="O37" i="3"/>
  <c r="Q37" i="3"/>
  <c r="R36" i="3"/>
  <c r="O36" i="3"/>
  <c r="Q36" i="3"/>
  <c r="R35" i="3"/>
  <c r="O35" i="3"/>
  <c r="Q35" i="3"/>
  <c r="R34" i="3"/>
  <c r="O34" i="3"/>
  <c r="Q34" i="3"/>
  <c r="R33" i="3"/>
  <c r="O33" i="3"/>
  <c r="Q33" i="3"/>
  <c r="R32" i="3"/>
  <c r="O32" i="3"/>
  <c r="Q32" i="3"/>
  <c r="R31" i="3"/>
  <c r="O31" i="3"/>
  <c r="Q31" i="3"/>
  <c r="R30" i="3"/>
  <c r="O30" i="3"/>
  <c r="Q30" i="3"/>
  <c r="R29" i="3"/>
  <c r="O29" i="3"/>
  <c r="Q29" i="3"/>
  <c r="R28" i="3"/>
  <c r="O28" i="3"/>
  <c r="Q28" i="3"/>
  <c r="R27" i="3"/>
  <c r="O27" i="3"/>
  <c r="Q27" i="3"/>
  <c r="R26" i="3"/>
  <c r="O26" i="3"/>
  <c r="Q26" i="3"/>
  <c r="R25" i="3"/>
  <c r="O25" i="3"/>
  <c r="Q25" i="3"/>
  <c r="R24" i="3"/>
  <c r="O24" i="3"/>
  <c r="Q24" i="3"/>
  <c r="R23" i="3"/>
  <c r="O23" i="3"/>
  <c r="Q23" i="3"/>
  <c r="R22" i="3"/>
  <c r="O22" i="3"/>
  <c r="Q22" i="3"/>
  <c r="R21" i="3"/>
  <c r="O21" i="3"/>
  <c r="Q21" i="3"/>
  <c r="R20" i="3"/>
  <c r="O20" i="3"/>
  <c r="Q20" i="3"/>
  <c r="R19" i="3"/>
  <c r="O19" i="3"/>
  <c r="Q19" i="3"/>
  <c r="R18" i="3"/>
  <c r="O18" i="3"/>
  <c r="Q18" i="3"/>
  <c r="R17" i="3"/>
  <c r="O17" i="3"/>
  <c r="Q17" i="3"/>
  <c r="R16" i="3"/>
  <c r="O16" i="3"/>
  <c r="Q16" i="3"/>
  <c r="R15" i="3"/>
  <c r="O15" i="3"/>
  <c r="Q15" i="3"/>
  <c r="R14" i="3"/>
  <c r="O14" i="3"/>
  <c r="Q14" i="3"/>
  <c r="R13" i="3"/>
  <c r="O13" i="3"/>
  <c r="Q13" i="3"/>
  <c r="R12" i="3"/>
  <c r="O12" i="3"/>
  <c r="Q12" i="3"/>
  <c r="R11" i="3"/>
  <c r="O11" i="3"/>
  <c r="Q11" i="3"/>
  <c r="R10" i="3"/>
  <c r="O10" i="3"/>
  <c r="Q10" i="3"/>
  <c r="R9" i="3"/>
  <c r="O9" i="3"/>
  <c r="Q9" i="3"/>
  <c r="R8" i="3"/>
  <c r="O8" i="3"/>
  <c r="Q8" i="3"/>
  <c r="R7" i="3"/>
  <c r="O7" i="3"/>
  <c r="Q7" i="3"/>
  <c r="R6" i="3"/>
  <c r="O6" i="3"/>
  <c r="Q6" i="3"/>
  <c r="R4" i="3"/>
  <c r="O4" i="3"/>
  <c r="Q4" i="3"/>
  <c r="R37" i="2"/>
  <c r="O37" i="2"/>
  <c r="Q37" i="2"/>
  <c r="R36" i="2"/>
  <c r="O36" i="2"/>
  <c r="Q36" i="2"/>
  <c r="R35" i="2"/>
  <c r="Q35" i="2"/>
  <c r="O35" i="2"/>
  <c r="R34" i="2"/>
  <c r="O34" i="2"/>
  <c r="Q34" i="2"/>
  <c r="R33" i="2"/>
  <c r="O33" i="2"/>
  <c r="Q33" i="2"/>
  <c r="R32" i="2"/>
  <c r="O32" i="2"/>
  <c r="Q32" i="2"/>
  <c r="R31" i="2"/>
  <c r="Q31" i="2"/>
  <c r="O31" i="2"/>
  <c r="R30" i="2"/>
  <c r="O30" i="2"/>
  <c r="Q30" i="2"/>
  <c r="R29" i="2"/>
  <c r="O29" i="2"/>
  <c r="Q29" i="2"/>
  <c r="R28" i="2"/>
  <c r="O28" i="2"/>
  <c r="Q28" i="2"/>
  <c r="R27" i="2"/>
  <c r="Q27" i="2"/>
  <c r="O27" i="2"/>
  <c r="R26" i="2"/>
  <c r="O26" i="2"/>
  <c r="Q26" i="2"/>
  <c r="R25" i="2"/>
  <c r="O25" i="2"/>
  <c r="Q25" i="2"/>
  <c r="R24" i="2"/>
  <c r="O24" i="2"/>
  <c r="Q24" i="2"/>
  <c r="R23" i="2"/>
  <c r="Q23" i="2"/>
  <c r="O23" i="2"/>
  <c r="R22" i="2"/>
  <c r="O22" i="2"/>
  <c r="Q22" i="2"/>
  <c r="R21" i="2"/>
  <c r="O21" i="2"/>
  <c r="Q21" i="2"/>
  <c r="R20" i="2"/>
  <c r="O20" i="2"/>
  <c r="Q20" i="2"/>
  <c r="R19" i="2"/>
  <c r="Q19" i="2"/>
  <c r="O19" i="2"/>
  <c r="R18" i="2"/>
  <c r="O18" i="2"/>
  <c r="Q18" i="2"/>
  <c r="R17" i="2"/>
  <c r="O17" i="2"/>
  <c r="Q17" i="2"/>
  <c r="R16" i="2"/>
  <c r="O16" i="2"/>
  <c r="Q16" i="2"/>
  <c r="R15" i="2"/>
  <c r="Q15" i="2"/>
  <c r="O15" i="2"/>
  <c r="R14" i="2"/>
  <c r="O14" i="2"/>
  <c r="Q14" i="2"/>
  <c r="R13" i="2"/>
  <c r="Q13" i="2"/>
  <c r="O13" i="2"/>
  <c r="R12" i="2"/>
  <c r="O12" i="2"/>
  <c r="Q12" i="2"/>
  <c r="R11" i="2"/>
  <c r="Q11" i="2"/>
  <c r="O11" i="2"/>
  <c r="R10" i="2"/>
  <c r="O10" i="2"/>
  <c r="Q10" i="2"/>
  <c r="R9" i="2"/>
  <c r="O9" i="2"/>
  <c r="Q9" i="2"/>
  <c r="R8" i="2"/>
  <c r="O8" i="2"/>
  <c r="Q8" i="2"/>
  <c r="R7" i="2"/>
  <c r="Q7" i="2"/>
  <c r="O7" i="2"/>
  <c r="R6" i="2"/>
  <c r="O6" i="2"/>
  <c r="Q6" i="2"/>
  <c r="R5" i="2"/>
  <c r="Q5" i="2"/>
  <c r="O5" i="2"/>
  <c r="R4" i="2"/>
  <c r="O4" i="2"/>
  <c r="Q4" i="2"/>
  <c r="O36" i="1"/>
  <c r="Q36" i="1"/>
  <c r="R36" i="1"/>
  <c r="O37" i="1"/>
  <c r="Q37" i="1"/>
  <c r="R3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35" i="1"/>
  <c r="O35" i="1"/>
  <c r="Q35" i="1"/>
  <c r="R34" i="1"/>
  <c r="O34" i="1"/>
  <c r="Q34" i="1"/>
  <c r="R33" i="1"/>
  <c r="O33" i="1"/>
  <c r="Q33" i="1"/>
  <c r="R32" i="1"/>
  <c r="O32" i="1"/>
  <c r="Q32" i="1"/>
  <c r="R31" i="1"/>
  <c r="O31" i="1"/>
  <c r="Q31" i="1"/>
  <c r="R30" i="1"/>
  <c r="O30" i="1"/>
  <c r="Q30" i="1"/>
  <c r="R29" i="1"/>
  <c r="O29" i="1"/>
  <c r="Q29" i="1"/>
  <c r="R28" i="1"/>
  <c r="O28" i="1"/>
  <c r="Q28" i="1"/>
  <c r="R27" i="1"/>
  <c r="O27" i="1"/>
  <c r="Q27" i="1"/>
  <c r="R26" i="1"/>
  <c r="O26" i="1"/>
  <c r="Q26" i="1"/>
  <c r="R25" i="1"/>
  <c r="O25" i="1"/>
  <c r="Q25" i="1"/>
  <c r="R24" i="1"/>
  <c r="O24" i="1"/>
  <c r="Q24" i="1"/>
  <c r="R23" i="1"/>
  <c r="O23" i="1"/>
  <c r="Q23" i="1"/>
  <c r="R22" i="1"/>
  <c r="O22" i="1"/>
  <c r="Q22" i="1"/>
  <c r="R21" i="1"/>
  <c r="O21" i="1"/>
  <c r="Q21" i="1"/>
  <c r="R20" i="1"/>
  <c r="O20" i="1"/>
  <c r="Q20" i="1"/>
  <c r="O19" i="1"/>
  <c r="Q19" i="1"/>
  <c r="O18" i="1"/>
  <c r="Q18" i="1"/>
  <c r="O17" i="1"/>
  <c r="Q17" i="1"/>
  <c r="O16" i="1"/>
  <c r="Q16" i="1"/>
  <c r="O15" i="1"/>
  <c r="Q15" i="1"/>
  <c r="O14" i="1"/>
  <c r="Q14" i="1"/>
  <c r="O13" i="1"/>
  <c r="Q13" i="1"/>
  <c r="O12" i="1"/>
  <c r="Q12" i="1"/>
  <c r="O11" i="1"/>
  <c r="Q11" i="1"/>
  <c r="O10" i="1"/>
  <c r="Q10" i="1"/>
  <c r="O9" i="1"/>
  <c r="Q9" i="1"/>
  <c r="O8" i="1"/>
  <c r="Q8" i="1"/>
  <c r="O7" i="1"/>
  <c r="Q7" i="1"/>
  <c r="O6" i="1"/>
  <c r="Q6" i="1"/>
  <c r="O5" i="1"/>
  <c r="Q5" i="1"/>
  <c r="O4" i="1"/>
  <c r="Q4" i="1"/>
</calcChain>
</file>

<file path=xl/sharedStrings.xml><?xml version="1.0" encoding="utf-8"?>
<sst xmlns="http://schemas.openxmlformats.org/spreadsheetml/2006/main" count="895" uniqueCount="61">
  <si>
    <t>Τελικό Μηνιαίο Πρόγραμμα ΥΦΑ – Δεκέμβριος 2022 - Αναθεώρηση 04
Final LNG Unloading Monthly Plan – December 2022 - Revision 04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</si>
  <si>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</si>
  <si>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</si>
  <si>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</si>
  <si>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</si>
  <si>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t>Διάστημα έξι (6) ωρών εντός του οποίου θα πραγματοποιηθεί η έναρξη της έγχυσης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</si>
  <si>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</si>
  <si>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</si>
  <si>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</si>
  <si>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</si>
  <si>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</si>
  <si>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</si>
  <si>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</si>
  <si>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t>Αποθηκευτικός Χώρος FSU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FSU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</si>
  <si>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t>Αποθηκευτικός Χώρος FSU
 (kWh)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
FSU Storage Space
 (kWh)</t>
    </r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</si>
  <si>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</si>
  <si>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Χώρος Αποθήκευσης Αποθέματος Ασφαλείας ΥΦΑ
 (kWh)
Security LNG Stock Storage Space
 (kWh)</t>
  </si>
  <si>
    <r>
      <t>Διαθέσιμος Αποθηκευτικός Χώρος FSU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</si>
  <si>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 FSU
(kWh)</t>
  </si>
  <si>
    <t>Day</t>
  </si>
  <si>
    <t xml:space="preserve"> LNG User</t>
  </si>
  <si>
    <t>Name of LNG Vessel</t>
  </si>
  <si>
    <t>Temporary Storage Period (Days)</t>
  </si>
  <si>
    <t xml:space="preserve">Six (6) Hours Period Where the LNG Cargo Discharge is expected to start 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</si>
  <si>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</si>
  <si>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</si>
  <si>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</si>
  <si>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</si>
  <si>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</si>
  <si>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</si>
  <si>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</si>
  <si>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t>Available LNG Storage Space FSU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</si>
  <si>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FSU (kWh)</t>
  </si>
  <si>
    <t>Δ.Ε.Η. Α.Ε. / PPC SA</t>
  </si>
  <si>
    <t xml:space="preserve">Seapeak Bahrain </t>
  </si>
  <si>
    <t>07:00-13:00</t>
  </si>
  <si>
    <t>https://www.desfa.gr/userfiles/pdflist/DERY/TS/LNG%20Space/2022/Avail-LNG-Storage-Space_December%202022.xlsx</t>
  </si>
  <si>
    <t>ELPEDISON A.E./ELPEDISON S.A.</t>
  </si>
  <si>
    <t>ΜΥΤΙΛΗΝΑΙΟΣ Α.Ε. /MYTILINEOS S.A.</t>
  </si>
  <si>
    <t>MET ENERGY EAD</t>
  </si>
  <si>
    <t>Oak Spirit</t>
  </si>
  <si>
    <t>SEAPEAK MERIDIAN</t>
  </si>
  <si>
    <t>Δ.ΕΠ.Α. Α.Ε./DEPA SA</t>
  </si>
  <si>
    <t>CHEIKH EL MOKRANI</t>
  </si>
  <si>
    <t>11:00-17:00</t>
  </si>
  <si>
    <t>LNG FUKUROKUJU</t>
  </si>
  <si>
    <t>13:00-19:00</t>
  </si>
  <si>
    <t>LNG Endurance</t>
  </si>
  <si>
    <t>Τελικό Μηνιαίο Πρόγραμμα ΥΦΑ – Δεκέμβριος 2022 - Αναθεώρηση 03
Final LNG Unloading Monthly Plan – December 2022 - Revision 03</t>
  </si>
  <si>
    <t>Τελικό Μηνιαίο Πρόγραμμα ΥΦΑ – Δεκέμβριος 2022 - Αναθεώρηση 02 - Τροπ.01
Final LNG Unloading Monthly Plan – December 2022 - Revision 02 - Am.01</t>
  </si>
  <si>
    <t>Τελικό Μηνιαίο Πρόγραμμα ΥΦΑ – Δεκέμβριος 2022 - Αναθεώρηση 02
Final LNG Unloading Monthly Plan – December 2022 - Revision 02</t>
  </si>
  <si>
    <t>Τελικό Μηνιαίο Πρόγραμμα ΥΦΑ – Δεκέμβριος 2022 - Αναθεώρηση 01
Final LNG Unloading Monthly Plan – December 2022 - Revision 01</t>
  </si>
  <si>
    <t>SK Resolute</t>
  </si>
  <si>
    <t>Τελικό Μηνιαίο Πρόγραμμα ΥΦΑ – Δεκέμβριος 2022
Final LNG Unloading Monthly Plan – December 2022</t>
  </si>
  <si>
    <t>Αρχικό Μηνιαίο Πρόγραμμα ΥΦΑ – Δεκέμβριος 2022
Initial LNG Unloading Monthly Plan – December 2022</t>
  </si>
  <si>
    <t>Τελικό Μηνιαίο Πρόγραμμα ΥΦΑ – Δεκέμβριος 2022 - Αναθεώρηση 05
Final LNG Unloading Monthly Plan – December 2022 - Revision 05</t>
  </si>
  <si>
    <t>Τελικό Μηνιαίο Πρόγραμμα ΥΦΑ – Δεκέμβριος 2022 - Αναθεώρηση 05 - Τρ.01
Final LNG Unloading Monthly Plan – December 2022 - Revision 05 - Am.01</t>
  </si>
  <si>
    <t xml:space="preserve">COOL VOYAGER </t>
  </si>
  <si>
    <t xml:space="preserve">ARCTIC PRINCESS </t>
  </si>
  <si>
    <t>Τελικό Μηνιαίο Πρόγραμμα ΥΦΑ – Δεκέμβριος 2022 - Αναθεώρηση 06
Final LNG Unloading Monthly Plan – December 2022 - Revision 06</t>
  </si>
  <si>
    <t>Τελικό Μηνιαίο Πρόγραμμα ΥΦΑ – Δεκέμβριος 2022 - Αναθεώρηση 07
Final LNG Unloading Monthly Plan – December 2022 - Revision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</si>
</sst>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20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sz val="10"/>
      <name val="Arial"/>
      <family val="2"/>
      <charset val="161"/>
    </font>
    <font>
      <sz val="9"/>
      <color rgb="FF000066"/>
      <name val="Calibri"/>
      <family val="2"/>
      <charset val="161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1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0066"/>
      </left>
      <right/>
      <top style="thin">
        <color rgb="FF000066"/>
      </top>
      <bottom/>
      <diagonal/>
    </border>
    <border>
      <left/>
      <right/>
      <top style="thin">
        <color rgb="FF000066"/>
      </top>
      <bottom/>
      <diagonal/>
    </border>
    <border>
      <left/>
      <right style="thin">
        <color rgb="FF000066"/>
      </right>
      <top style="thin">
        <color rgb="FF000066"/>
      </top>
      <bottom/>
      <diagonal/>
    </border>
    <border>
      <left style="thin">
        <color rgb="FF000066"/>
      </left>
      <right/>
      <top/>
      <bottom/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/>
      <bottom style="thin">
        <color rgb="FF000066"/>
      </bottom>
      <diagonal/>
    </border>
    <border>
      <left/>
      <right/>
      <top/>
      <bottom style="thin">
        <color rgb="FF000066"/>
      </bottom>
      <diagonal/>
    </border>
    <border>
      <left/>
      <right style="thin">
        <color rgb="FF000066"/>
      </right>
      <top/>
      <bottom style="thin">
        <color rgb="FF000066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2" fillId="0" borderId="0"/>
    <xf numFmtId="0" fontId="18" fillId="0" borderId="0" applyNumberFormat="0" applyFill="0" applyBorder="0" applyAlignment="0" applyProtection="0"/>
    <xf numFmtId="0" fontId="19" fillId="0" borderId="0"/>
  </cellStyleXfs>
  <cellXfs count="5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1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readingOrder="1"/>
    </xf>
    <xf numFmtId="166" fontId="13" fillId="2" borderId="5" xfId="0" applyNumberFormat="1" applyFont="1" applyFill="1" applyBorder="1" applyAlignment="1">
      <alignment horizontal="center" vertical="center" readingOrder="1"/>
    </xf>
    <xf numFmtId="165" fontId="6" fillId="3" borderId="5" xfId="0" applyNumberFormat="1" applyFont="1" applyFill="1" applyBorder="1" applyAlignment="1">
      <alignment horizontal="center" vertical="center" readingOrder="1"/>
    </xf>
    <xf numFmtId="165" fontId="5" fillId="4" borderId="6" xfId="0" applyNumberFormat="1" applyFont="1" applyFill="1" applyBorder="1" applyAlignment="1">
      <alignment horizontal="center" vertical="center" readingOrder="1"/>
    </xf>
    <xf numFmtId="165" fontId="5" fillId="5" borderId="6" xfId="0" applyNumberFormat="1" applyFont="1" applyFill="1" applyBorder="1" applyAlignment="1">
      <alignment horizontal="center" vertical="center" readingOrder="1"/>
    </xf>
    <xf numFmtId="3" fontId="5" fillId="2" borderId="5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readingOrder="1"/>
    </xf>
    <xf numFmtId="166" fontId="13" fillId="2" borderId="0" xfId="0" applyNumberFormat="1" applyFont="1" applyFill="1" applyAlignment="1">
      <alignment horizontal="center" vertical="center" readingOrder="1"/>
    </xf>
    <xf numFmtId="165" fontId="5" fillId="4" borderId="0" xfId="0" applyNumberFormat="1" applyFont="1" applyFill="1" applyAlignment="1">
      <alignment horizontal="center" vertical="center" readingOrder="1"/>
    </xf>
    <xf numFmtId="165" fontId="5" fillId="5" borderId="0" xfId="0" applyNumberFormat="1" applyFont="1" applyFill="1" applyAlignment="1">
      <alignment horizontal="center" vertical="center" readingOrder="1"/>
    </xf>
    <xf numFmtId="165" fontId="6" fillId="3" borderId="6" xfId="0" applyNumberFormat="1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readingOrder="1"/>
    </xf>
    <xf numFmtId="14" fontId="5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3" fontId="5" fillId="6" borderId="0" xfId="0" applyNumberFormat="1" applyFont="1" applyFill="1" applyAlignment="1">
      <alignment horizontal="center" vertical="center" wrapText="1"/>
    </xf>
    <xf numFmtId="165" fontId="13" fillId="6" borderId="0" xfId="0" applyNumberFormat="1" applyFont="1" applyFill="1" applyAlignment="1">
      <alignment horizontal="center" vertical="center" readingOrder="1"/>
    </xf>
    <xf numFmtId="166" fontId="13" fillId="6" borderId="0" xfId="0" applyNumberFormat="1" applyFont="1" applyFill="1" applyAlignment="1">
      <alignment horizontal="center" vertical="center" readingOrder="1"/>
    </xf>
    <xf numFmtId="165" fontId="5" fillId="6" borderId="0" xfId="0" applyNumberFormat="1" applyFont="1" applyFill="1" applyAlignment="1">
      <alignment horizontal="center" vertical="center" readingOrder="1"/>
    </xf>
    <xf numFmtId="0" fontId="0" fillId="6" borderId="0" xfId="0" applyFill="1"/>
    <xf numFmtId="3" fontId="0" fillId="6" borderId="0" xfId="0" applyNumberFormat="1" applyFill="1"/>
    <xf numFmtId="1" fontId="0" fillId="6" borderId="0" xfId="0" applyNumberFormat="1" applyFill="1"/>
    <xf numFmtId="22" fontId="17" fillId="2" borderId="4" xfId="0" applyNumberFormat="1" applyFont="1" applyFill="1" applyBorder="1" applyAlignment="1">
      <alignment horizontal="right" vertical="center" wrapText="1"/>
    </xf>
    <xf numFmtId="22" fontId="17" fillId="2" borderId="8" xfId="0" applyNumberFormat="1" applyFont="1" applyFill="1" applyBorder="1" applyAlignment="1">
      <alignment horizontal="right" vertical="center" wrapText="1"/>
    </xf>
    <xf numFmtId="22" fontId="17" fillId="2" borderId="9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 readingOrder="1"/>
    </xf>
    <xf numFmtId="3" fontId="14" fillId="3" borderId="7" xfId="0" applyNumberFormat="1" applyFont="1" applyFill="1" applyBorder="1" applyAlignment="1">
      <alignment horizontal="center" vertical="center" wrapText="1" readingOrder="1"/>
    </xf>
    <xf numFmtId="165" fontId="18" fillId="2" borderId="10" xfId="4" applyNumberFormat="1" applyFill="1" applyBorder="1" applyAlignment="1">
      <alignment horizontal="center" vertical="center" wrapText="1" readingOrder="1"/>
    </xf>
    <xf numFmtId="165" fontId="13" fillId="2" borderId="11" xfId="0" applyNumberFormat="1" applyFont="1" applyFill="1" applyBorder="1" applyAlignment="1">
      <alignment horizontal="center" vertical="center" wrapText="1" readingOrder="1"/>
    </xf>
    <xf numFmtId="165" fontId="13" fillId="2" borderId="12" xfId="0" applyNumberFormat="1" applyFont="1" applyFill="1" applyBorder="1" applyAlignment="1">
      <alignment horizontal="center" vertical="center" wrapText="1" readingOrder="1"/>
    </xf>
    <xf numFmtId="165" fontId="13" fillId="2" borderId="13" xfId="0" applyNumberFormat="1" applyFont="1" applyFill="1" applyBorder="1" applyAlignment="1">
      <alignment horizontal="center" vertical="center" wrapText="1" readingOrder="1"/>
    </xf>
    <xf numFmtId="165" fontId="13" fillId="2" borderId="0" xfId="0" applyNumberFormat="1" applyFont="1" applyFill="1" applyAlignment="1">
      <alignment horizontal="center" vertical="center" wrapText="1" readingOrder="1"/>
    </xf>
    <xf numFmtId="165" fontId="13" fillId="2" borderId="14" xfId="0" applyNumberFormat="1" applyFont="1" applyFill="1" applyBorder="1" applyAlignment="1">
      <alignment horizontal="center" vertical="center" wrapText="1" readingOrder="1"/>
    </xf>
    <xf numFmtId="165" fontId="13" fillId="2" borderId="15" xfId="0" applyNumberFormat="1" applyFont="1" applyFill="1" applyBorder="1" applyAlignment="1">
      <alignment horizontal="center" vertical="center" wrapText="1" readingOrder="1"/>
    </xf>
    <xf numFmtId="165" fontId="13" fillId="2" borderId="16" xfId="0" applyNumberFormat="1" applyFont="1" applyFill="1" applyBorder="1" applyAlignment="1">
      <alignment horizontal="center" vertical="center" wrapText="1" readingOrder="1"/>
    </xf>
    <xf numFmtId="165" fontId="13" fillId="2" borderId="17" xfId="0" applyNumberFormat="1" applyFont="1" applyFill="1" applyBorder="1" applyAlignment="1">
      <alignment horizontal="center" vertical="center" wrapText="1" readingOrder="1"/>
    </xf>
  </cellXfs>
  <cellStyles count="6">
    <cellStyle name="Explanatory Text" xfId="1" builtinId="53" customBuiltin="1"/>
    <cellStyle name="Explanatory Text 2" xfId="3" xr:uid="{134041CA-A014-40AA-AEFF-9EDA2474EFEB}"/>
    <cellStyle name="Explanatory Text 3" xfId="5" xr:uid="{EECE29F6-5A6E-446E-AAF3-8D30E01C22F7}"/>
    <cellStyle name="Hyperlink" xfId="4" builtinId="8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A635EC-9988-4060-A668-95083B89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764864-4ED7-4A4E-A347-4F553FAF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D62895-F552-44E2-9C80-6D6E80CE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FE145-5099-468D-82BF-E77DCF92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A83BD-D91C-4F61-820E-35564ACC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6C8DEE-825E-4B85-8E57-99F608EE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E687D-836B-48AC-9C72-7E6F88F0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525D51-7397-4692-A1DF-7A653099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A67013-89D6-4057-A904-8F8CFCC2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BB94A-3A5E-4F44-8183-2E45376F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2/Avail-LNG-Storage-Space_December%202022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ACB2-48EE-4B06-B89F-64E9EACDBE10}">
  <sheetPr>
    <pageSetUpPr fitToPage="1"/>
  </sheetPr>
  <dimension ref="A1:R42"/>
  <sheetViews>
    <sheetView tabSelected="1" view="pageBreakPreview" topLeftCell="B12" zoomScaleNormal="100" zoomScaleSheetLayoutView="100" zoomScalePageLayoutView="70" workbookViewId="0">
      <selection activeCell="A42" sqref="A4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0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4" t="s">
        <v>42</v>
      </c>
      <c r="C19" s="14" t="s">
        <v>43</v>
      </c>
      <c r="D19" s="14">
        <v>4</v>
      </c>
      <c r="E19" s="14" t="s">
        <v>44</v>
      </c>
      <c r="F19" s="20">
        <v>2954</v>
      </c>
      <c r="G19" s="20">
        <v>20000000</v>
      </c>
      <c r="H19" s="14">
        <v>0</v>
      </c>
      <c r="I19" s="14">
        <v>0</v>
      </c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39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58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57</v>
      </c>
      <c r="D31" s="14">
        <v>18</v>
      </c>
      <c r="E31" s="14" t="s">
        <v>35</v>
      </c>
      <c r="F31" s="20">
        <v>28361</v>
      </c>
      <c r="G31" s="20">
        <v>192000000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44918</v>
      </c>
      <c r="B32" s="14" t="s">
        <v>33</v>
      </c>
      <c r="C32" s="14" t="s">
        <v>57</v>
      </c>
      <c r="D32" s="14">
        <v>18</v>
      </c>
      <c r="E32" s="14" t="s">
        <v>35</v>
      </c>
      <c r="F32" s="20">
        <v>18907</v>
      </c>
      <c r="G32" s="20">
        <v>128000000</v>
      </c>
      <c r="H32" s="14">
        <v>0</v>
      </c>
      <c r="I32" s="14">
        <v>0</v>
      </c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/>
      <c r="R32" s="18"/>
    </row>
    <row r="33" spans="1:18" x14ac:dyDescent="0.25">
      <c r="A33" s="13">
        <v>44919</v>
      </c>
      <c r="B33" s="17"/>
      <c r="C33" s="14"/>
      <c r="D33" s="14"/>
      <c r="E33" s="14"/>
      <c r="F33" s="20"/>
      <c r="G33" s="20"/>
      <c r="H33" s="14"/>
      <c r="I33" s="14"/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/>
      <c r="C34" s="14"/>
      <c r="D34" s="14"/>
      <c r="E34" s="14"/>
      <c r="F34" s="20"/>
      <c r="G34" s="20"/>
      <c r="H34" s="14"/>
      <c r="I34" s="14"/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44921</v>
      </c>
      <c r="B35" s="14"/>
      <c r="C35" s="14"/>
      <c r="D35" s="14"/>
      <c r="E35" s="14"/>
      <c r="F35" s="20"/>
      <c r="G35" s="20"/>
      <c r="H35" s="14"/>
      <c r="I35" s="14"/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44922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44923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44924</v>
      </c>
      <c r="B38" s="14" t="s">
        <v>37</v>
      </c>
      <c r="C38" s="14" t="s">
        <v>57</v>
      </c>
      <c r="D38" s="14">
        <v>18</v>
      </c>
      <c r="E38" s="14" t="s">
        <v>35</v>
      </c>
      <c r="F38" s="20">
        <v>88626</v>
      </c>
      <c r="G38" s="20">
        <v>600000000</v>
      </c>
      <c r="H38" s="14">
        <v>0</v>
      </c>
      <c r="I38" s="14">
        <v>0</v>
      </c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44925</v>
      </c>
      <c r="B39" s="14"/>
      <c r="C39" s="14"/>
      <c r="D39" s="14"/>
      <c r="E39" s="14"/>
      <c r="F39" s="20"/>
      <c r="G39" s="20"/>
      <c r="H39" s="14"/>
      <c r="I39" s="14"/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44926</v>
      </c>
      <c r="B40" s="14" t="s">
        <v>42</v>
      </c>
      <c r="C40" s="14" t="s">
        <v>43</v>
      </c>
      <c r="D40" s="14">
        <v>13</v>
      </c>
      <c r="E40" s="14" t="s">
        <v>44</v>
      </c>
      <c r="F40" s="20">
        <v>73855</v>
      </c>
      <c r="G40" s="20">
        <v>500000000</v>
      </c>
      <c r="H40" s="14">
        <v>0</v>
      </c>
      <c r="I40" s="14">
        <v>0</v>
      </c>
      <c r="J40" s="53"/>
      <c r="K40" s="54"/>
      <c r="L40" s="55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ref="Q40:R40" si="3">M40-O40</f>
        <v>72777.104874446086</v>
      </c>
      <c r="R40" s="18">
        <f t="shared" si="3"/>
        <v>492701000</v>
      </c>
    </row>
    <row r="41" spans="1:18" x14ac:dyDescent="0.25">
      <c r="A41" s="41">
        <v>44915.458333333336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</row>
    <row r="42" spans="1:18" x14ac:dyDescent="0.25">
      <c r="A42" s="21"/>
      <c r="B42" s="22"/>
      <c r="C42" s="22"/>
      <c r="D42" s="22"/>
      <c r="E42" s="22"/>
      <c r="F42" s="23"/>
      <c r="G42" s="23"/>
      <c r="H42" s="22"/>
      <c r="I42" s="22"/>
      <c r="J42" s="24"/>
      <c r="K42" s="24"/>
      <c r="L42" s="25"/>
      <c r="M42" s="26"/>
      <c r="N42" s="26"/>
      <c r="O42" s="27"/>
      <c r="P42" s="27"/>
      <c r="Q42" s="26"/>
      <c r="R42" s="26"/>
    </row>
  </sheetData>
  <mergeCells count="7">
    <mergeCell ref="A41:R41"/>
    <mergeCell ref="A1:L1"/>
    <mergeCell ref="M2:M3"/>
    <mergeCell ref="N2:N3"/>
    <mergeCell ref="O2:O3"/>
    <mergeCell ref="P2:P3"/>
    <mergeCell ref="J4:L40"/>
  </mergeCells>
  <hyperlinks>
    <hyperlink ref="J4" r:id="rId1" xr:uid="{1B555E97-7D95-4792-B717-56FC4BA4D0AA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A308-F7EC-4BEB-A847-5C21E0561D4A}">
  <sheetPr>
    <pageSetUpPr fitToPage="1"/>
  </sheetPr>
  <dimension ref="A1:R37"/>
  <sheetViews>
    <sheetView view="pageBreakPreview" zoomScaleNormal="100" zoomScaleSheetLayoutView="100" zoomScalePageLayoutView="70" workbookViewId="0">
      <selection activeCell="E12" sqref="E1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52</v>
      </c>
      <c r="D4" s="14">
        <v>13</v>
      </c>
      <c r="E4" s="14" t="s">
        <v>35</v>
      </c>
      <c r="F4" s="20">
        <v>147710</v>
      </c>
      <c r="G4" s="20">
        <v>1000000000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R19" si="0">M4-O4</f>
        <v>72777.104874446086</v>
      </c>
      <c r="R4" s="18">
        <f t="shared" si="0"/>
        <v>492701000</v>
      </c>
    </row>
    <row r="5" spans="1:18" x14ac:dyDescent="0.25">
      <c r="A5" s="13">
        <v>44897</v>
      </c>
      <c r="B5" s="14"/>
      <c r="C5" s="14"/>
      <c r="D5" s="14"/>
      <c r="E5" s="14"/>
      <c r="F5" s="20"/>
      <c r="G5" s="20"/>
      <c r="H5" s="14"/>
      <c r="I5" s="14"/>
      <c r="J5" s="15">
        <v>13566</v>
      </c>
      <c r="K5" s="15">
        <v>91842091</v>
      </c>
      <c r="L5" s="16">
        <v>6.77</v>
      </c>
      <c r="M5" s="18">
        <v>140000</v>
      </c>
      <c r="N5" s="18">
        <v>947800000</v>
      </c>
      <c r="O5" s="19">
        <f t="shared" ref="O5:O37" si="1">P5/6770</f>
        <v>67222.895125553914</v>
      </c>
      <c r="P5" s="19">
        <v>455099000</v>
      </c>
      <c r="Q5" s="18">
        <f t="shared" si="0"/>
        <v>72777.104874446086</v>
      </c>
      <c r="R5" s="18">
        <f t="shared" si="0"/>
        <v>492701000</v>
      </c>
    </row>
    <row r="6" spans="1:18" x14ac:dyDescent="0.25">
      <c r="A6" s="13">
        <v>44898</v>
      </c>
      <c r="B6" s="14"/>
      <c r="C6" s="14"/>
      <c r="D6" s="14"/>
      <c r="E6" s="14"/>
      <c r="F6" s="20"/>
      <c r="G6" s="20"/>
      <c r="H6" s="14"/>
      <c r="I6" s="14"/>
      <c r="J6" s="15">
        <v>36785</v>
      </c>
      <c r="K6" s="15">
        <v>249035185</v>
      </c>
      <c r="L6" s="16">
        <v>6.77</v>
      </c>
      <c r="M6" s="18">
        <v>140000</v>
      </c>
      <c r="N6" s="18">
        <v>947800000</v>
      </c>
      <c r="O6" s="19">
        <f t="shared" si="1"/>
        <v>67222.895125553914</v>
      </c>
      <c r="P6" s="19">
        <v>455099000</v>
      </c>
      <c r="Q6" s="18">
        <f t="shared" si="0"/>
        <v>72777.104874446086</v>
      </c>
      <c r="R6" s="18">
        <f t="shared" si="0"/>
        <v>492701000</v>
      </c>
    </row>
    <row r="7" spans="1:18" x14ac:dyDescent="0.25">
      <c r="A7" s="13">
        <v>44899</v>
      </c>
      <c r="B7" s="14"/>
      <c r="C7" s="14"/>
      <c r="D7" s="14"/>
      <c r="E7" s="14"/>
      <c r="F7" s="20"/>
      <c r="G7" s="20"/>
      <c r="H7" s="14"/>
      <c r="I7" s="14"/>
      <c r="J7" s="15">
        <v>60002</v>
      </c>
      <c r="K7" s="15">
        <v>406214740</v>
      </c>
      <c r="L7" s="16">
        <v>6.77</v>
      </c>
      <c r="M7" s="18">
        <v>140000</v>
      </c>
      <c r="N7" s="18">
        <v>947800000</v>
      </c>
      <c r="O7" s="19">
        <f t="shared" si="1"/>
        <v>67222.895125553914</v>
      </c>
      <c r="P7" s="19">
        <v>455099000</v>
      </c>
      <c r="Q7" s="18">
        <f t="shared" si="0"/>
        <v>72777.104874446086</v>
      </c>
      <c r="R7" s="18">
        <f t="shared" si="0"/>
        <v>492701000</v>
      </c>
    </row>
    <row r="8" spans="1:18" x14ac:dyDescent="0.25">
      <c r="A8" s="13">
        <v>44900</v>
      </c>
      <c r="B8" s="14" t="s">
        <v>39</v>
      </c>
      <c r="C8" s="14" t="s">
        <v>47</v>
      </c>
      <c r="D8" s="14">
        <v>7</v>
      </c>
      <c r="E8" s="14" t="s">
        <v>35</v>
      </c>
      <c r="F8" s="20">
        <v>11817</v>
      </c>
      <c r="G8" s="20">
        <v>80000000</v>
      </c>
      <c r="H8" s="14">
        <v>0</v>
      </c>
      <c r="I8" s="14">
        <v>0</v>
      </c>
      <c r="J8" s="15">
        <v>64871</v>
      </c>
      <c r="K8" s="15">
        <v>439177967</v>
      </c>
      <c r="L8" s="16">
        <v>6.77</v>
      </c>
      <c r="M8" s="18">
        <v>140000</v>
      </c>
      <c r="N8" s="18">
        <v>947800000</v>
      </c>
      <c r="O8" s="19">
        <f t="shared" si="1"/>
        <v>67222.895125553914</v>
      </c>
      <c r="P8" s="19">
        <v>455099000</v>
      </c>
      <c r="Q8" s="18">
        <f t="shared" si="0"/>
        <v>72777.104874446086</v>
      </c>
      <c r="R8" s="18">
        <f t="shared" si="0"/>
        <v>492701000</v>
      </c>
    </row>
    <row r="9" spans="1:18" x14ac:dyDescent="0.25">
      <c r="A9" s="13">
        <v>44900</v>
      </c>
      <c r="B9" s="14" t="s">
        <v>39</v>
      </c>
      <c r="C9" s="14" t="s">
        <v>47</v>
      </c>
      <c r="D9" s="14">
        <v>3</v>
      </c>
      <c r="E9" s="14" t="s">
        <v>35</v>
      </c>
      <c r="F9" s="20">
        <v>7386</v>
      </c>
      <c r="G9" s="20">
        <v>50000000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1"/>
        <v>67222.895125553914</v>
      </c>
      <c r="P9" s="19">
        <v>455099000</v>
      </c>
      <c r="Q9" s="18">
        <f t="shared" si="0"/>
        <v>72777.104874446086</v>
      </c>
      <c r="R9" s="18">
        <f t="shared" si="0"/>
        <v>492701000</v>
      </c>
    </row>
    <row r="10" spans="1:18" x14ac:dyDescent="0.25">
      <c r="A10" s="13">
        <v>44901</v>
      </c>
      <c r="B10" s="14"/>
      <c r="C10" s="14"/>
      <c r="D10" s="14"/>
      <c r="E10" s="14"/>
      <c r="F10" s="20"/>
      <c r="G10" s="20"/>
      <c r="H10" s="14"/>
      <c r="I10" s="14"/>
      <c r="J10" s="15">
        <v>78856</v>
      </c>
      <c r="K10" s="15">
        <v>533856697</v>
      </c>
      <c r="L10" s="16">
        <v>6.77</v>
      </c>
      <c r="M10" s="18">
        <v>140000</v>
      </c>
      <c r="N10" s="18">
        <v>947800000</v>
      </c>
      <c r="O10" s="19">
        <f t="shared" si="1"/>
        <v>67222.895125553914</v>
      </c>
      <c r="P10" s="19">
        <v>455099000</v>
      </c>
      <c r="Q10" s="18">
        <f t="shared" si="0"/>
        <v>72777.104874446086</v>
      </c>
      <c r="R10" s="18">
        <f t="shared" si="0"/>
        <v>492701000</v>
      </c>
    </row>
    <row r="11" spans="1:18" x14ac:dyDescent="0.25">
      <c r="A11" s="13">
        <v>44902</v>
      </c>
      <c r="B11" s="14"/>
      <c r="C11" s="14"/>
      <c r="D11" s="14"/>
      <c r="E11" s="14"/>
      <c r="F11" s="20"/>
      <c r="G11" s="20"/>
      <c r="H11" s="14"/>
      <c r="I11" s="14"/>
      <c r="J11" s="15">
        <v>96196</v>
      </c>
      <c r="K11" s="15">
        <v>651248843</v>
      </c>
      <c r="L11" s="16">
        <v>6.77</v>
      </c>
      <c r="M11" s="18">
        <v>140000</v>
      </c>
      <c r="N11" s="18">
        <v>947800000</v>
      </c>
      <c r="O11" s="19">
        <f t="shared" si="1"/>
        <v>67222.895125553914</v>
      </c>
      <c r="P11" s="19">
        <v>455099000</v>
      </c>
      <c r="Q11" s="18">
        <f t="shared" si="0"/>
        <v>72777.104874446086</v>
      </c>
      <c r="R11" s="18">
        <f t="shared" si="0"/>
        <v>492701000</v>
      </c>
    </row>
    <row r="12" spans="1:18" x14ac:dyDescent="0.25">
      <c r="A12" s="13">
        <v>44903</v>
      </c>
      <c r="B12" s="17"/>
      <c r="C12" s="14"/>
      <c r="D12" s="14"/>
      <c r="E12" s="14"/>
      <c r="F12" s="20"/>
      <c r="G12" s="20"/>
      <c r="H12" s="14"/>
      <c r="I12" s="14"/>
      <c r="J12" s="15">
        <v>113536</v>
      </c>
      <c r="K12" s="15">
        <v>768640990</v>
      </c>
      <c r="L12" s="16">
        <v>6.77</v>
      </c>
      <c r="M12" s="18">
        <v>140000</v>
      </c>
      <c r="N12" s="18">
        <v>947800000</v>
      </c>
      <c r="O12" s="19">
        <f t="shared" si="1"/>
        <v>67222.895125553914</v>
      </c>
      <c r="P12" s="19">
        <v>455099000</v>
      </c>
      <c r="Q12" s="18">
        <f t="shared" si="0"/>
        <v>72777.104874446086</v>
      </c>
      <c r="R12" s="18">
        <f t="shared" si="0"/>
        <v>492701000</v>
      </c>
    </row>
    <row r="13" spans="1:18" x14ac:dyDescent="0.25">
      <c r="A13" s="13">
        <v>44904</v>
      </c>
      <c r="B13" s="17" t="s">
        <v>37</v>
      </c>
      <c r="C13" s="14" t="s">
        <v>41</v>
      </c>
      <c r="D13" s="14">
        <v>13</v>
      </c>
      <c r="E13" s="14" t="s">
        <v>35</v>
      </c>
      <c r="F13" s="20">
        <v>147710</v>
      </c>
      <c r="G13" s="20">
        <v>1000000000</v>
      </c>
      <c r="H13" s="14">
        <v>0</v>
      </c>
      <c r="I13" s="14">
        <v>0</v>
      </c>
      <c r="J13" s="15">
        <v>208</v>
      </c>
      <c r="K13" s="15">
        <v>1408164</v>
      </c>
      <c r="L13" s="16">
        <v>6.77</v>
      </c>
      <c r="M13" s="18">
        <v>140000</v>
      </c>
      <c r="N13" s="18">
        <v>947800000</v>
      </c>
      <c r="O13" s="19">
        <f t="shared" si="1"/>
        <v>67222.895125553914</v>
      </c>
      <c r="P13" s="19">
        <v>455099000</v>
      </c>
      <c r="Q13" s="18">
        <f t="shared" si="0"/>
        <v>72777.104874446086</v>
      </c>
      <c r="R13" s="18">
        <f t="shared" si="0"/>
        <v>492701000</v>
      </c>
    </row>
    <row r="14" spans="1:18" x14ac:dyDescent="0.25">
      <c r="A14" s="13">
        <v>44905</v>
      </c>
      <c r="B14" s="14"/>
      <c r="C14" s="14"/>
      <c r="D14" s="14"/>
      <c r="E14" s="14"/>
      <c r="F14" s="20"/>
      <c r="G14" s="20"/>
      <c r="H14" s="14"/>
      <c r="I14" s="14"/>
      <c r="J14" s="15">
        <v>15701</v>
      </c>
      <c r="K14" s="15">
        <v>106296084</v>
      </c>
      <c r="L14" s="16">
        <v>6.77</v>
      </c>
      <c r="M14" s="18">
        <v>140000</v>
      </c>
      <c r="N14" s="18">
        <v>947800000</v>
      </c>
      <c r="O14" s="19">
        <f t="shared" si="1"/>
        <v>67222.895125553914</v>
      </c>
      <c r="P14" s="19">
        <v>455099000</v>
      </c>
      <c r="Q14" s="18">
        <f t="shared" si="0"/>
        <v>72777.104874446086</v>
      </c>
      <c r="R14" s="18">
        <f t="shared" si="0"/>
        <v>492701000</v>
      </c>
    </row>
    <row r="15" spans="1:18" x14ac:dyDescent="0.25">
      <c r="A15" s="13">
        <v>44906</v>
      </c>
      <c r="B15" s="17" t="s">
        <v>42</v>
      </c>
      <c r="C15" s="14" t="s">
        <v>43</v>
      </c>
      <c r="D15" s="14">
        <v>15</v>
      </c>
      <c r="E15" s="14" t="s">
        <v>44</v>
      </c>
      <c r="F15" s="20">
        <v>14771</v>
      </c>
      <c r="G15" s="20">
        <v>100000000</v>
      </c>
      <c r="H15" s="14">
        <v>0</v>
      </c>
      <c r="I15" s="14">
        <v>0</v>
      </c>
      <c r="J15" s="15">
        <v>27197</v>
      </c>
      <c r="K15" s="15">
        <v>184124233</v>
      </c>
      <c r="L15" s="16">
        <v>6.77</v>
      </c>
      <c r="M15" s="18">
        <v>140000</v>
      </c>
      <c r="N15" s="18">
        <v>947800000</v>
      </c>
      <c r="O15" s="19">
        <f t="shared" si="1"/>
        <v>67222.895125553914</v>
      </c>
      <c r="P15" s="19">
        <v>455099000</v>
      </c>
      <c r="Q15" s="18">
        <f t="shared" si="0"/>
        <v>72777.104874446086</v>
      </c>
      <c r="R15" s="18">
        <f t="shared" si="0"/>
        <v>492701000</v>
      </c>
    </row>
    <row r="16" spans="1:18" x14ac:dyDescent="0.25">
      <c r="A16" s="13">
        <v>44907</v>
      </c>
      <c r="B16" s="14"/>
      <c r="C16" s="14"/>
      <c r="D16" s="14"/>
      <c r="E16" s="14"/>
      <c r="F16" s="20"/>
      <c r="G16" s="20"/>
      <c r="H16" s="14"/>
      <c r="I16" s="14"/>
      <c r="J16" s="15">
        <v>48809</v>
      </c>
      <c r="K16" s="15">
        <v>330437906</v>
      </c>
      <c r="L16" s="16">
        <v>6.77</v>
      </c>
      <c r="M16" s="18">
        <v>140000</v>
      </c>
      <c r="N16" s="18">
        <v>947800000</v>
      </c>
      <c r="O16" s="19">
        <f t="shared" si="1"/>
        <v>67222.895125553914</v>
      </c>
      <c r="P16" s="19">
        <v>455099000</v>
      </c>
      <c r="Q16" s="18">
        <f t="shared" si="0"/>
        <v>72777.104874446086</v>
      </c>
      <c r="R16" s="18">
        <f t="shared" si="0"/>
        <v>492701000</v>
      </c>
    </row>
    <row r="17" spans="1:18" x14ac:dyDescent="0.25">
      <c r="A17" s="13">
        <v>44908</v>
      </c>
      <c r="B17" s="14" t="s">
        <v>42</v>
      </c>
      <c r="C17" s="14" t="s">
        <v>43</v>
      </c>
      <c r="D17" s="14">
        <v>13</v>
      </c>
      <c r="E17" s="14" t="s">
        <v>44</v>
      </c>
      <c r="F17" s="20">
        <v>73855</v>
      </c>
      <c r="G17" s="20">
        <v>500000000</v>
      </c>
      <c r="H17" s="14">
        <v>0</v>
      </c>
      <c r="I17" s="14">
        <v>0</v>
      </c>
      <c r="J17" s="15">
        <v>1757</v>
      </c>
      <c r="K17" s="15">
        <v>11894925</v>
      </c>
      <c r="L17" s="16">
        <v>6.77</v>
      </c>
      <c r="M17" s="18">
        <v>140000</v>
      </c>
      <c r="N17" s="18">
        <v>947800000</v>
      </c>
      <c r="O17" s="19">
        <f t="shared" si="1"/>
        <v>67222.895125553914</v>
      </c>
      <c r="P17" s="19">
        <v>455099000</v>
      </c>
      <c r="Q17" s="18">
        <f t="shared" si="0"/>
        <v>72777.104874446086</v>
      </c>
      <c r="R17" s="18">
        <f t="shared" si="0"/>
        <v>492701000</v>
      </c>
    </row>
    <row r="18" spans="1:18" x14ac:dyDescent="0.25">
      <c r="A18" s="13">
        <v>44909</v>
      </c>
      <c r="B18" s="14"/>
      <c r="C18" s="14"/>
      <c r="D18" s="14"/>
      <c r="E18" s="14"/>
      <c r="F18" s="20"/>
      <c r="G18" s="20"/>
      <c r="H18" s="14"/>
      <c r="I18" s="14"/>
      <c r="J18" s="15">
        <v>22797</v>
      </c>
      <c r="K18" s="15">
        <v>154336145</v>
      </c>
      <c r="L18" s="16">
        <v>6.77</v>
      </c>
      <c r="M18" s="18">
        <v>140000</v>
      </c>
      <c r="N18" s="18">
        <v>947800000</v>
      </c>
      <c r="O18" s="19">
        <f t="shared" si="1"/>
        <v>67222.895125553914</v>
      </c>
      <c r="P18" s="19">
        <v>455099000</v>
      </c>
      <c r="Q18" s="18">
        <f t="shared" si="0"/>
        <v>72777.104874446086</v>
      </c>
      <c r="R18" s="18">
        <f t="shared" si="0"/>
        <v>492701000</v>
      </c>
    </row>
    <row r="19" spans="1:18" x14ac:dyDescent="0.25">
      <c r="A19" s="13">
        <v>44910</v>
      </c>
      <c r="B19" s="14" t="s">
        <v>39</v>
      </c>
      <c r="C19" s="14" t="s">
        <v>47</v>
      </c>
      <c r="D19" s="14">
        <v>4</v>
      </c>
      <c r="E19" s="14" t="s">
        <v>35</v>
      </c>
      <c r="F19" s="20">
        <v>43575</v>
      </c>
      <c r="G19" s="20">
        <v>295000000</v>
      </c>
      <c r="H19" s="14">
        <v>0</v>
      </c>
      <c r="I19" s="14">
        <v>0</v>
      </c>
      <c r="J19" s="15">
        <v>13777</v>
      </c>
      <c r="K19" s="15">
        <v>93270565</v>
      </c>
      <c r="L19" s="16">
        <v>6.77</v>
      </c>
      <c r="M19" s="18">
        <v>140000</v>
      </c>
      <c r="N19" s="18">
        <v>947800000</v>
      </c>
      <c r="O19" s="19">
        <f t="shared" si="1"/>
        <v>67222.895125553914</v>
      </c>
      <c r="P19" s="19">
        <v>455099000</v>
      </c>
      <c r="Q19" s="18">
        <f t="shared" si="0"/>
        <v>72777.104874446086</v>
      </c>
      <c r="R19" s="18">
        <f t="shared" si="0"/>
        <v>492701000</v>
      </c>
    </row>
    <row r="20" spans="1:18" x14ac:dyDescent="0.25">
      <c r="A20" s="13">
        <v>44911</v>
      </c>
      <c r="B20" s="14"/>
      <c r="C20" s="14"/>
      <c r="D20" s="14"/>
      <c r="E20" s="14"/>
      <c r="F20" s="20"/>
      <c r="G20" s="20"/>
      <c r="H20" s="14"/>
      <c r="I20" s="14"/>
      <c r="J20" s="15">
        <v>30119</v>
      </c>
      <c r="K20" s="15">
        <v>203906232</v>
      </c>
      <c r="L20" s="16">
        <v>6.77</v>
      </c>
      <c r="M20" s="18">
        <v>140000</v>
      </c>
      <c r="N20" s="18">
        <v>947800000</v>
      </c>
      <c r="O20" s="19">
        <f t="shared" si="1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3">
        <v>44912</v>
      </c>
      <c r="B21" s="14"/>
      <c r="C21" s="14"/>
      <c r="D21" s="14"/>
      <c r="E21" s="14"/>
      <c r="F21" s="20"/>
      <c r="G21" s="20"/>
      <c r="H21" s="14"/>
      <c r="I21" s="14"/>
      <c r="J21" s="15">
        <v>55313</v>
      </c>
      <c r="K21" s="15">
        <v>374470116</v>
      </c>
      <c r="L21" s="16">
        <v>6.77</v>
      </c>
      <c r="M21" s="18">
        <v>140000</v>
      </c>
      <c r="N21" s="18">
        <v>947800000</v>
      </c>
      <c r="O21" s="19">
        <f t="shared" si="1"/>
        <v>67222.895125553914</v>
      </c>
      <c r="P21" s="19">
        <v>455099000</v>
      </c>
      <c r="Q21" s="18">
        <f t="shared" ref="Q21:R36" si="2">M21-O21</f>
        <v>72777.104874446086</v>
      </c>
      <c r="R21" s="18">
        <f t="shared" si="2"/>
        <v>492701000</v>
      </c>
    </row>
    <row r="22" spans="1:18" x14ac:dyDescent="0.25">
      <c r="A22" s="13">
        <v>44913</v>
      </c>
      <c r="B22" s="17"/>
      <c r="C22" s="14"/>
      <c r="D22" s="14"/>
      <c r="E22" s="14"/>
      <c r="F22" s="20"/>
      <c r="G22" s="20"/>
      <c r="H22" s="14"/>
      <c r="I22" s="14"/>
      <c r="J22" s="15">
        <v>80507</v>
      </c>
      <c r="K22" s="15">
        <v>545034000</v>
      </c>
      <c r="L22" s="16">
        <v>6.77</v>
      </c>
      <c r="M22" s="18">
        <v>140000</v>
      </c>
      <c r="N22" s="18">
        <v>947800000</v>
      </c>
      <c r="O22" s="19">
        <f t="shared" si="1"/>
        <v>67222.895125553914</v>
      </c>
      <c r="P22" s="19">
        <v>455099000</v>
      </c>
      <c r="Q22" s="18">
        <f t="shared" si="2"/>
        <v>72777.104874446086</v>
      </c>
      <c r="R22" s="18">
        <f t="shared" si="2"/>
        <v>492701000</v>
      </c>
    </row>
    <row r="23" spans="1:18" x14ac:dyDescent="0.25">
      <c r="A23" s="13">
        <v>44914</v>
      </c>
      <c r="B23" s="14"/>
      <c r="C23" s="14"/>
      <c r="D23" s="14"/>
      <c r="E23" s="14"/>
      <c r="F23" s="20"/>
      <c r="G23" s="20"/>
      <c r="H23" s="14"/>
      <c r="I23" s="14"/>
      <c r="J23" s="15">
        <v>105701</v>
      </c>
      <c r="K23" s="15">
        <v>715597884</v>
      </c>
      <c r="L23" s="16">
        <v>6.77</v>
      </c>
      <c r="M23" s="18">
        <v>140000</v>
      </c>
      <c r="N23" s="18">
        <v>947800000</v>
      </c>
      <c r="O23" s="19">
        <f t="shared" si="1"/>
        <v>67222.895125553914</v>
      </c>
      <c r="P23" s="19">
        <v>455099000</v>
      </c>
      <c r="Q23" s="18">
        <f t="shared" si="2"/>
        <v>72777.104874446086</v>
      </c>
      <c r="R23" s="18">
        <f t="shared" si="2"/>
        <v>492701000</v>
      </c>
    </row>
    <row r="24" spans="1:18" x14ac:dyDescent="0.25">
      <c r="A24" s="13">
        <v>44915</v>
      </c>
      <c r="B24" s="14" t="s">
        <v>38</v>
      </c>
      <c r="C24" s="14" t="s">
        <v>45</v>
      </c>
      <c r="D24" s="14">
        <v>13</v>
      </c>
      <c r="E24" s="14" t="s">
        <v>46</v>
      </c>
      <c r="F24" s="20">
        <v>147710</v>
      </c>
      <c r="G24" s="20">
        <v>1000000000</v>
      </c>
      <c r="H24" s="14">
        <v>0</v>
      </c>
      <c r="I24" s="14">
        <v>0</v>
      </c>
      <c r="J24" s="15">
        <v>225</v>
      </c>
      <c r="K24" s="15">
        <v>1523254</v>
      </c>
      <c r="L24" s="16">
        <v>6.77</v>
      </c>
      <c r="M24" s="18">
        <v>140000</v>
      </c>
      <c r="N24" s="18">
        <v>947800000</v>
      </c>
      <c r="O24" s="19">
        <f t="shared" si="1"/>
        <v>67222.895125553914</v>
      </c>
      <c r="P24" s="19">
        <v>455099000</v>
      </c>
      <c r="Q24" s="18">
        <f t="shared" si="2"/>
        <v>72777.104874446086</v>
      </c>
      <c r="R24" s="18">
        <f t="shared" si="2"/>
        <v>492701000</v>
      </c>
    </row>
    <row r="25" spans="1:18" x14ac:dyDescent="0.25">
      <c r="A25" s="13">
        <v>44916</v>
      </c>
      <c r="B25" s="14"/>
      <c r="C25" s="14"/>
      <c r="D25" s="14"/>
      <c r="E25" s="14"/>
      <c r="F25" s="20"/>
      <c r="G25" s="20"/>
      <c r="H25" s="14"/>
      <c r="I25" s="14"/>
      <c r="J25" s="15">
        <v>16567</v>
      </c>
      <c r="K25" s="15">
        <v>112158921</v>
      </c>
      <c r="L25" s="16">
        <v>6.77</v>
      </c>
      <c r="M25" s="18">
        <v>140000</v>
      </c>
      <c r="N25" s="18">
        <v>947800000</v>
      </c>
      <c r="O25" s="19">
        <f t="shared" si="1"/>
        <v>67222.895125553914</v>
      </c>
      <c r="P25" s="19">
        <v>455099000</v>
      </c>
      <c r="Q25" s="18">
        <f t="shared" si="2"/>
        <v>72777.104874446086</v>
      </c>
      <c r="R25" s="18">
        <f t="shared" si="2"/>
        <v>492701000</v>
      </c>
    </row>
    <row r="26" spans="1:18" x14ac:dyDescent="0.25">
      <c r="A26" s="13">
        <v>44917</v>
      </c>
      <c r="B26" s="17"/>
      <c r="C26" s="14"/>
      <c r="D26" s="14"/>
      <c r="E26" s="14"/>
      <c r="F26" s="20"/>
      <c r="G26" s="20"/>
      <c r="H26" s="14"/>
      <c r="I26" s="14"/>
      <c r="J26" s="15">
        <v>42961</v>
      </c>
      <c r="K26" s="15">
        <v>290846829</v>
      </c>
      <c r="L26" s="16">
        <v>6.77</v>
      </c>
      <c r="M26" s="18">
        <v>140000</v>
      </c>
      <c r="N26" s="18">
        <v>947800000</v>
      </c>
      <c r="O26" s="19">
        <f t="shared" si="1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44918</v>
      </c>
      <c r="B27" s="14" t="s">
        <v>37</v>
      </c>
      <c r="C27" s="14" t="s">
        <v>41</v>
      </c>
      <c r="D27" s="14">
        <v>18</v>
      </c>
      <c r="E27" s="14" t="s">
        <v>35</v>
      </c>
      <c r="F27" s="20">
        <v>47267</v>
      </c>
      <c r="G27" s="20">
        <v>320000000</v>
      </c>
      <c r="H27" s="14">
        <v>0</v>
      </c>
      <c r="I27" s="14">
        <v>0</v>
      </c>
      <c r="J27" s="15">
        <v>24048</v>
      </c>
      <c r="K27" s="15">
        <v>162805440</v>
      </c>
      <c r="L27" s="16">
        <v>6.77</v>
      </c>
      <c r="M27" s="18">
        <v>140000</v>
      </c>
      <c r="N27" s="18">
        <v>947800000</v>
      </c>
      <c r="O27" s="19">
        <f t="shared" si="1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44919</v>
      </c>
      <c r="B28" s="17"/>
      <c r="C28" s="14"/>
      <c r="D28" s="14"/>
      <c r="E28" s="14"/>
      <c r="F28" s="20"/>
      <c r="G28" s="20"/>
      <c r="H28" s="14"/>
      <c r="I28" s="14"/>
      <c r="J28" s="15">
        <v>40390</v>
      </c>
      <c r="K28" s="15">
        <v>273441107</v>
      </c>
      <c r="L28" s="16">
        <v>6.77</v>
      </c>
      <c r="M28" s="18">
        <v>140000</v>
      </c>
      <c r="N28" s="18">
        <v>947800000</v>
      </c>
      <c r="O28" s="19">
        <f t="shared" si="1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44920</v>
      </c>
      <c r="B29" s="17" t="s">
        <v>39</v>
      </c>
      <c r="C29" s="14" t="s">
        <v>47</v>
      </c>
      <c r="D29" s="14">
        <v>5</v>
      </c>
      <c r="E29" s="14" t="s">
        <v>35</v>
      </c>
      <c r="F29" s="20">
        <v>22157</v>
      </c>
      <c r="G29" s="20">
        <v>150000000</v>
      </c>
      <c r="H29" s="14">
        <v>0</v>
      </c>
      <c r="I29" s="14">
        <v>0</v>
      </c>
      <c r="J29" s="15">
        <v>33657</v>
      </c>
      <c r="K29" s="15">
        <v>227858563</v>
      </c>
      <c r="L29" s="16">
        <v>6.77</v>
      </c>
      <c r="M29" s="18">
        <v>140000</v>
      </c>
      <c r="N29" s="18">
        <v>947800000</v>
      </c>
      <c r="O29" s="19">
        <f t="shared" si="1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44920</v>
      </c>
      <c r="B30" s="17" t="s">
        <v>39</v>
      </c>
      <c r="C30" s="14" t="s">
        <v>47</v>
      </c>
      <c r="D30" s="14">
        <v>5</v>
      </c>
      <c r="E30" s="14" t="s">
        <v>35</v>
      </c>
      <c r="F30" s="20">
        <v>6647</v>
      </c>
      <c r="G30" s="20">
        <v>45000000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1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44920</v>
      </c>
      <c r="B31" s="14" t="s">
        <v>39</v>
      </c>
      <c r="C31" s="14" t="s">
        <v>47</v>
      </c>
      <c r="D31" s="14">
        <v>3</v>
      </c>
      <c r="E31" s="14" t="s">
        <v>35</v>
      </c>
      <c r="F31" s="20">
        <v>1477</v>
      </c>
      <c r="G31" s="20">
        <v>10000000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1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44921</v>
      </c>
      <c r="B32" s="14"/>
      <c r="C32" s="14"/>
      <c r="D32" s="14"/>
      <c r="E32" s="14"/>
      <c r="F32" s="20"/>
      <c r="G32" s="20"/>
      <c r="H32" s="14"/>
      <c r="I32" s="14"/>
      <c r="J32" s="15">
        <v>52516</v>
      </c>
      <c r="K32" s="15">
        <v>355534370</v>
      </c>
      <c r="L32" s="16">
        <v>6.77</v>
      </c>
      <c r="M32" s="18">
        <v>140000</v>
      </c>
      <c r="N32" s="18">
        <v>947800000</v>
      </c>
      <c r="O32" s="19">
        <f t="shared" si="1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44922</v>
      </c>
      <c r="B33" s="14"/>
      <c r="C33" s="14"/>
      <c r="D33" s="14"/>
      <c r="E33" s="14"/>
      <c r="F33" s="20"/>
      <c r="G33" s="20"/>
      <c r="H33" s="14"/>
      <c r="I33" s="14"/>
      <c r="J33" s="15">
        <v>76628</v>
      </c>
      <c r="K33" s="15">
        <v>518773092</v>
      </c>
      <c r="L33" s="16">
        <v>6.77</v>
      </c>
      <c r="M33" s="18">
        <v>140000</v>
      </c>
      <c r="N33" s="18">
        <v>947800000</v>
      </c>
      <c r="O33" s="19">
        <f t="shared" si="1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44923</v>
      </c>
      <c r="B34" s="14"/>
      <c r="C34" s="14"/>
      <c r="D34" s="14"/>
      <c r="E34" s="14"/>
      <c r="F34" s="20"/>
      <c r="G34" s="20"/>
      <c r="H34" s="14"/>
      <c r="I34" s="14"/>
      <c r="J34" s="15">
        <v>94464</v>
      </c>
      <c r="K34" s="15">
        <v>639523169</v>
      </c>
      <c r="L34" s="16">
        <v>6.77</v>
      </c>
      <c r="M34" s="18">
        <v>140000</v>
      </c>
      <c r="N34" s="18">
        <v>947800000</v>
      </c>
      <c r="O34" s="19">
        <f t="shared" si="1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44924</v>
      </c>
      <c r="B35" s="14" t="s">
        <v>37</v>
      </c>
      <c r="C35" s="14" t="s">
        <v>41</v>
      </c>
      <c r="D35" s="14">
        <v>18</v>
      </c>
      <c r="E35" s="14" t="s">
        <v>35</v>
      </c>
      <c r="F35" s="20">
        <v>88626</v>
      </c>
      <c r="G35" s="20">
        <v>600000000</v>
      </c>
      <c r="H35" s="14">
        <v>0</v>
      </c>
      <c r="I35" s="14">
        <v>0</v>
      </c>
      <c r="J35" s="15">
        <v>31057</v>
      </c>
      <c r="K35" s="15">
        <v>210256511</v>
      </c>
      <c r="L35" s="16">
        <v>6.77</v>
      </c>
      <c r="M35" s="18">
        <v>140000</v>
      </c>
      <c r="N35" s="18">
        <v>947800000</v>
      </c>
      <c r="O35" s="19">
        <f t="shared" si="1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44925</v>
      </c>
      <c r="B36" s="14"/>
      <c r="C36" s="14"/>
      <c r="D36" s="14"/>
      <c r="E36" s="14"/>
      <c r="F36" s="20"/>
      <c r="G36" s="20"/>
      <c r="H36" s="14"/>
      <c r="I36" s="14"/>
      <c r="J36" s="15">
        <v>48523</v>
      </c>
      <c r="K36" s="15">
        <v>328501680</v>
      </c>
      <c r="L36" s="16">
        <v>6.77</v>
      </c>
      <c r="M36" s="18">
        <v>140000</v>
      </c>
      <c r="N36" s="18">
        <v>947800000</v>
      </c>
      <c r="O36" s="19">
        <f t="shared" si="1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44926</v>
      </c>
      <c r="B37" s="14" t="s">
        <v>42</v>
      </c>
      <c r="C37" s="14" t="s">
        <v>43</v>
      </c>
      <c r="D37" s="14">
        <v>13</v>
      </c>
      <c r="E37" s="14" t="s">
        <v>44</v>
      </c>
      <c r="F37" s="20">
        <v>73855</v>
      </c>
      <c r="G37" s="20">
        <v>500000000</v>
      </c>
      <c r="H37" s="14">
        <v>0</v>
      </c>
      <c r="I37" s="14">
        <v>0</v>
      </c>
      <c r="J37" s="15">
        <v>907</v>
      </c>
      <c r="K37" s="15">
        <v>6140408</v>
      </c>
      <c r="L37" s="16">
        <v>6.77</v>
      </c>
      <c r="M37" s="18">
        <v>140000</v>
      </c>
      <c r="N37" s="18">
        <v>947800000</v>
      </c>
      <c r="O37" s="19">
        <f t="shared" si="1"/>
        <v>67222.895125553914</v>
      </c>
      <c r="P37" s="19">
        <v>455099000</v>
      </c>
      <c r="Q37" s="18">
        <f t="shared" ref="Q37:R37" si="3">M37-O37</f>
        <v>72777.104874446086</v>
      </c>
      <c r="R37" s="18">
        <f t="shared" si="3"/>
        <v>492701000</v>
      </c>
    </row>
  </sheetData>
  <autoFilter ref="A3:R37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view="pageBreakPreview" topLeftCell="A6" zoomScaleNormal="100" zoomScaleSheetLayoutView="100" zoomScalePageLayoutView="70" workbookViewId="0">
      <selection activeCell="F22" sqref="F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52</v>
      </c>
      <c r="D4" s="14">
        <v>13</v>
      </c>
      <c r="E4" s="14" t="s">
        <v>35</v>
      </c>
      <c r="F4" s="20">
        <v>147710</v>
      </c>
      <c r="G4" s="20">
        <v>1000000000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Q19" si="0">M4-O4</f>
        <v>72777.104874446086</v>
      </c>
      <c r="R4" s="18">
        <f t="shared" ref="R4:R19" si="1">N4-P4</f>
        <v>492701000</v>
      </c>
    </row>
    <row r="5" spans="1:18" x14ac:dyDescent="0.25">
      <c r="A5" s="13">
        <v>44897</v>
      </c>
      <c r="B5" s="14"/>
      <c r="C5" s="14"/>
      <c r="D5" s="14"/>
      <c r="E5" s="14"/>
      <c r="F5" s="20"/>
      <c r="G5" s="20"/>
      <c r="H5" s="14"/>
      <c r="I5" s="14"/>
      <c r="J5" s="15">
        <v>13566</v>
      </c>
      <c r="K5" s="15">
        <v>91842091</v>
      </c>
      <c r="L5" s="16">
        <v>6.77</v>
      </c>
      <c r="M5" s="18">
        <v>140000</v>
      </c>
      <c r="N5" s="18">
        <v>947800000</v>
      </c>
      <c r="O5" s="19">
        <f t="shared" ref="O5:O35" si="2">P5/6770</f>
        <v>67222.895125553914</v>
      </c>
      <c r="P5" s="19">
        <v>455099000</v>
      </c>
      <c r="Q5" s="18">
        <f t="shared" si="0"/>
        <v>72777.104874446086</v>
      </c>
      <c r="R5" s="18">
        <f t="shared" si="1"/>
        <v>492701000</v>
      </c>
    </row>
    <row r="6" spans="1:18" x14ac:dyDescent="0.25">
      <c r="A6" s="13">
        <v>44898</v>
      </c>
      <c r="B6" s="14"/>
      <c r="C6" s="14"/>
      <c r="D6" s="14"/>
      <c r="E6" s="14"/>
      <c r="F6" s="20"/>
      <c r="G6" s="20"/>
      <c r="H6" s="14"/>
      <c r="I6" s="14"/>
      <c r="J6" s="15">
        <v>36785</v>
      </c>
      <c r="K6" s="15">
        <v>249035185</v>
      </c>
      <c r="L6" s="16">
        <v>6.77</v>
      </c>
      <c r="M6" s="18">
        <v>140000</v>
      </c>
      <c r="N6" s="18">
        <v>947800000</v>
      </c>
      <c r="O6" s="19">
        <f t="shared" si="2"/>
        <v>67222.895125553914</v>
      </c>
      <c r="P6" s="19">
        <v>455099000</v>
      </c>
      <c r="Q6" s="18">
        <f t="shared" si="0"/>
        <v>72777.104874446086</v>
      </c>
      <c r="R6" s="18">
        <f t="shared" si="1"/>
        <v>492701000</v>
      </c>
    </row>
    <row r="7" spans="1:18" x14ac:dyDescent="0.25">
      <c r="A7" s="13">
        <v>44899</v>
      </c>
      <c r="B7" s="14"/>
      <c r="C7" s="14"/>
      <c r="D7" s="14"/>
      <c r="E7" s="14"/>
      <c r="F7" s="20"/>
      <c r="G7" s="20"/>
      <c r="H7" s="14"/>
      <c r="I7" s="14"/>
      <c r="J7" s="15">
        <v>60002</v>
      </c>
      <c r="K7" s="15">
        <v>406214740</v>
      </c>
      <c r="L7" s="16">
        <v>6.77</v>
      </c>
      <c r="M7" s="18">
        <v>140000</v>
      </c>
      <c r="N7" s="18">
        <v>947800000</v>
      </c>
      <c r="O7" s="19">
        <f t="shared" si="2"/>
        <v>67222.895125553914</v>
      </c>
      <c r="P7" s="19">
        <v>455099000</v>
      </c>
      <c r="Q7" s="18">
        <f t="shared" si="0"/>
        <v>72777.104874446086</v>
      </c>
      <c r="R7" s="18">
        <f t="shared" si="1"/>
        <v>492701000</v>
      </c>
    </row>
    <row r="8" spans="1:18" x14ac:dyDescent="0.25">
      <c r="A8" s="13">
        <v>44900</v>
      </c>
      <c r="B8" s="14" t="s">
        <v>39</v>
      </c>
      <c r="C8" s="14" t="s">
        <v>47</v>
      </c>
      <c r="D8" s="14">
        <v>7</v>
      </c>
      <c r="E8" s="14" t="s">
        <v>35</v>
      </c>
      <c r="F8" s="20">
        <v>11817</v>
      </c>
      <c r="G8" s="20">
        <v>80000000</v>
      </c>
      <c r="H8" s="14">
        <v>0</v>
      </c>
      <c r="I8" s="14">
        <v>0</v>
      </c>
      <c r="J8" s="15">
        <v>64871</v>
      </c>
      <c r="K8" s="15">
        <v>439177967</v>
      </c>
      <c r="L8" s="16">
        <v>6.77</v>
      </c>
      <c r="M8" s="18">
        <v>140000</v>
      </c>
      <c r="N8" s="18">
        <v>947800000</v>
      </c>
      <c r="O8" s="19">
        <f t="shared" si="2"/>
        <v>67222.895125553914</v>
      </c>
      <c r="P8" s="19">
        <v>455099000</v>
      </c>
      <c r="Q8" s="18">
        <f t="shared" si="0"/>
        <v>72777.104874446086</v>
      </c>
      <c r="R8" s="18">
        <f t="shared" si="1"/>
        <v>492701000</v>
      </c>
    </row>
    <row r="9" spans="1:18" x14ac:dyDescent="0.25">
      <c r="A9" s="13">
        <v>44900</v>
      </c>
      <c r="B9" s="14" t="s">
        <v>39</v>
      </c>
      <c r="C9" s="14" t="s">
        <v>47</v>
      </c>
      <c r="D9" s="14">
        <v>3</v>
      </c>
      <c r="E9" s="14" t="s">
        <v>35</v>
      </c>
      <c r="F9" s="20">
        <v>7386</v>
      </c>
      <c r="G9" s="20">
        <v>50000000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2"/>
        <v>67222.895125553914</v>
      </c>
      <c r="P9" s="19">
        <v>455099000</v>
      </c>
      <c r="Q9" s="18">
        <f t="shared" si="0"/>
        <v>72777.104874446086</v>
      </c>
      <c r="R9" s="18">
        <f t="shared" si="1"/>
        <v>492701000</v>
      </c>
    </row>
    <row r="10" spans="1:18" x14ac:dyDescent="0.25">
      <c r="A10" s="13">
        <v>44901</v>
      </c>
      <c r="B10" s="14"/>
      <c r="C10" s="14"/>
      <c r="D10" s="14"/>
      <c r="E10" s="14"/>
      <c r="F10" s="20"/>
      <c r="G10" s="20"/>
      <c r="H10" s="14"/>
      <c r="I10" s="14"/>
      <c r="J10" s="15">
        <v>78856</v>
      </c>
      <c r="K10" s="15">
        <v>533856697</v>
      </c>
      <c r="L10" s="16">
        <v>6.77</v>
      </c>
      <c r="M10" s="18">
        <v>140000</v>
      </c>
      <c r="N10" s="18">
        <v>947800000</v>
      </c>
      <c r="O10" s="19">
        <f t="shared" si="2"/>
        <v>67222.895125553914</v>
      </c>
      <c r="P10" s="19">
        <v>455099000</v>
      </c>
      <c r="Q10" s="18">
        <f t="shared" si="0"/>
        <v>72777.104874446086</v>
      </c>
      <c r="R10" s="18">
        <f t="shared" si="1"/>
        <v>492701000</v>
      </c>
    </row>
    <row r="11" spans="1:18" x14ac:dyDescent="0.25">
      <c r="A11" s="13">
        <v>44902</v>
      </c>
      <c r="B11" s="14"/>
      <c r="C11" s="14"/>
      <c r="D11" s="14"/>
      <c r="E11" s="14"/>
      <c r="F11" s="20"/>
      <c r="G11" s="20"/>
      <c r="H11" s="14"/>
      <c r="I11" s="14"/>
      <c r="J11" s="15">
        <v>96196</v>
      </c>
      <c r="K11" s="15">
        <v>651248843</v>
      </c>
      <c r="L11" s="16">
        <v>6.77</v>
      </c>
      <c r="M11" s="18">
        <v>140000</v>
      </c>
      <c r="N11" s="18">
        <v>947800000</v>
      </c>
      <c r="O11" s="19">
        <f t="shared" si="2"/>
        <v>67222.895125553914</v>
      </c>
      <c r="P11" s="19">
        <v>455099000</v>
      </c>
      <c r="Q11" s="18">
        <f t="shared" si="0"/>
        <v>72777.104874446086</v>
      </c>
      <c r="R11" s="18">
        <f t="shared" si="1"/>
        <v>492701000</v>
      </c>
    </row>
    <row r="12" spans="1:18" x14ac:dyDescent="0.25">
      <c r="A12" s="13">
        <v>44903</v>
      </c>
      <c r="B12" s="17"/>
      <c r="C12" s="14"/>
      <c r="D12" s="14"/>
      <c r="E12" s="14"/>
      <c r="F12" s="20"/>
      <c r="G12" s="20"/>
      <c r="H12" s="14"/>
      <c r="I12" s="14"/>
      <c r="J12" s="15">
        <v>113536</v>
      </c>
      <c r="K12" s="15">
        <v>768640990</v>
      </c>
      <c r="L12" s="16">
        <v>6.77</v>
      </c>
      <c r="M12" s="18">
        <v>140000</v>
      </c>
      <c r="N12" s="18">
        <v>947800000</v>
      </c>
      <c r="O12" s="19">
        <f t="shared" si="2"/>
        <v>67222.895125553914</v>
      </c>
      <c r="P12" s="19">
        <v>455099000</v>
      </c>
      <c r="Q12" s="18">
        <f t="shared" si="0"/>
        <v>72777.104874446086</v>
      </c>
      <c r="R12" s="18">
        <f t="shared" si="1"/>
        <v>492701000</v>
      </c>
    </row>
    <row r="13" spans="1:18" x14ac:dyDescent="0.25">
      <c r="A13" s="13">
        <v>44904</v>
      </c>
      <c r="B13" s="17" t="s">
        <v>37</v>
      </c>
      <c r="C13" s="14" t="s">
        <v>41</v>
      </c>
      <c r="D13" s="14">
        <v>13</v>
      </c>
      <c r="E13" s="14" t="s">
        <v>35</v>
      </c>
      <c r="F13" s="20">
        <v>147710</v>
      </c>
      <c r="G13" s="20">
        <v>1000000000</v>
      </c>
      <c r="H13" s="14">
        <v>0</v>
      </c>
      <c r="I13" s="14">
        <v>0</v>
      </c>
      <c r="J13" s="15">
        <v>208</v>
      </c>
      <c r="K13" s="15">
        <v>1408164</v>
      </c>
      <c r="L13" s="16">
        <v>6.77</v>
      </c>
      <c r="M13" s="18">
        <v>140000</v>
      </c>
      <c r="N13" s="18">
        <v>947800000</v>
      </c>
      <c r="O13" s="19">
        <f t="shared" si="2"/>
        <v>67222.895125553914</v>
      </c>
      <c r="P13" s="19">
        <v>455099000</v>
      </c>
      <c r="Q13" s="18">
        <f t="shared" si="0"/>
        <v>72777.104874446086</v>
      </c>
      <c r="R13" s="18">
        <f t="shared" si="1"/>
        <v>492701000</v>
      </c>
    </row>
    <row r="14" spans="1:18" x14ac:dyDescent="0.25">
      <c r="A14" s="13">
        <v>44905</v>
      </c>
      <c r="B14" s="14"/>
      <c r="C14" s="14"/>
      <c r="D14" s="14"/>
      <c r="E14" s="14"/>
      <c r="F14" s="20"/>
      <c r="G14" s="20"/>
      <c r="H14" s="14"/>
      <c r="I14" s="14"/>
      <c r="J14" s="15">
        <v>15701</v>
      </c>
      <c r="K14" s="15">
        <v>106296084</v>
      </c>
      <c r="L14" s="16">
        <v>6.77</v>
      </c>
      <c r="M14" s="18">
        <v>140000</v>
      </c>
      <c r="N14" s="18">
        <v>947800000</v>
      </c>
      <c r="O14" s="19">
        <f t="shared" si="2"/>
        <v>67222.895125553914</v>
      </c>
      <c r="P14" s="19">
        <v>455099000</v>
      </c>
      <c r="Q14" s="18">
        <f t="shared" si="0"/>
        <v>72777.104874446086</v>
      </c>
      <c r="R14" s="18">
        <f t="shared" si="1"/>
        <v>492701000</v>
      </c>
    </row>
    <row r="15" spans="1:18" x14ac:dyDescent="0.25">
      <c r="A15" s="13">
        <v>44906</v>
      </c>
      <c r="B15" s="17" t="s">
        <v>42</v>
      </c>
      <c r="C15" s="14" t="s">
        <v>43</v>
      </c>
      <c r="D15" s="14">
        <v>15</v>
      </c>
      <c r="E15" s="14" t="s">
        <v>44</v>
      </c>
      <c r="F15" s="20">
        <v>14771</v>
      </c>
      <c r="G15" s="20">
        <v>100000000</v>
      </c>
      <c r="H15" s="14">
        <v>0</v>
      </c>
      <c r="I15" s="14">
        <v>0</v>
      </c>
      <c r="J15" s="15">
        <v>27197</v>
      </c>
      <c r="K15" s="15">
        <v>184124233</v>
      </c>
      <c r="L15" s="16">
        <v>6.77</v>
      </c>
      <c r="M15" s="18">
        <v>140000</v>
      </c>
      <c r="N15" s="18">
        <v>947800000</v>
      </c>
      <c r="O15" s="19">
        <f t="shared" si="2"/>
        <v>67222.895125553914</v>
      </c>
      <c r="P15" s="19">
        <v>455099000</v>
      </c>
      <c r="Q15" s="18">
        <f t="shared" si="0"/>
        <v>72777.104874446086</v>
      </c>
      <c r="R15" s="18">
        <f t="shared" si="1"/>
        <v>492701000</v>
      </c>
    </row>
    <row r="16" spans="1:18" x14ac:dyDescent="0.25">
      <c r="A16" s="13">
        <v>44907</v>
      </c>
      <c r="B16" s="14"/>
      <c r="C16" s="14"/>
      <c r="D16" s="14"/>
      <c r="E16" s="14"/>
      <c r="F16" s="20"/>
      <c r="G16" s="20"/>
      <c r="H16" s="14"/>
      <c r="I16" s="14"/>
      <c r="J16" s="15">
        <v>48809</v>
      </c>
      <c r="K16" s="15">
        <v>330437906</v>
      </c>
      <c r="L16" s="16">
        <v>6.77</v>
      </c>
      <c r="M16" s="18">
        <v>140000</v>
      </c>
      <c r="N16" s="18">
        <v>947800000</v>
      </c>
      <c r="O16" s="19">
        <f t="shared" si="2"/>
        <v>67222.895125553914</v>
      </c>
      <c r="P16" s="19">
        <v>455099000</v>
      </c>
      <c r="Q16" s="18">
        <f t="shared" si="0"/>
        <v>72777.104874446086</v>
      </c>
      <c r="R16" s="18">
        <f t="shared" si="1"/>
        <v>492701000</v>
      </c>
    </row>
    <row r="17" spans="1:18" x14ac:dyDescent="0.25">
      <c r="A17" s="13">
        <v>44908</v>
      </c>
      <c r="B17" s="14" t="s">
        <v>42</v>
      </c>
      <c r="C17" s="14" t="s">
        <v>43</v>
      </c>
      <c r="D17" s="14">
        <v>13</v>
      </c>
      <c r="E17" s="14" t="s">
        <v>44</v>
      </c>
      <c r="F17" s="20">
        <v>73855</v>
      </c>
      <c r="G17" s="20">
        <v>500000000</v>
      </c>
      <c r="H17" s="14">
        <v>0</v>
      </c>
      <c r="I17" s="14">
        <v>0</v>
      </c>
      <c r="J17" s="15">
        <v>1757</v>
      </c>
      <c r="K17" s="15">
        <v>11894925</v>
      </c>
      <c r="L17" s="16">
        <v>6.77</v>
      </c>
      <c r="M17" s="18">
        <v>140000</v>
      </c>
      <c r="N17" s="18">
        <v>947800000</v>
      </c>
      <c r="O17" s="19">
        <f t="shared" si="2"/>
        <v>67222.895125553914</v>
      </c>
      <c r="P17" s="19">
        <v>455099000</v>
      </c>
      <c r="Q17" s="18">
        <f t="shared" si="0"/>
        <v>72777.104874446086</v>
      </c>
      <c r="R17" s="18">
        <f t="shared" si="1"/>
        <v>492701000</v>
      </c>
    </row>
    <row r="18" spans="1:18" x14ac:dyDescent="0.25">
      <c r="A18" s="13">
        <v>44909</v>
      </c>
      <c r="B18" s="14"/>
      <c r="C18" s="14"/>
      <c r="D18" s="14"/>
      <c r="E18" s="14"/>
      <c r="F18" s="20"/>
      <c r="G18" s="20"/>
      <c r="H18" s="14"/>
      <c r="I18" s="14"/>
      <c r="J18" s="15">
        <v>22797</v>
      </c>
      <c r="K18" s="15">
        <v>154336145</v>
      </c>
      <c r="L18" s="16">
        <v>6.77</v>
      </c>
      <c r="M18" s="18">
        <v>140000</v>
      </c>
      <c r="N18" s="18">
        <v>947800000</v>
      </c>
      <c r="O18" s="19">
        <f t="shared" si="2"/>
        <v>67222.895125553914</v>
      </c>
      <c r="P18" s="19">
        <v>455099000</v>
      </c>
      <c r="Q18" s="18">
        <f t="shared" si="0"/>
        <v>72777.104874446086</v>
      </c>
      <c r="R18" s="18">
        <f t="shared" si="1"/>
        <v>492701000</v>
      </c>
    </row>
    <row r="19" spans="1:18" x14ac:dyDescent="0.25">
      <c r="A19" s="13">
        <v>44910</v>
      </c>
      <c r="B19" s="14" t="s">
        <v>39</v>
      </c>
      <c r="C19" s="14" t="s">
        <v>47</v>
      </c>
      <c r="D19" s="14">
        <v>4</v>
      </c>
      <c r="E19" s="14" t="s">
        <v>35</v>
      </c>
      <c r="F19" s="20">
        <v>43575</v>
      </c>
      <c r="G19" s="20">
        <v>295000000</v>
      </c>
      <c r="H19" s="14">
        <v>0</v>
      </c>
      <c r="I19" s="14">
        <v>0</v>
      </c>
      <c r="J19" s="15">
        <v>13777</v>
      </c>
      <c r="K19" s="15">
        <v>93270565</v>
      </c>
      <c r="L19" s="16">
        <v>6.77</v>
      </c>
      <c r="M19" s="18">
        <v>140000</v>
      </c>
      <c r="N19" s="18">
        <v>947800000</v>
      </c>
      <c r="O19" s="19">
        <f t="shared" si="2"/>
        <v>67222.895125553914</v>
      </c>
      <c r="P19" s="19">
        <v>455099000</v>
      </c>
      <c r="Q19" s="18">
        <f t="shared" si="0"/>
        <v>72777.104874446086</v>
      </c>
      <c r="R19" s="18">
        <f t="shared" si="1"/>
        <v>492701000</v>
      </c>
    </row>
    <row r="20" spans="1:18" x14ac:dyDescent="0.25">
      <c r="A20" s="13">
        <v>44911</v>
      </c>
      <c r="B20" s="14"/>
      <c r="C20" s="14"/>
      <c r="D20" s="14"/>
      <c r="E20" s="14"/>
      <c r="F20" s="20"/>
      <c r="G20" s="20"/>
      <c r="H20" s="14"/>
      <c r="I20" s="14"/>
      <c r="J20" s="15">
        <v>30119</v>
      </c>
      <c r="K20" s="15">
        <v>203906232</v>
      </c>
      <c r="L20" s="16">
        <v>6.77</v>
      </c>
      <c r="M20" s="18">
        <v>140000</v>
      </c>
      <c r="N20" s="18">
        <v>947800000</v>
      </c>
      <c r="O20" s="19">
        <f t="shared" si="2"/>
        <v>67222.895125553914</v>
      </c>
      <c r="P20" s="19">
        <v>455099000</v>
      </c>
      <c r="Q20" s="18">
        <f>M20-O20</f>
        <v>72777.104874446086</v>
      </c>
      <c r="R20" s="18">
        <f>N20-P20</f>
        <v>492701000</v>
      </c>
    </row>
    <row r="21" spans="1:18" x14ac:dyDescent="0.25">
      <c r="A21" s="13">
        <v>44912</v>
      </c>
      <c r="B21" s="14"/>
      <c r="C21" s="14"/>
      <c r="D21" s="14"/>
      <c r="E21" s="14"/>
      <c r="F21" s="20"/>
      <c r="G21" s="20"/>
      <c r="H21" s="14"/>
      <c r="I21" s="14"/>
      <c r="J21" s="15">
        <v>55313</v>
      </c>
      <c r="K21" s="15">
        <v>374470116</v>
      </c>
      <c r="L21" s="16">
        <v>6.77</v>
      </c>
      <c r="M21" s="18">
        <v>140000</v>
      </c>
      <c r="N21" s="18">
        <v>947800000</v>
      </c>
      <c r="O21" s="19">
        <f t="shared" si="2"/>
        <v>67222.895125553914</v>
      </c>
      <c r="P21" s="19">
        <v>455099000</v>
      </c>
      <c r="Q21" s="18">
        <f t="shared" ref="Q21:R35" si="3">M21-O21</f>
        <v>72777.104874446086</v>
      </c>
      <c r="R21" s="18">
        <f t="shared" si="3"/>
        <v>492701000</v>
      </c>
    </row>
    <row r="22" spans="1:18" x14ac:dyDescent="0.25">
      <c r="A22" s="13">
        <v>44913</v>
      </c>
      <c r="B22" s="17"/>
      <c r="C22" s="14"/>
      <c r="D22" s="14"/>
      <c r="E22" s="14"/>
      <c r="F22" s="20"/>
      <c r="G22" s="20"/>
      <c r="H22" s="14"/>
      <c r="I22" s="14"/>
      <c r="J22" s="15">
        <v>80507</v>
      </c>
      <c r="K22" s="15">
        <v>545034000</v>
      </c>
      <c r="L22" s="16">
        <v>6.77</v>
      </c>
      <c r="M22" s="18">
        <v>140000</v>
      </c>
      <c r="N22" s="18">
        <v>947800000</v>
      </c>
      <c r="O22" s="19">
        <f t="shared" si="2"/>
        <v>67222.895125553914</v>
      </c>
      <c r="P22" s="19">
        <v>455099000</v>
      </c>
      <c r="Q22" s="18">
        <f t="shared" si="3"/>
        <v>72777.104874446086</v>
      </c>
      <c r="R22" s="18">
        <f t="shared" si="3"/>
        <v>492701000</v>
      </c>
    </row>
    <row r="23" spans="1:18" x14ac:dyDescent="0.25">
      <c r="A23" s="13">
        <v>44914</v>
      </c>
      <c r="B23" s="14"/>
      <c r="C23" s="14"/>
      <c r="D23" s="14"/>
      <c r="E23" s="14"/>
      <c r="F23" s="20"/>
      <c r="G23" s="20"/>
      <c r="H23" s="14"/>
      <c r="I23" s="14"/>
      <c r="J23" s="15">
        <v>105701</v>
      </c>
      <c r="K23" s="15">
        <v>715597884</v>
      </c>
      <c r="L23" s="16">
        <v>6.77</v>
      </c>
      <c r="M23" s="18">
        <v>140000</v>
      </c>
      <c r="N23" s="18">
        <v>947800000</v>
      </c>
      <c r="O23" s="19">
        <f t="shared" si="2"/>
        <v>67222.895125553914</v>
      </c>
      <c r="P23" s="19">
        <v>455099000</v>
      </c>
      <c r="Q23" s="18">
        <f t="shared" si="3"/>
        <v>72777.104874446086</v>
      </c>
      <c r="R23" s="18">
        <f t="shared" si="3"/>
        <v>492701000</v>
      </c>
    </row>
    <row r="24" spans="1:18" x14ac:dyDescent="0.25">
      <c r="A24" s="13">
        <v>44915</v>
      </c>
      <c r="B24" s="14" t="s">
        <v>38</v>
      </c>
      <c r="C24" s="14" t="s">
        <v>45</v>
      </c>
      <c r="D24" s="14">
        <v>13</v>
      </c>
      <c r="E24" s="14" t="s">
        <v>46</v>
      </c>
      <c r="F24" s="20">
        <v>147710</v>
      </c>
      <c r="G24" s="20">
        <v>1000000000</v>
      </c>
      <c r="H24" s="14">
        <v>0</v>
      </c>
      <c r="I24" s="14">
        <v>0</v>
      </c>
      <c r="J24" s="15">
        <v>225</v>
      </c>
      <c r="K24" s="15">
        <v>1523254</v>
      </c>
      <c r="L24" s="16">
        <v>6.77</v>
      </c>
      <c r="M24" s="18">
        <v>140000</v>
      </c>
      <c r="N24" s="18">
        <v>947800000</v>
      </c>
      <c r="O24" s="19">
        <f t="shared" si="2"/>
        <v>67222.895125553914</v>
      </c>
      <c r="P24" s="19">
        <v>455099000</v>
      </c>
      <c r="Q24" s="18">
        <f t="shared" si="3"/>
        <v>72777.104874446086</v>
      </c>
      <c r="R24" s="18">
        <f t="shared" si="3"/>
        <v>492701000</v>
      </c>
    </row>
    <row r="25" spans="1:18" x14ac:dyDescent="0.25">
      <c r="A25" s="13">
        <v>44916</v>
      </c>
      <c r="B25" s="14"/>
      <c r="C25" s="14"/>
      <c r="D25" s="14"/>
      <c r="E25" s="14"/>
      <c r="F25" s="20"/>
      <c r="G25" s="20"/>
      <c r="H25" s="14"/>
      <c r="I25" s="14"/>
      <c r="J25" s="15">
        <v>16567</v>
      </c>
      <c r="K25" s="15">
        <v>112158921</v>
      </c>
      <c r="L25" s="16">
        <v>6.77</v>
      </c>
      <c r="M25" s="18">
        <v>140000</v>
      </c>
      <c r="N25" s="18">
        <v>947800000</v>
      </c>
      <c r="O25" s="19">
        <f t="shared" si="2"/>
        <v>67222.895125553914</v>
      </c>
      <c r="P25" s="19">
        <v>455099000</v>
      </c>
      <c r="Q25" s="18">
        <f t="shared" si="3"/>
        <v>72777.104874446086</v>
      </c>
      <c r="R25" s="18">
        <f t="shared" si="3"/>
        <v>492701000</v>
      </c>
    </row>
    <row r="26" spans="1:18" x14ac:dyDescent="0.25">
      <c r="A26" s="13">
        <v>44917</v>
      </c>
      <c r="B26" s="17"/>
      <c r="C26" s="14"/>
      <c r="D26" s="14"/>
      <c r="E26" s="14"/>
      <c r="F26" s="20"/>
      <c r="G26" s="20"/>
      <c r="H26" s="14"/>
      <c r="I26" s="14"/>
      <c r="J26" s="15">
        <v>42961</v>
      </c>
      <c r="K26" s="15">
        <v>290846829</v>
      </c>
      <c r="L26" s="16">
        <v>6.77</v>
      </c>
      <c r="M26" s="18">
        <v>140000</v>
      </c>
      <c r="N26" s="18">
        <v>947800000</v>
      </c>
      <c r="O26" s="19">
        <f t="shared" si="2"/>
        <v>67222.895125553914</v>
      </c>
      <c r="P26" s="19">
        <v>455099000</v>
      </c>
      <c r="Q26" s="18">
        <f t="shared" si="3"/>
        <v>72777.104874446086</v>
      </c>
      <c r="R26" s="18">
        <f t="shared" si="3"/>
        <v>492701000</v>
      </c>
    </row>
    <row r="27" spans="1:18" x14ac:dyDescent="0.25">
      <c r="A27" s="13">
        <v>44918</v>
      </c>
      <c r="B27" s="14" t="s">
        <v>37</v>
      </c>
      <c r="C27" s="14" t="s">
        <v>41</v>
      </c>
      <c r="D27" s="14">
        <v>18</v>
      </c>
      <c r="E27" s="14" t="s">
        <v>35</v>
      </c>
      <c r="F27" s="20">
        <v>47267</v>
      </c>
      <c r="G27" s="20">
        <v>320000000</v>
      </c>
      <c r="H27" s="14">
        <v>0</v>
      </c>
      <c r="I27" s="14">
        <v>0</v>
      </c>
      <c r="J27" s="15">
        <v>24048</v>
      </c>
      <c r="K27" s="15">
        <v>162805440</v>
      </c>
      <c r="L27" s="16">
        <v>6.77</v>
      </c>
      <c r="M27" s="18">
        <v>140000</v>
      </c>
      <c r="N27" s="18">
        <v>947800000</v>
      </c>
      <c r="O27" s="19">
        <f t="shared" si="2"/>
        <v>67222.895125553914</v>
      </c>
      <c r="P27" s="19">
        <v>455099000</v>
      </c>
      <c r="Q27" s="18">
        <f t="shared" si="3"/>
        <v>72777.104874446086</v>
      </c>
      <c r="R27" s="18">
        <f t="shared" si="3"/>
        <v>492701000</v>
      </c>
    </row>
    <row r="28" spans="1:18" x14ac:dyDescent="0.25">
      <c r="A28" s="13">
        <v>44919</v>
      </c>
      <c r="B28" s="17"/>
      <c r="C28" s="14"/>
      <c r="D28" s="14"/>
      <c r="E28" s="14"/>
      <c r="F28" s="20"/>
      <c r="G28" s="20"/>
      <c r="H28" s="14"/>
      <c r="I28" s="14"/>
      <c r="J28" s="15">
        <v>40390</v>
      </c>
      <c r="K28" s="15">
        <v>273441107</v>
      </c>
      <c r="L28" s="16">
        <v>6.77</v>
      </c>
      <c r="M28" s="18">
        <v>140000</v>
      </c>
      <c r="N28" s="18">
        <v>947800000</v>
      </c>
      <c r="O28" s="19">
        <f t="shared" si="2"/>
        <v>67222.895125553914</v>
      </c>
      <c r="P28" s="19">
        <v>455099000</v>
      </c>
      <c r="Q28" s="18">
        <f t="shared" si="3"/>
        <v>72777.104874446086</v>
      </c>
      <c r="R28" s="18">
        <f t="shared" si="3"/>
        <v>492701000</v>
      </c>
    </row>
    <row r="29" spans="1:18" x14ac:dyDescent="0.25">
      <c r="A29" s="13">
        <v>44920</v>
      </c>
      <c r="B29" s="17" t="s">
        <v>39</v>
      </c>
      <c r="C29" s="14" t="s">
        <v>47</v>
      </c>
      <c r="D29" s="14">
        <v>5</v>
      </c>
      <c r="E29" s="14" t="s">
        <v>35</v>
      </c>
      <c r="F29" s="20">
        <v>22157</v>
      </c>
      <c r="G29" s="20">
        <v>150000000</v>
      </c>
      <c r="H29" s="14">
        <v>0</v>
      </c>
      <c r="I29" s="14">
        <v>0</v>
      </c>
      <c r="J29" s="15">
        <v>33657</v>
      </c>
      <c r="K29" s="15">
        <v>227858563</v>
      </c>
      <c r="L29" s="16">
        <v>6.77</v>
      </c>
      <c r="M29" s="18">
        <v>140000</v>
      </c>
      <c r="N29" s="18">
        <v>947800000</v>
      </c>
      <c r="O29" s="19">
        <f t="shared" si="2"/>
        <v>67222.895125553914</v>
      </c>
      <c r="P29" s="19">
        <v>455099000</v>
      </c>
      <c r="Q29" s="18">
        <f t="shared" si="3"/>
        <v>72777.104874446086</v>
      </c>
      <c r="R29" s="18">
        <f t="shared" si="3"/>
        <v>492701000</v>
      </c>
    </row>
    <row r="30" spans="1:18" x14ac:dyDescent="0.25">
      <c r="A30" s="13">
        <v>44920</v>
      </c>
      <c r="B30" s="17" t="s">
        <v>39</v>
      </c>
      <c r="C30" s="14" t="s">
        <v>47</v>
      </c>
      <c r="D30" s="14">
        <v>5</v>
      </c>
      <c r="E30" s="14" t="s">
        <v>35</v>
      </c>
      <c r="F30" s="20">
        <v>6647</v>
      </c>
      <c r="G30" s="20">
        <v>45000000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2"/>
        <v>67222.895125553914</v>
      </c>
      <c r="P30" s="19">
        <v>455099000</v>
      </c>
      <c r="Q30" s="18">
        <f t="shared" si="3"/>
        <v>72777.104874446086</v>
      </c>
      <c r="R30" s="18">
        <f t="shared" si="3"/>
        <v>492701000</v>
      </c>
    </row>
    <row r="31" spans="1:18" x14ac:dyDescent="0.25">
      <c r="A31" s="13">
        <v>44920</v>
      </c>
      <c r="B31" s="14" t="s">
        <v>39</v>
      </c>
      <c r="C31" s="14" t="s">
        <v>47</v>
      </c>
      <c r="D31" s="14">
        <v>3</v>
      </c>
      <c r="E31" s="14" t="s">
        <v>35</v>
      </c>
      <c r="F31" s="20">
        <v>1477</v>
      </c>
      <c r="G31" s="20">
        <v>10000000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2"/>
        <v>67222.895125553914</v>
      </c>
      <c r="P31" s="19">
        <v>455099000</v>
      </c>
      <c r="Q31" s="18">
        <f t="shared" si="3"/>
        <v>72777.104874446086</v>
      </c>
      <c r="R31" s="18">
        <f t="shared" si="3"/>
        <v>492701000</v>
      </c>
    </row>
    <row r="32" spans="1:18" x14ac:dyDescent="0.25">
      <c r="A32" s="13">
        <v>44921</v>
      </c>
      <c r="B32" s="14"/>
      <c r="C32" s="14"/>
      <c r="D32" s="14"/>
      <c r="E32" s="14"/>
      <c r="F32" s="20"/>
      <c r="G32" s="20"/>
      <c r="H32" s="14"/>
      <c r="I32" s="14"/>
      <c r="J32" s="15">
        <v>52516</v>
      </c>
      <c r="K32" s="15">
        <v>355534370</v>
      </c>
      <c r="L32" s="16">
        <v>6.77</v>
      </c>
      <c r="M32" s="18">
        <v>140000</v>
      </c>
      <c r="N32" s="18">
        <v>947800000</v>
      </c>
      <c r="O32" s="19">
        <f t="shared" si="2"/>
        <v>67222.895125553914</v>
      </c>
      <c r="P32" s="19">
        <v>455099000</v>
      </c>
      <c r="Q32" s="18">
        <f t="shared" si="3"/>
        <v>72777.104874446086</v>
      </c>
      <c r="R32" s="18">
        <f t="shared" si="3"/>
        <v>492701000</v>
      </c>
    </row>
    <row r="33" spans="1:18" x14ac:dyDescent="0.25">
      <c r="A33" s="13">
        <v>44922</v>
      </c>
      <c r="B33" s="14"/>
      <c r="C33" s="14"/>
      <c r="D33" s="14"/>
      <c r="E33" s="14"/>
      <c r="F33" s="20"/>
      <c r="G33" s="20"/>
      <c r="H33" s="14"/>
      <c r="I33" s="14"/>
      <c r="J33" s="15">
        <v>76628</v>
      </c>
      <c r="K33" s="15">
        <v>518773092</v>
      </c>
      <c r="L33" s="16">
        <v>6.77</v>
      </c>
      <c r="M33" s="18">
        <v>140000</v>
      </c>
      <c r="N33" s="18">
        <v>947800000</v>
      </c>
      <c r="O33" s="19">
        <f t="shared" si="2"/>
        <v>67222.895125553914</v>
      </c>
      <c r="P33" s="19">
        <v>455099000</v>
      </c>
      <c r="Q33" s="18">
        <f t="shared" si="3"/>
        <v>72777.104874446086</v>
      </c>
      <c r="R33" s="18">
        <f t="shared" si="3"/>
        <v>492701000</v>
      </c>
    </row>
    <row r="34" spans="1:18" x14ac:dyDescent="0.25">
      <c r="A34" s="13">
        <v>44923</v>
      </c>
      <c r="B34" s="14"/>
      <c r="C34" s="14"/>
      <c r="D34" s="14"/>
      <c r="E34" s="14"/>
      <c r="F34" s="20"/>
      <c r="G34" s="20"/>
      <c r="H34" s="14"/>
      <c r="I34" s="14"/>
      <c r="J34" s="15">
        <v>94464</v>
      </c>
      <c r="K34" s="15">
        <v>639523169</v>
      </c>
      <c r="L34" s="16">
        <v>6.77</v>
      </c>
      <c r="M34" s="18">
        <v>140000</v>
      </c>
      <c r="N34" s="18">
        <v>947800000</v>
      </c>
      <c r="O34" s="19">
        <f t="shared" si="2"/>
        <v>67222.895125553914</v>
      </c>
      <c r="P34" s="19">
        <v>455099000</v>
      </c>
      <c r="Q34" s="18">
        <f t="shared" si="3"/>
        <v>72777.104874446086</v>
      </c>
      <c r="R34" s="18">
        <f t="shared" si="3"/>
        <v>492701000</v>
      </c>
    </row>
    <row r="35" spans="1:18" x14ac:dyDescent="0.25">
      <c r="A35" s="13">
        <v>44924</v>
      </c>
      <c r="B35" s="14" t="s">
        <v>37</v>
      </c>
      <c r="C35" s="14" t="s">
        <v>41</v>
      </c>
      <c r="D35" s="14">
        <v>18</v>
      </c>
      <c r="E35" s="14" t="s">
        <v>35</v>
      </c>
      <c r="F35" s="20">
        <v>88626</v>
      </c>
      <c r="G35" s="20">
        <v>600000000</v>
      </c>
      <c r="H35" s="14">
        <v>0</v>
      </c>
      <c r="I35" s="14">
        <v>0</v>
      </c>
      <c r="J35" s="15">
        <v>31057</v>
      </c>
      <c r="K35" s="15">
        <v>210256511</v>
      </c>
      <c r="L35" s="16">
        <v>6.77</v>
      </c>
      <c r="M35" s="18">
        <v>140000</v>
      </c>
      <c r="N35" s="18">
        <v>947800000</v>
      </c>
      <c r="O35" s="19">
        <f t="shared" si="2"/>
        <v>67222.895125553914</v>
      </c>
      <c r="P35" s="19">
        <v>455099000</v>
      </c>
      <c r="Q35" s="18">
        <f t="shared" si="3"/>
        <v>72777.104874446086</v>
      </c>
      <c r="R35" s="18">
        <f t="shared" si="3"/>
        <v>492701000</v>
      </c>
    </row>
    <row r="36" spans="1:18" x14ac:dyDescent="0.25">
      <c r="A36" s="13">
        <v>44925</v>
      </c>
      <c r="B36" s="14"/>
      <c r="C36" s="14"/>
      <c r="D36" s="14"/>
      <c r="E36" s="14"/>
      <c r="F36" s="20"/>
      <c r="G36" s="20"/>
      <c r="H36" s="14"/>
      <c r="I36" s="14"/>
      <c r="J36" s="15">
        <v>48523</v>
      </c>
      <c r="K36" s="15">
        <v>328501680</v>
      </c>
      <c r="L36" s="16">
        <v>6.77</v>
      </c>
      <c r="M36" s="18">
        <v>140000</v>
      </c>
      <c r="N36" s="18">
        <v>947800000</v>
      </c>
      <c r="O36" s="19">
        <f t="shared" ref="O36:O37" si="4">P36/6770</f>
        <v>67222.895125553914</v>
      </c>
      <c r="P36" s="19">
        <v>455099000</v>
      </c>
      <c r="Q36" s="18">
        <f t="shared" ref="Q36:Q37" si="5">M36-O36</f>
        <v>72777.104874446086</v>
      </c>
      <c r="R36" s="18">
        <f t="shared" ref="R36:R37" si="6">N36-P36</f>
        <v>492701000</v>
      </c>
    </row>
    <row r="37" spans="1:18" x14ac:dyDescent="0.25">
      <c r="A37" s="13">
        <v>44926</v>
      </c>
      <c r="B37" s="14" t="s">
        <v>42</v>
      </c>
      <c r="C37" s="14" t="s">
        <v>43</v>
      </c>
      <c r="D37" s="14">
        <v>13</v>
      </c>
      <c r="E37" s="14" t="s">
        <v>44</v>
      </c>
      <c r="F37" s="20">
        <v>73855</v>
      </c>
      <c r="G37" s="20">
        <v>500000000</v>
      </c>
      <c r="H37" s="14">
        <v>0</v>
      </c>
      <c r="I37" s="14">
        <v>0</v>
      </c>
      <c r="J37" s="15">
        <v>907</v>
      </c>
      <c r="K37" s="15">
        <v>6140408</v>
      </c>
      <c r="L37" s="16">
        <v>6.77</v>
      </c>
      <c r="M37" s="18">
        <v>140000</v>
      </c>
      <c r="N37" s="18">
        <v>947800000</v>
      </c>
      <c r="O37" s="19">
        <f t="shared" si="4"/>
        <v>67222.895125553914</v>
      </c>
      <c r="P37" s="19">
        <v>455099000</v>
      </c>
      <c r="Q37" s="18">
        <f t="shared" si="5"/>
        <v>72777.104874446086</v>
      </c>
      <c r="R37" s="18">
        <f t="shared" si="6"/>
        <v>492701000</v>
      </c>
    </row>
  </sheetData>
  <autoFilter ref="A3:R37" xr:uid="{00000000-0001-0000-0000-000000000000}"/>
  <mergeCells count="5"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B2A3-9D73-4371-B37E-5F44BF23AF37}">
  <sheetPr>
    <pageSetUpPr fitToPage="1"/>
  </sheetPr>
  <dimension ref="A1:R44"/>
  <sheetViews>
    <sheetView view="pageBreakPreview" topLeftCell="A18" zoomScaleNormal="100" zoomScaleSheetLayoutView="100" zoomScalePageLayoutView="70" workbookViewId="0">
      <selection activeCell="B34" sqref="B34:I3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2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4" t="s">
        <v>42</v>
      </c>
      <c r="C19" s="14" t="s">
        <v>43</v>
      </c>
      <c r="D19" s="14">
        <v>4</v>
      </c>
      <c r="E19" s="14" t="s">
        <v>44</v>
      </c>
      <c r="F19" s="20">
        <v>2954</v>
      </c>
      <c r="G19" s="20">
        <v>20000000</v>
      </c>
      <c r="H19" s="14">
        <v>0</v>
      </c>
      <c r="I19" s="14">
        <v>0</v>
      </c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41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58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57</v>
      </c>
      <c r="D31" s="14">
        <v>18</v>
      </c>
      <c r="E31" s="14" t="s">
        <v>35</v>
      </c>
      <c r="F31" s="20">
        <v>28361</v>
      </c>
      <c r="G31" s="20">
        <v>192000000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44918</v>
      </c>
      <c r="B32" s="14" t="s">
        <v>33</v>
      </c>
      <c r="C32" s="14" t="s">
        <v>57</v>
      </c>
      <c r="D32" s="14">
        <v>18</v>
      </c>
      <c r="E32" s="14" t="s">
        <v>35</v>
      </c>
      <c r="F32" s="20">
        <v>18907</v>
      </c>
      <c r="G32" s="20">
        <v>128000000</v>
      </c>
      <c r="H32" s="14">
        <v>0</v>
      </c>
      <c r="I32" s="14">
        <v>0</v>
      </c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/>
      <c r="R32" s="18"/>
    </row>
    <row r="33" spans="1:18" x14ac:dyDescent="0.25">
      <c r="A33" s="13">
        <v>44919</v>
      </c>
      <c r="B33" s="17"/>
      <c r="C33" s="14"/>
      <c r="D33" s="14"/>
      <c r="E33" s="14"/>
      <c r="F33" s="20"/>
      <c r="G33" s="20"/>
      <c r="H33" s="14"/>
      <c r="I33" s="14"/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 t="s">
        <v>39</v>
      </c>
      <c r="C34" s="14" t="s">
        <v>47</v>
      </c>
      <c r="D34" s="14">
        <v>5</v>
      </c>
      <c r="E34" s="14" t="s">
        <v>35</v>
      </c>
      <c r="F34" s="20">
        <v>22157</v>
      </c>
      <c r="G34" s="20">
        <v>150000000</v>
      </c>
      <c r="H34" s="14">
        <v>0</v>
      </c>
      <c r="I34" s="14">
        <v>0</v>
      </c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44920</v>
      </c>
      <c r="B35" s="17" t="s">
        <v>39</v>
      </c>
      <c r="C35" s="14" t="s">
        <v>47</v>
      </c>
      <c r="D35" s="14">
        <v>5</v>
      </c>
      <c r="E35" s="14" t="s">
        <v>35</v>
      </c>
      <c r="F35" s="20">
        <v>6647</v>
      </c>
      <c r="G35" s="20">
        <v>45000000</v>
      </c>
      <c r="H35" s="14">
        <v>0</v>
      </c>
      <c r="I35" s="14">
        <v>0</v>
      </c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44920</v>
      </c>
      <c r="B36" s="14" t="s">
        <v>39</v>
      </c>
      <c r="C36" s="14" t="s">
        <v>47</v>
      </c>
      <c r="D36" s="14">
        <v>3</v>
      </c>
      <c r="E36" s="14" t="s">
        <v>35</v>
      </c>
      <c r="F36" s="20">
        <v>1477</v>
      </c>
      <c r="G36" s="20">
        <v>10000000</v>
      </c>
      <c r="H36" s="14">
        <v>0</v>
      </c>
      <c r="I36" s="14">
        <v>0</v>
      </c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44921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44922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44923</v>
      </c>
      <c r="B39" s="14"/>
      <c r="C39" s="14"/>
      <c r="D39" s="14"/>
      <c r="E39" s="14"/>
      <c r="F39" s="20"/>
      <c r="G39" s="20"/>
      <c r="H39" s="14"/>
      <c r="I39" s="14"/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44924</v>
      </c>
      <c r="B40" s="14" t="s">
        <v>37</v>
      </c>
      <c r="C40" s="14" t="s">
        <v>57</v>
      </c>
      <c r="D40" s="14">
        <v>18</v>
      </c>
      <c r="E40" s="14" t="s">
        <v>35</v>
      </c>
      <c r="F40" s="20">
        <v>88626</v>
      </c>
      <c r="G40" s="20">
        <v>600000000</v>
      </c>
      <c r="H40" s="14">
        <v>0</v>
      </c>
      <c r="I40" s="14">
        <v>0</v>
      </c>
      <c r="J40" s="50"/>
      <c r="K40" s="51"/>
      <c r="L40" s="52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si="2"/>
        <v>72777.104874446086</v>
      </c>
      <c r="R40" s="18">
        <f t="shared" si="2"/>
        <v>492701000</v>
      </c>
    </row>
    <row r="41" spans="1:18" x14ac:dyDescent="0.25">
      <c r="A41" s="13">
        <v>44925</v>
      </c>
      <c r="B41" s="14"/>
      <c r="C41" s="14"/>
      <c r="D41" s="14"/>
      <c r="E41" s="14"/>
      <c r="F41" s="20"/>
      <c r="G41" s="20"/>
      <c r="H41" s="14"/>
      <c r="I41" s="14"/>
      <c r="J41" s="50"/>
      <c r="K41" s="51"/>
      <c r="L41" s="52"/>
      <c r="M41" s="18">
        <v>140000</v>
      </c>
      <c r="N41" s="18">
        <v>947800000</v>
      </c>
      <c r="O41" s="19">
        <f t="shared" si="0"/>
        <v>67222.895125553914</v>
      </c>
      <c r="P41" s="19">
        <v>455099000</v>
      </c>
      <c r="Q41" s="18">
        <f t="shared" si="2"/>
        <v>72777.104874446086</v>
      </c>
      <c r="R41" s="18">
        <f t="shared" si="2"/>
        <v>492701000</v>
      </c>
    </row>
    <row r="42" spans="1:18" x14ac:dyDescent="0.25">
      <c r="A42" s="13">
        <v>44926</v>
      </c>
      <c r="B42" s="14" t="s">
        <v>42</v>
      </c>
      <c r="C42" s="14" t="s">
        <v>43</v>
      </c>
      <c r="D42" s="14">
        <v>13</v>
      </c>
      <c r="E42" s="14" t="s">
        <v>44</v>
      </c>
      <c r="F42" s="20">
        <v>73855</v>
      </c>
      <c r="G42" s="20">
        <v>500000000</v>
      </c>
      <c r="H42" s="14">
        <v>0</v>
      </c>
      <c r="I42" s="14">
        <v>0</v>
      </c>
      <c r="J42" s="53"/>
      <c r="K42" s="54"/>
      <c r="L42" s="55"/>
      <c r="M42" s="18">
        <v>140000</v>
      </c>
      <c r="N42" s="18">
        <v>947800000</v>
      </c>
      <c r="O42" s="19">
        <f t="shared" si="0"/>
        <v>67222.895125553914</v>
      </c>
      <c r="P42" s="19">
        <v>455099000</v>
      </c>
      <c r="Q42" s="18">
        <f t="shared" ref="Q42:R42" si="3">M42-O42</f>
        <v>72777.104874446086</v>
      </c>
      <c r="R42" s="18">
        <f t="shared" si="3"/>
        <v>492701000</v>
      </c>
    </row>
    <row r="43" spans="1:18" x14ac:dyDescent="0.25">
      <c r="A43" s="41">
        <v>44914.520833333336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3"/>
    </row>
    <row r="44" spans="1:18" x14ac:dyDescent="0.25">
      <c r="A44" s="21"/>
      <c r="B44" s="22"/>
      <c r="C44" s="22"/>
      <c r="D44" s="22"/>
      <c r="E44" s="22"/>
      <c r="F44" s="23"/>
      <c r="G44" s="23"/>
      <c r="H44" s="22"/>
      <c r="I44" s="22"/>
      <c r="J44" s="24"/>
      <c r="K44" s="24"/>
      <c r="L44" s="25"/>
      <c r="M44" s="26"/>
      <c r="N44" s="26"/>
      <c r="O44" s="27"/>
      <c r="P44" s="27"/>
      <c r="Q44" s="26"/>
      <c r="R44" s="26"/>
    </row>
  </sheetData>
  <mergeCells count="7">
    <mergeCell ref="A43:R43"/>
    <mergeCell ref="A1:L1"/>
    <mergeCell ref="M2:M3"/>
    <mergeCell ref="N2:N3"/>
    <mergeCell ref="O2:O3"/>
    <mergeCell ref="P2:P3"/>
    <mergeCell ref="J4:L42"/>
  </mergeCells>
  <hyperlinks>
    <hyperlink ref="J4" r:id="rId1" xr:uid="{F31D98FB-CE1B-4AC0-957D-2616E47134FC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2991F-D9FF-4F09-84BF-EF70A04E972E}">
  <sheetPr>
    <pageSetUpPr fitToPage="1"/>
  </sheetPr>
  <dimension ref="A1:R43"/>
  <sheetViews>
    <sheetView view="pageBreakPreview" topLeftCell="A9" zoomScaleNormal="100" zoomScaleSheetLayoutView="100" zoomScalePageLayoutView="70" workbookViewId="0">
      <selection activeCell="C28" sqref="C2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1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4" t="s">
        <v>42</v>
      </c>
      <c r="C19" s="14" t="s">
        <v>43</v>
      </c>
      <c r="D19" s="14">
        <v>4</v>
      </c>
      <c r="E19" s="14" t="s">
        <v>44</v>
      </c>
      <c r="F19" s="20">
        <v>2954</v>
      </c>
      <c r="G19" s="20">
        <v>20000000</v>
      </c>
      <c r="H19" s="14">
        <v>0</v>
      </c>
      <c r="I19" s="14">
        <v>0</v>
      </c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40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58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57</v>
      </c>
      <c r="D31" s="14">
        <v>18</v>
      </c>
      <c r="E31" s="14" t="s">
        <v>35</v>
      </c>
      <c r="F31" s="20">
        <v>47267</v>
      </c>
      <c r="G31" s="20">
        <v>320000000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44919</v>
      </c>
      <c r="B32" s="17"/>
      <c r="C32" s="14"/>
      <c r="D32" s="14"/>
      <c r="E32" s="14"/>
      <c r="F32" s="20"/>
      <c r="G32" s="20"/>
      <c r="H32" s="14"/>
      <c r="I32" s="14"/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44920</v>
      </c>
      <c r="B33" s="17" t="s">
        <v>39</v>
      </c>
      <c r="C33" s="14" t="s">
        <v>47</v>
      </c>
      <c r="D33" s="14">
        <v>5</v>
      </c>
      <c r="E33" s="14" t="s">
        <v>35</v>
      </c>
      <c r="F33" s="20">
        <v>22157</v>
      </c>
      <c r="G33" s="20">
        <v>150000000</v>
      </c>
      <c r="H33" s="14">
        <v>0</v>
      </c>
      <c r="I33" s="14">
        <v>0</v>
      </c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 t="s">
        <v>39</v>
      </c>
      <c r="C34" s="14" t="s">
        <v>47</v>
      </c>
      <c r="D34" s="14">
        <v>5</v>
      </c>
      <c r="E34" s="14" t="s">
        <v>35</v>
      </c>
      <c r="F34" s="20">
        <v>6647</v>
      </c>
      <c r="G34" s="20">
        <v>45000000</v>
      </c>
      <c r="H34" s="14">
        <v>0</v>
      </c>
      <c r="I34" s="14">
        <v>0</v>
      </c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44920</v>
      </c>
      <c r="B35" s="14" t="s">
        <v>39</v>
      </c>
      <c r="C35" s="14" t="s">
        <v>47</v>
      </c>
      <c r="D35" s="14">
        <v>3</v>
      </c>
      <c r="E35" s="14" t="s">
        <v>35</v>
      </c>
      <c r="F35" s="20">
        <v>1477</v>
      </c>
      <c r="G35" s="20">
        <v>10000000</v>
      </c>
      <c r="H35" s="14">
        <v>0</v>
      </c>
      <c r="I35" s="14">
        <v>0</v>
      </c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44921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44922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44923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44924</v>
      </c>
      <c r="B39" s="14" t="s">
        <v>37</v>
      </c>
      <c r="C39" s="14" t="s">
        <v>57</v>
      </c>
      <c r="D39" s="14">
        <v>18</v>
      </c>
      <c r="E39" s="14" t="s">
        <v>35</v>
      </c>
      <c r="F39" s="20">
        <v>88626</v>
      </c>
      <c r="G39" s="20">
        <v>600000000</v>
      </c>
      <c r="H39" s="14">
        <v>0</v>
      </c>
      <c r="I39" s="14">
        <v>0</v>
      </c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44925</v>
      </c>
      <c r="B40" s="14"/>
      <c r="C40" s="14"/>
      <c r="D40" s="14"/>
      <c r="E40" s="14"/>
      <c r="F40" s="20"/>
      <c r="G40" s="20"/>
      <c r="H40" s="14"/>
      <c r="I40" s="14"/>
      <c r="J40" s="50"/>
      <c r="K40" s="51"/>
      <c r="L40" s="52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si="2"/>
        <v>72777.104874446086</v>
      </c>
      <c r="R40" s="18">
        <f t="shared" si="2"/>
        <v>492701000</v>
      </c>
    </row>
    <row r="41" spans="1:18" x14ac:dyDescent="0.25">
      <c r="A41" s="13">
        <v>44926</v>
      </c>
      <c r="B41" s="14" t="s">
        <v>42</v>
      </c>
      <c r="C41" s="14" t="s">
        <v>43</v>
      </c>
      <c r="D41" s="14">
        <v>13</v>
      </c>
      <c r="E41" s="14" t="s">
        <v>44</v>
      </c>
      <c r="F41" s="20">
        <v>73855</v>
      </c>
      <c r="G41" s="20">
        <v>500000000</v>
      </c>
      <c r="H41" s="14">
        <v>0</v>
      </c>
      <c r="I41" s="14">
        <v>0</v>
      </c>
      <c r="J41" s="53"/>
      <c r="K41" s="54"/>
      <c r="L41" s="55"/>
      <c r="M41" s="18">
        <v>140000</v>
      </c>
      <c r="N41" s="18">
        <v>947800000</v>
      </c>
      <c r="O41" s="19">
        <f t="shared" si="0"/>
        <v>67222.895125553914</v>
      </c>
      <c r="P41" s="19">
        <v>455099000</v>
      </c>
      <c r="Q41" s="18">
        <f t="shared" ref="Q41:R41" si="3">M41-O41</f>
        <v>72777.104874446086</v>
      </c>
      <c r="R41" s="18">
        <f t="shared" si="3"/>
        <v>492701000</v>
      </c>
    </row>
    <row r="42" spans="1:18" x14ac:dyDescent="0.25">
      <c r="A42" s="41">
        <v>44909.479166666664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</row>
    <row r="43" spans="1:18" x14ac:dyDescent="0.25">
      <c r="A43" s="21"/>
      <c r="B43" s="22"/>
      <c r="C43" s="22"/>
      <c r="D43" s="22"/>
      <c r="E43" s="22"/>
      <c r="F43" s="23"/>
      <c r="G43" s="23"/>
      <c r="H43" s="22"/>
      <c r="I43" s="22"/>
      <c r="J43" s="24"/>
      <c r="K43" s="24"/>
      <c r="L43" s="25"/>
      <c r="M43" s="26"/>
      <c r="N43" s="26"/>
      <c r="O43" s="27"/>
      <c r="P43" s="27"/>
      <c r="Q43" s="26"/>
      <c r="R43" s="26"/>
    </row>
  </sheetData>
  <mergeCells count="7">
    <mergeCell ref="A42:R42"/>
    <mergeCell ref="A1:L1"/>
    <mergeCell ref="M2:M3"/>
    <mergeCell ref="N2:N3"/>
    <mergeCell ref="O2:O3"/>
    <mergeCell ref="P2:P3"/>
    <mergeCell ref="J4:L41"/>
  </mergeCells>
  <hyperlinks>
    <hyperlink ref="J4" r:id="rId1" xr:uid="{55B312DC-F04D-4955-B470-05F1B1CE4B8D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BEF7-5CF7-4C86-A64D-75B4E6A23DA0}">
  <sheetPr>
    <pageSetUpPr fitToPage="1"/>
  </sheetPr>
  <dimension ref="A1:R43"/>
  <sheetViews>
    <sheetView view="pageBreakPreview" topLeftCell="A6" zoomScaleNormal="100" zoomScaleSheetLayoutView="100" zoomScalePageLayoutView="70" workbookViewId="0">
      <selection activeCell="C26" sqref="C2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1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4" t="s">
        <v>42</v>
      </c>
      <c r="C19" s="14" t="s">
        <v>43</v>
      </c>
      <c r="D19" s="14">
        <v>4</v>
      </c>
      <c r="E19" s="14" t="s">
        <v>44</v>
      </c>
      <c r="F19" s="20">
        <v>2954</v>
      </c>
      <c r="G19" s="20">
        <v>20000000</v>
      </c>
      <c r="H19" s="14">
        <v>0</v>
      </c>
      <c r="I19" s="14">
        <v>0</v>
      </c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40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45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41</v>
      </c>
      <c r="D31" s="14">
        <v>18</v>
      </c>
      <c r="E31" s="14" t="s">
        <v>35</v>
      </c>
      <c r="F31" s="20">
        <v>47267</v>
      </c>
      <c r="G31" s="20">
        <v>320000000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44919</v>
      </c>
      <c r="B32" s="17"/>
      <c r="C32" s="14"/>
      <c r="D32" s="14"/>
      <c r="E32" s="14"/>
      <c r="F32" s="20"/>
      <c r="G32" s="20"/>
      <c r="H32" s="14"/>
      <c r="I32" s="14"/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44920</v>
      </c>
      <c r="B33" s="17" t="s">
        <v>39</v>
      </c>
      <c r="C33" s="14" t="s">
        <v>47</v>
      </c>
      <c r="D33" s="14">
        <v>5</v>
      </c>
      <c r="E33" s="14" t="s">
        <v>35</v>
      </c>
      <c r="F33" s="20">
        <v>22157</v>
      </c>
      <c r="G33" s="20">
        <v>150000000</v>
      </c>
      <c r="H33" s="14">
        <v>0</v>
      </c>
      <c r="I33" s="14">
        <v>0</v>
      </c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 t="s">
        <v>39</v>
      </c>
      <c r="C34" s="14" t="s">
        <v>47</v>
      </c>
      <c r="D34" s="14">
        <v>5</v>
      </c>
      <c r="E34" s="14" t="s">
        <v>35</v>
      </c>
      <c r="F34" s="20">
        <v>6647</v>
      </c>
      <c r="G34" s="20">
        <v>45000000</v>
      </c>
      <c r="H34" s="14">
        <v>0</v>
      </c>
      <c r="I34" s="14">
        <v>0</v>
      </c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44920</v>
      </c>
      <c r="B35" s="14" t="s">
        <v>39</v>
      </c>
      <c r="C35" s="14" t="s">
        <v>47</v>
      </c>
      <c r="D35" s="14">
        <v>3</v>
      </c>
      <c r="E35" s="14" t="s">
        <v>35</v>
      </c>
      <c r="F35" s="20">
        <v>1477</v>
      </c>
      <c r="G35" s="20">
        <v>10000000</v>
      </c>
      <c r="H35" s="14">
        <v>0</v>
      </c>
      <c r="I35" s="14">
        <v>0</v>
      </c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44921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44922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44923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44924</v>
      </c>
      <c r="B39" s="14" t="s">
        <v>37</v>
      </c>
      <c r="C39" s="14" t="s">
        <v>41</v>
      </c>
      <c r="D39" s="14">
        <v>18</v>
      </c>
      <c r="E39" s="14" t="s">
        <v>35</v>
      </c>
      <c r="F39" s="20">
        <v>88626</v>
      </c>
      <c r="G39" s="20">
        <v>600000000</v>
      </c>
      <c r="H39" s="14">
        <v>0</v>
      </c>
      <c r="I39" s="14">
        <v>0</v>
      </c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44925</v>
      </c>
      <c r="B40" s="14"/>
      <c r="C40" s="14"/>
      <c r="D40" s="14"/>
      <c r="E40" s="14"/>
      <c r="F40" s="20"/>
      <c r="G40" s="20"/>
      <c r="H40" s="14"/>
      <c r="I40" s="14"/>
      <c r="J40" s="50"/>
      <c r="K40" s="51"/>
      <c r="L40" s="52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si="2"/>
        <v>72777.104874446086</v>
      </c>
      <c r="R40" s="18">
        <f t="shared" si="2"/>
        <v>492701000</v>
      </c>
    </row>
    <row r="41" spans="1:18" x14ac:dyDescent="0.25">
      <c r="A41" s="13">
        <v>44926</v>
      </c>
      <c r="B41" s="14" t="s">
        <v>42</v>
      </c>
      <c r="C41" s="14" t="s">
        <v>43</v>
      </c>
      <c r="D41" s="14">
        <v>13</v>
      </c>
      <c r="E41" s="14" t="s">
        <v>44</v>
      </c>
      <c r="F41" s="20">
        <v>73855</v>
      </c>
      <c r="G41" s="20">
        <v>500000000</v>
      </c>
      <c r="H41" s="14">
        <v>0</v>
      </c>
      <c r="I41" s="14">
        <v>0</v>
      </c>
      <c r="J41" s="53"/>
      <c r="K41" s="54"/>
      <c r="L41" s="55"/>
      <c r="M41" s="18">
        <v>140000</v>
      </c>
      <c r="N41" s="18">
        <v>947800000</v>
      </c>
      <c r="O41" s="19">
        <f t="shared" si="0"/>
        <v>67222.895125553914</v>
      </c>
      <c r="P41" s="19">
        <v>455099000</v>
      </c>
      <c r="Q41" s="18">
        <f t="shared" ref="Q41:R41" si="3">M41-O41</f>
        <v>72777.104874446086</v>
      </c>
      <c r="R41" s="18">
        <f t="shared" si="3"/>
        <v>492701000</v>
      </c>
    </row>
    <row r="42" spans="1:18" x14ac:dyDescent="0.25">
      <c r="A42" s="41">
        <v>44905.739583333336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</row>
    <row r="43" spans="1:18" x14ac:dyDescent="0.25">
      <c r="A43" s="21"/>
      <c r="B43" s="22"/>
      <c r="C43" s="22"/>
      <c r="D43" s="22"/>
      <c r="E43" s="22"/>
      <c r="F43" s="23"/>
      <c r="G43" s="23"/>
      <c r="H43" s="22"/>
      <c r="I43" s="22"/>
      <c r="J43" s="24"/>
      <c r="K43" s="24"/>
      <c r="L43" s="25"/>
      <c r="M43" s="26"/>
      <c r="N43" s="26"/>
      <c r="O43" s="27"/>
      <c r="P43" s="27"/>
      <c r="Q43" s="26"/>
      <c r="R43" s="26"/>
    </row>
  </sheetData>
  <mergeCells count="7">
    <mergeCell ref="A42:R42"/>
    <mergeCell ref="A1:L1"/>
    <mergeCell ref="M2:M3"/>
    <mergeCell ref="N2:N3"/>
    <mergeCell ref="O2:O3"/>
    <mergeCell ref="P2:P3"/>
    <mergeCell ref="J4:L41"/>
  </mergeCells>
  <hyperlinks>
    <hyperlink ref="J4" r:id="rId1" xr:uid="{82A1395A-A755-4EE9-B255-87A799826D53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A453-B585-4285-901C-75A4F372ADC0}">
  <sheetPr>
    <pageSetUpPr fitToPage="1"/>
  </sheetPr>
  <dimension ref="A1:R43"/>
  <sheetViews>
    <sheetView view="pageBreakPreview" zoomScaleNormal="100" zoomScaleSheetLayoutView="100" zoomScalePageLayoutView="70" workbookViewId="0">
      <selection activeCell="C22" sqref="C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1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7"/>
      <c r="C19" s="14"/>
      <c r="D19" s="14"/>
      <c r="E19" s="14"/>
      <c r="F19" s="20"/>
      <c r="G19" s="20"/>
      <c r="H19" s="14"/>
      <c r="I19" s="14"/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40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45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41</v>
      </c>
      <c r="D31" s="14">
        <v>18</v>
      </c>
      <c r="E31" s="14" t="s">
        <v>35</v>
      </c>
      <c r="F31" s="20">
        <v>47267</v>
      </c>
      <c r="G31" s="20">
        <v>320000000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44919</v>
      </c>
      <c r="B32" s="17"/>
      <c r="C32" s="14"/>
      <c r="D32" s="14"/>
      <c r="E32" s="14"/>
      <c r="F32" s="20"/>
      <c r="G32" s="20"/>
      <c r="H32" s="14"/>
      <c r="I32" s="14"/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44920</v>
      </c>
      <c r="B33" s="17" t="s">
        <v>39</v>
      </c>
      <c r="C33" s="14" t="s">
        <v>47</v>
      </c>
      <c r="D33" s="14">
        <v>5</v>
      </c>
      <c r="E33" s="14" t="s">
        <v>35</v>
      </c>
      <c r="F33" s="20">
        <v>22157</v>
      </c>
      <c r="G33" s="20">
        <v>150000000</v>
      </c>
      <c r="H33" s="14">
        <v>0</v>
      </c>
      <c r="I33" s="14">
        <v>0</v>
      </c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 t="s">
        <v>39</v>
      </c>
      <c r="C34" s="14" t="s">
        <v>47</v>
      </c>
      <c r="D34" s="14">
        <v>5</v>
      </c>
      <c r="E34" s="14" t="s">
        <v>35</v>
      </c>
      <c r="F34" s="20">
        <v>6647</v>
      </c>
      <c r="G34" s="20">
        <v>45000000</v>
      </c>
      <c r="H34" s="14">
        <v>0</v>
      </c>
      <c r="I34" s="14">
        <v>0</v>
      </c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44920</v>
      </c>
      <c r="B35" s="14" t="s">
        <v>39</v>
      </c>
      <c r="C35" s="14" t="s">
        <v>47</v>
      </c>
      <c r="D35" s="14">
        <v>3</v>
      </c>
      <c r="E35" s="14" t="s">
        <v>35</v>
      </c>
      <c r="F35" s="20">
        <v>1477</v>
      </c>
      <c r="G35" s="20">
        <v>10000000</v>
      </c>
      <c r="H35" s="14">
        <v>0</v>
      </c>
      <c r="I35" s="14">
        <v>0</v>
      </c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44921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44922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44923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44924</v>
      </c>
      <c r="B39" s="14" t="s">
        <v>37</v>
      </c>
      <c r="C39" s="14" t="s">
        <v>41</v>
      </c>
      <c r="D39" s="14">
        <v>18</v>
      </c>
      <c r="E39" s="14" t="s">
        <v>35</v>
      </c>
      <c r="F39" s="20">
        <v>88626</v>
      </c>
      <c r="G39" s="20">
        <v>600000000</v>
      </c>
      <c r="H39" s="14">
        <v>0</v>
      </c>
      <c r="I39" s="14">
        <v>0</v>
      </c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44925</v>
      </c>
      <c r="B40" s="14"/>
      <c r="C40" s="14"/>
      <c r="D40" s="14"/>
      <c r="E40" s="14"/>
      <c r="F40" s="20"/>
      <c r="G40" s="20"/>
      <c r="H40" s="14"/>
      <c r="I40" s="14"/>
      <c r="J40" s="50"/>
      <c r="K40" s="51"/>
      <c r="L40" s="52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si="2"/>
        <v>72777.104874446086</v>
      </c>
      <c r="R40" s="18">
        <f t="shared" si="2"/>
        <v>492701000</v>
      </c>
    </row>
    <row r="41" spans="1:18" x14ac:dyDescent="0.25">
      <c r="A41" s="13">
        <v>44926</v>
      </c>
      <c r="B41" s="14" t="s">
        <v>42</v>
      </c>
      <c r="C41" s="14" t="s">
        <v>43</v>
      </c>
      <c r="D41" s="14">
        <v>13</v>
      </c>
      <c r="E41" s="14" t="s">
        <v>44</v>
      </c>
      <c r="F41" s="20">
        <v>73855</v>
      </c>
      <c r="G41" s="20">
        <v>500000000</v>
      </c>
      <c r="H41" s="14">
        <v>0</v>
      </c>
      <c r="I41" s="14">
        <v>0</v>
      </c>
      <c r="J41" s="53"/>
      <c r="K41" s="54"/>
      <c r="L41" s="55"/>
      <c r="M41" s="18">
        <v>140000</v>
      </c>
      <c r="N41" s="18">
        <v>947800000</v>
      </c>
      <c r="O41" s="19">
        <f t="shared" si="0"/>
        <v>67222.895125553914</v>
      </c>
      <c r="P41" s="19">
        <v>455099000</v>
      </c>
      <c r="Q41" s="18">
        <f t="shared" ref="Q41:R41" si="3">M41-O41</f>
        <v>72777.104874446086</v>
      </c>
      <c r="R41" s="18">
        <f t="shared" si="3"/>
        <v>492701000</v>
      </c>
    </row>
    <row r="42" spans="1:18" x14ac:dyDescent="0.25">
      <c r="A42" s="41">
        <v>44903.479166666664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</row>
    <row r="43" spans="1:18" x14ac:dyDescent="0.25">
      <c r="A43" s="21"/>
      <c r="B43" s="22"/>
      <c r="C43" s="22"/>
      <c r="D43" s="22"/>
      <c r="E43" s="22"/>
      <c r="F43" s="23"/>
      <c r="G43" s="23"/>
      <c r="H43" s="22"/>
      <c r="I43" s="22"/>
      <c r="J43" s="24"/>
      <c r="K43" s="24"/>
      <c r="L43" s="25"/>
      <c r="M43" s="26"/>
      <c r="N43" s="26"/>
      <c r="O43" s="27"/>
      <c r="P43" s="27"/>
      <c r="Q43" s="26"/>
      <c r="R43" s="26"/>
    </row>
  </sheetData>
  <mergeCells count="7">
    <mergeCell ref="A42:R42"/>
    <mergeCell ref="A1:L1"/>
    <mergeCell ref="M2:M3"/>
    <mergeCell ref="N2:N3"/>
    <mergeCell ref="O2:O3"/>
    <mergeCell ref="P2:P3"/>
    <mergeCell ref="J4:L41"/>
  </mergeCells>
  <hyperlinks>
    <hyperlink ref="J4" r:id="rId1" xr:uid="{5544952E-0C63-4986-93B2-D3AFE1118327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9EA7-7A35-477F-9EA6-48F39BFAA56E}">
  <sheetPr>
    <pageSetUpPr fitToPage="1"/>
  </sheetPr>
  <dimension ref="A1:R43"/>
  <sheetViews>
    <sheetView view="pageBreakPreview" topLeftCell="A16" zoomScaleNormal="100" zoomScaleSheetLayoutView="100" zoomScalePageLayoutView="70" workbookViewId="0">
      <selection activeCell="I48" sqref="I4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/>
      <c r="R4" s="18"/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/>
      <c r="R5" s="18"/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/>
      <c r="R6" s="18"/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41" si="0">P7/6770</f>
        <v>67222.895125553914</v>
      </c>
      <c r="P7" s="19">
        <v>455099000</v>
      </c>
      <c r="Q7" s="18"/>
      <c r="R7" s="18"/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0"/>
        <v>67222.895125553914</v>
      </c>
      <c r="P8" s="19">
        <v>455099000</v>
      </c>
      <c r="Q8" s="18"/>
      <c r="R8" s="18"/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0"/>
        <v>67222.895125553914</v>
      </c>
      <c r="P9" s="19">
        <v>455099000</v>
      </c>
      <c r="Q9" s="18"/>
      <c r="R9" s="18"/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0"/>
        <v>67222.895125553914</v>
      </c>
      <c r="P10" s="19">
        <v>455099000</v>
      </c>
      <c r="Q10" s="18"/>
      <c r="R10" s="18"/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0"/>
        <v>67222.895125553914</v>
      </c>
      <c r="P11" s="19">
        <v>455099000</v>
      </c>
      <c r="Q11" s="18"/>
      <c r="R11" s="18"/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0"/>
        <v>67222.895125553914</v>
      </c>
      <c r="P12" s="19">
        <v>455099000</v>
      </c>
      <c r="Q12" s="18"/>
      <c r="R12" s="18"/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0"/>
        <v>67222.895125553914</v>
      </c>
      <c r="P13" s="19">
        <v>455099000</v>
      </c>
      <c r="Q13" s="18">
        <f t="shared" ref="Q13:R23" si="1">M13-O13</f>
        <v>72777.104874446086</v>
      </c>
      <c r="R13" s="18">
        <f t="shared" si="1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0"/>
        <v>67222.895125553914</v>
      </c>
      <c r="P14" s="19">
        <v>455099000</v>
      </c>
      <c r="Q14" s="18">
        <f t="shared" si="1"/>
        <v>72777.104874446086</v>
      </c>
      <c r="R14" s="18">
        <f t="shared" si="1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59083</v>
      </c>
      <c r="G15" s="20">
        <v>400000000</v>
      </c>
      <c r="H15" s="14">
        <v>0</v>
      </c>
      <c r="I15" s="14">
        <v>0</v>
      </c>
      <c r="J15" s="50"/>
      <c r="K15" s="51"/>
      <c r="L15" s="52"/>
      <c r="M15" s="18">
        <v>140000</v>
      </c>
      <c r="N15" s="18">
        <v>947800000</v>
      </c>
      <c r="O15" s="19">
        <f t="shared" si="0"/>
        <v>67222.895125553914</v>
      </c>
      <c r="P15" s="19">
        <v>455099000</v>
      </c>
      <c r="Q15" s="18">
        <f t="shared" si="1"/>
        <v>72777.104874446086</v>
      </c>
      <c r="R15" s="18">
        <f t="shared" si="1"/>
        <v>492701000</v>
      </c>
    </row>
    <row r="16" spans="1:18" x14ac:dyDescent="0.25">
      <c r="A16" s="13">
        <v>44904</v>
      </c>
      <c r="B16" s="14" t="s">
        <v>33</v>
      </c>
      <c r="C16" s="14" t="s">
        <v>41</v>
      </c>
      <c r="D16" s="14">
        <v>13</v>
      </c>
      <c r="E16" s="14" t="s">
        <v>35</v>
      </c>
      <c r="F16" s="20">
        <v>22157</v>
      </c>
      <c r="G16" s="20">
        <v>150000000</v>
      </c>
      <c r="H16" s="14">
        <v>0</v>
      </c>
      <c r="I16" s="14">
        <v>0</v>
      </c>
      <c r="J16" s="50"/>
      <c r="K16" s="51"/>
      <c r="L16" s="52"/>
      <c r="M16" s="18">
        <v>140000</v>
      </c>
      <c r="N16" s="18">
        <v>947800000</v>
      </c>
      <c r="O16" s="19">
        <f t="shared" si="0"/>
        <v>67222.895125553914</v>
      </c>
      <c r="P16" s="19">
        <v>455099000</v>
      </c>
      <c r="Q16" s="18">
        <f t="shared" si="1"/>
        <v>72777.104874446086</v>
      </c>
      <c r="R16" s="18">
        <f t="shared" si="1"/>
        <v>492701000</v>
      </c>
    </row>
    <row r="17" spans="1:18" x14ac:dyDescent="0.25">
      <c r="A17" s="13">
        <v>44904</v>
      </c>
      <c r="B17" s="14" t="s">
        <v>38</v>
      </c>
      <c r="C17" s="14" t="s">
        <v>41</v>
      </c>
      <c r="D17" s="14">
        <v>13</v>
      </c>
      <c r="E17" s="14" t="s">
        <v>35</v>
      </c>
      <c r="F17" s="20">
        <v>66470</v>
      </c>
      <c r="G17" s="20">
        <v>450000000</v>
      </c>
      <c r="H17" s="14">
        <v>0</v>
      </c>
      <c r="I17" s="14">
        <v>0</v>
      </c>
      <c r="J17" s="50"/>
      <c r="K17" s="51"/>
      <c r="L17" s="52"/>
      <c r="M17" s="18">
        <v>140000</v>
      </c>
      <c r="N17" s="18">
        <v>947800000</v>
      </c>
      <c r="O17" s="19">
        <f t="shared" si="0"/>
        <v>67222.895125553914</v>
      </c>
      <c r="P17" s="19">
        <v>455099000</v>
      </c>
      <c r="Q17" s="18">
        <f t="shared" si="1"/>
        <v>72777.104874446086</v>
      </c>
      <c r="R17" s="18">
        <f t="shared" si="1"/>
        <v>492701000</v>
      </c>
    </row>
    <row r="18" spans="1:18" x14ac:dyDescent="0.25">
      <c r="A18" s="13">
        <v>44905</v>
      </c>
      <c r="B18" s="14"/>
      <c r="C18" s="14"/>
      <c r="D18" s="14"/>
      <c r="E18" s="14"/>
      <c r="F18" s="20"/>
      <c r="G18" s="20"/>
      <c r="H18" s="14"/>
      <c r="I18" s="14"/>
      <c r="J18" s="50"/>
      <c r="K18" s="51"/>
      <c r="L18" s="52"/>
      <c r="M18" s="18">
        <v>140000</v>
      </c>
      <c r="N18" s="18">
        <v>947800000</v>
      </c>
      <c r="O18" s="19">
        <f t="shared" si="0"/>
        <v>67222.895125553914</v>
      </c>
      <c r="P18" s="19">
        <v>455099000</v>
      </c>
      <c r="Q18" s="18">
        <f t="shared" si="1"/>
        <v>72777.104874446086</v>
      </c>
      <c r="R18" s="18">
        <f t="shared" si="1"/>
        <v>492701000</v>
      </c>
    </row>
    <row r="19" spans="1:18" x14ac:dyDescent="0.25">
      <c r="A19" s="13">
        <v>44906</v>
      </c>
      <c r="B19" s="17"/>
      <c r="C19" s="14"/>
      <c r="D19" s="14"/>
      <c r="E19" s="14"/>
      <c r="F19" s="20"/>
      <c r="G19" s="20"/>
      <c r="H19" s="14"/>
      <c r="I19" s="14"/>
      <c r="J19" s="50"/>
      <c r="K19" s="51"/>
      <c r="L19" s="52"/>
      <c r="M19" s="18">
        <v>140000</v>
      </c>
      <c r="N19" s="18">
        <v>947800000</v>
      </c>
      <c r="O19" s="19">
        <f t="shared" si="0"/>
        <v>67222.895125553914</v>
      </c>
      <c r="P19" s="19">
        <v>455099000</v>
      </c>
      <c r="Q19" s="18">
        <f t="shared" si="1"/>
        <v>72777.104874446086</v>
      </c>
      <c r="R19" s="18">
        <f t="shared" si="1"/>
        <v>492701000</v>
      </c>
    </row>
    <row r="20" spans="1:18" x14ac:dyDescent="0.25">
      <c r="A20" s="13">
        <v>44907</v>
      </c>
      <c r="B20" s="14"/>
      <c r="C20" s="14"/>
      <c r="D20" s="14"/>
      <c r="E20" s="14"/>
      <c r="F20" s="20"/>
      <c r="G20" s="20"/>
      <c r="H20" s="14"/>
      <c r="I20" s="14"/>
      <c r="J20" s="50"/>
      <c r="K20" s="51"/>
      <c r="L20" s="52"/>
      <c r="M20" s="18">
        <v>140000</v>
      </c>
      <c r="N20" s="18">
        <v>947800000</v>
      </c>
      <c r="O20" s="19">
        <f t="shared" si="0"/>
        <v>67222.895125553914</v>
      </c>
      <c r="P20" s="19">
        <v>455099000</v>
      </c>
      <c r="Q20" s="18">
        <f t="shared" si="1"/>
        <v>72777.104874446086</v>
      </c>
      <c r="R20" s="18">
        <f t="shared" si="1"/>
        <v>492701000</v>
      </c>
    </row>
    <row r="21" spans="1:18" x14ac:dyDescent="0.25">
      <c r="A21" s="13">
        <v>44908</v>
      </c>
      <c r="B21" s="14" t="s">
        <v>42</v>
      </c>
      <c r="C21" s="14" t="s">
        <v>43</v>
      </c>
      <c r="D21" s="14">
        <v>13</v>
      </c>
      <c r="E21" s="14" t="s">
        <v>44</v>
      </c>
      <c r="F21" s="20">
        <v>73855</v>
      </c>
      <c r="G21" s="20">
        <v>500000000</v>
      </c>
      <c r="H21" s="14">
        <v>0</v>
      </c>
      <c r="I21" s="14">
        <v>0</v>
      </c>
      <c r="J21" s="50"/>
      <c r="K21" s="51"/>
      <c r="L21" s="52"/>
      <c r="M21" s="18">
        <v>140000</v>
      </c>
      <c r="N21" s="18">
        <v>947800000</v>
      </c>
      <c r="O21" s="19">
        <f t="shared" si="0"/>
        <v>67222.895125553914</v>
      </c>
      <c r="P21" s="19">
        <v>455099000</v>
      </c>
      <c r="Q21" s="18">
        <f t="shared" si="1"/>
        <v>72777.104874446086</v>
      </c>
      <c r="R21" s="18">
        <f t="shared" si="1"/>
        <v>492701000</v>
      </c>
    </row>
    <row r="22" spans="1:18" x14ac:dyDescent="0.25">
      <c r="A22" s="13">
        <v>44909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0"/>
        <v>67222.895125553914</v>
      </c>
      <c r="P22" s="19">
        <v>455099000</v>
      </c>
      <c r="Q22" s="18">
        <f t="shared" si="1"/>
        <v>72777.104874446086</v>
      </c>
      <c r="R22" s="18">
        <f t="shared" si="1"/>
        <v>492701000</v>
      </c>
    </row>
    <row r="23" spans="1:18" x14ac:dyDescent="0.25">
      <c r="A23" s="13">
        <v>44910</v>
      </c>
      <c r="B23" s="14" t="s">
        <v>39</v>
      </c>
      <c r="C23" s="14" t="s">
        <v>47</v>
      </c>
      <c r="D23" s="14">
        <v>4</v>
      </c>
      <c r="E23" s="14" t="s">
        <v>35</v>
      </c>
      <c r="F23" s="20">
        <v>43575</v>
      </c>
      <c r="G23" s="20">
        <v>295000000</v>
      </c>
      <c r="H23" s="14">
        <v>0</v>
      </c>
      <c r="I23" s="14">
        <v>0</v>
      </c>
      <c r="J23" s="50"/>
      <c r="K23" s="51"/>
      <c r="L23" s="52"/>
      <c r="M23" s="18">
        <v>140000</v>
      </c>
      <c r="N23" s="18">
        <v>947800000</v>
      </c>
      <c r="O23" s="19">
        <f t="shared" si="0"/>
        <v>67222.895125553914</v>
      </c>
      <c r="P23" s="19">
        <v>455099000</v>
      </c>
      <c r="Q23" s="18">
        <f t="shared" si="1"/>
        <v>72777.104874446086</v>
      </c>
      <c r="R23" s="18">
        <f t="shared" si="1"/>
        <v>492701000</v>
      </c>
    </row>
    <row r="24" spans="1:18" x14ac:dyDescent="0.25">
      <c r="A24" s="13">
        <v>44911</v>
      </c>
      <c r="B24" s="14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0"/>
        <v>67222.895125553914</v>
      </c>
      <c r="P24" s="19">
        <v>455099000</v>
      </c>
      <c r="Q24" s="18">
        <f>M24-O24</f>
        <v>72777.104874446086</v>
      </c>
      <c r="R24" s="18">
        <f>N24-P24</f>
        <v>492701000</v>
      </c>
    </row>
    <row r="25" spans="1:18" x14ac:dyDescent="0.25">
      <c r="A25" s="13">
        <v>44912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0"/>
        <v>67222.895125553914</v>
      </c>
      <c r="P25" s="19">
        <v>455099000</v>
      </c>
      <c r="Q25" s="18">
        <f t="shared" ref="Q25:R40" si="2">M25-O25</f>
        <v>72777.104874446086</v>
      </c>
      <c r="R25" s="18">
        <f t="shared" si="2"/>
        <v>492701000</v>
      </c>
    </row>
    <row r="26" spans="1:18" x14ac:dyDescent="0.25">
      <c r="A26" s="13">
        <v>44913</v>
      </c>
      <c r="B26" s="17"/>
      <c r="C26" s="14"/>
      <c r="D26" s="14"/>
      <c r="E26" s="14"/>
      <c r="F26" s="20"/>
      <c r="G26" s="20"/>
      <c r="H26" s="14"/>
      <c r="I26" s="14"/>
      <c r="J26" s="50"/>
      <c r="K26" s="51"/>
      <c r="L26" s="52"/>
      <c r="M26" s="18">
        <v>140000</v>
      </c>
      <c r="N26" s="18">
        <v>947800000</v>
      </c>
      <c r="O26" s="19">
        <f t="shared" si="0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44914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0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44915</v>
      </c>
      <c r="B28" s="14" t="s">
        <v>38</v>
      </c>
      <c r="C28" s="14" t="s">
        <v>45</v>
      </c>
      <c r="D28" s="14">
        <v>13</v>
      </c>
      <c r="E28" s="14" t="s">
        <v>46</v>
      </c>
      <c r="F28" s="20">
        <v>147710</v>
      </c>
      <c r="G28" s="20">
        <v>1000000000</v>
      </c>
      <c r="H28" s="14">
        <v>0</v>
      </c>
      <c r="I28" s="14">
        <v>0</v>
      </c>
      <c r="J28" s="50"/>
      <c r="K28" s="51"/>
      <c r="L28" s="52"/>
      <c r="M28" s="18">
        <v>140000</v>
      </c>
      <c r="N28" s="18">
        <v>947800000</v>
      </c>
      <c r="O28" s="19">
        <f t="shared" si="0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44916</v>
      </c>
      <c r="B29" s="14"/>
      <c r="C29" s="14"/>
      <c r="D29" s="14"/>
      <c r="E29" s="14"/>
      <c r="F29" s="20"/>
      <c r="G29" s="20"/>
      <c r="H29" s="14"/>
      <c r="I29" s="14"/>
      <c r="J29" s="50"/>
      <c r="K29" s="51"/>
      <c r="L29" s="52"/>
      <c r="M29" s="18">
        <v>140000</v>
      </c>
      <c r="N29" s="18">
        <v>947800000</v>
      </c>
      <c r="O29" s="19">
        <f t="shared" si="0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44917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0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44918</v>
      </c>
      <c r="B31" s="14" t="s">
        <v>37</v>
      </c>
      <c r="C31" s="14" t="s">
        <v>41</v>
      </c>
      <c r="D31" s="14">
        <v>18</v>
      </c>
      <c r="E31" s="14" t="s">
        <v>35</v>
      </c>
      <c r="F31" s="20">
        <v>47267</v>
      </c>
      <c r="G31" s="20">
        <v>320000000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0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44919</v>
      </c>
      <c r="B32" s="17"/>
      <c r="C32" s="14"/>
      <c r="D32" s="14"/>
      <c r="E32" s="14"/>
      <c r="F32" s="20"/>
      <c r="G32" s="20"/>
      <c r="H32" s="14"/>
      <c r="I32" s="14"/>
      <c r="J32" s="50"/>
      <c r="K32" s="51"/>
      <c r="L32" s="52"/>
      <c r="M32" s="18">
        <v>140000</v>
      </c>
      <c r="N32" s="18">
        <v>947800000</v>
      </c>
      <c r="O32" s="19">
        <f t="shared" si="0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44920</v>
      </c>
      <c r="B33" s="17" t="s">
        <v>39</v>
      </c>
      <c r="C33" s="14" t="s">
        <v>47</v>
      </c>
      <c r="D33" s="14">
        <v>5</v>
      </c>
      <c r="E33" s="14" t="s">
        <v>35</v>
      </c>
      <c r="F33" s="20">
        <v>22157</v>
      </c>
      <c r="G33" s="20">
        <v>150000000</v>
      </c>
      <c r="H33" s="14">
        <v>0</v>
      </c>
      <c r="I33" s="14">
        <v>0</v>
      </c>
      <c r="J33" s="50"/>
      <c r="K33" s="51"/>
      <c r="L33" s="52"/>
      <c r="M33" s="18">
        <v>140000</v>
      </c>
      <c r="N33" s="18">
        <v>947800000</v>
      </c>
      <c r="O33" s="19">
        <f t="shared" si="0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44920</v>
      </c>
      <c r="B34" s="17" t="s">
        <v>39</v>
      </c>
      <c r="C34" s="14" t="s">
        <v>47</v>
      </c>
      <c r="D34" s="14">
        <v>5</v>
      </c>
      <c r="E34" s="14" t="s">
        <v>35</v>
      </c>
      <c r="F34" s="20">
        <v>6647</v>
      </c>
      <c r="G34" s="20">
        <v>45000000</v>
      </c>
      <c r="H34" s="14">
        <v>0</v>
      </c>
      <c r="I34" s="14">
        <v>0</v>
      </c>
      <c r="J34" s="50"/>
      <c r="K34" s="51"/>
      <c r="L34" s="52"/>
      <c r="M34" s="18">
        <v>140000</v>
      </c>
      <c r="N34" s="18">
        <v>947800000</v>
      </c>
      <c r="O34" s="19">
        <f t="shared" si="0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44920</v>
      </c>
      <c r="B35" s="14" t="s">
        <v>39</v>
      </c>
      <c r="C35" s="14" t="s">
        <v>47</v>
      </c>
      <c r="D35" s="14">
        <v>3</v>
      </c>
      <c r="E35" s="14" t="s">
        <v>35</v>
      </c>
      <c r="F35" s="20">
        <v>1477</v>
      </c>
      <c r="G35" s="20">
        <v>10000000</v>
      </c>
      <c r="H35" s="14">
        <v>0</v>
      </c>
      <c r="I35" s="14">
        <v>0</v>
      </c>
      <c r="J35" s="50"/>
      <c r="K35" s="51"/>
      <c r="L35" s="52"/>
      <c r="M35" s="18">
        <v>140000</v>
      </c>
      <c r="N35" s="18">
        <v>947800000</v>
      </c>
      <c r="O35" s="19">
        <f t="shared" si="0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44921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0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44922</v>
      </c>
      <c r="B37" s="14"/>
      <c r="C37" s="14"/>
      <c r="D37" s="14"/>
      <c r="E37" s="14"/>
      <c r="F37" s="20"/>
      <c r="G37" s="20"/>
      <c r="H37" s="14"/>
      <c r="I37" s="14"/>
      <c r="J37" s="50"/>
      <c r="K37" s="51"/>
      <c r="L37" s="52"/>
      <c r="M37" s="18">
        <v>140000</v>
      </c>
      <c r="N37" s="18">
        <v>947800000</v>
      </c>
      <c r="O37" s="19">
        <f t="shared" si="0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44923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0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44924</v>
      </c>
      <c r="B39" s="14" t="s">
        <v>37</v>
      </c>
      <c r="C39" s="14" t="s">
        <v>41</v>
      </c>
      <c r="D39" s="14">
        <v>18</v>
      </c>
      <c r="E39" s="14" t="s">
        <v>35</v>
      </c>
      <c r="F39" s="20">
        <v>88626</v>
      </c>
      <c r="G39" s="20">
        <v>600000000</v>
      </c>
      <c r="H39" s="14">
        <v>0</v>
      </c>
      <c r="I39" s="14">
        <v>0</v>
      </c>
      <c r="J39" s="50"/>
      <c r="K39" s="51"/>
      <c r="L39" s="52"/>
      <c r="M39" s="18">
        <v>140000</v>
      </c>
      <c r="N39" s="18">
        <v>947800000</v>
      </c>
      <c r="O39" s="19">
        <f t="shared" si="0"/>
        <v>67222.895125553914</v>
      </c>
      <c r="P39" s="19">
        <v>455099000</v>
      </c>
      <c r="Q39" s="18">
        <f t="shared" si="2"/>
        <v>72777.104874446086</v>
      </c>
      <c r="R39" s="18">
        <f t="shared" si="2"/>
        <v>492701000</v>
      </c>
    </row>
    <row r="40" spans="1:18" x14ac:dyDescent="0.25">
      <c r="A40" s="13">
        <v>44925</v>
      </c>
      <c r="B40" s="14"/>
      <c r="C40" s="14"/>
      <c r="D40" s="14"/>
      <c r="E40" s="14"/>
      <c r="F40" s="20"/>
      <c r="G40" s="20"/>
      <c r="H40" s="14"/>
      <c r="I40" s="14"/>
      <c r="J40" s="50"/>
      <c r="K40" s="51"/>
      <c r="L40" s="52"/>
      <c r="M40" s="18">
        <v>140000</v>
      </c>
      <c r="N40" s="18">
        <v>947800000</v>
      </c>
      <c r="O40" s="19">
        <f t="shared" si="0"/>
        <v>67222.895125553914</v>
      </c>
      <c r="P40" s="19">
        <v>455099000</v>
      </c>
      <c r="Q40" s="18">
        <f t="shared" si="2"/>
        <v>72777.104874446086</v>
      </c>
      <c r="R40" s="18">
        <f t="shared" si="2"/>
        <v>492701000</v>
      </c>
    </row>
    <row r="41" spans="1:18" x14ac:dyDescent="0.25">
      <c r="A41" s="13">
        <v>44926</v>
      </c>
      <c r="B41" s="14" t="s">
        <v>42</v>
      </c>
      <c r="C41" s="14" t="s">
        <v>43</v>
      </c>
      <c r="D41" s="14">
        <v>13</v>
      </c>
      <c r="E41" s="14" t="s">
        <v>44</v>
      </c>
      <c r="F41" s="20">
        <v>73855</v>
      </c>
      <c r="G41" s="20">
        <v>500000000</v>
      </c>
      <c r="H41" s="14">
        <v>0</v>
      </c>
      <c r="I41" s="14">
        <v>0</v>
      </c>
      <c r="J41" s="53"/>
      <c r="K41" s="54"/>
      <c r="L41" s="55"/>
      <c r="M41" s="18">
        <v>140000</v>
      </c>
      <c r="N41" s="18">
        <v>947800000</v>
      </c>
      <c r="O41" s="19">
        <f t="shared" si="0"/>
        <v>67222.895125553914</v>
      </c>
      <c r="P41" s="19">
        <v>455099000</v>
      </c>
      <c r="Q41" s="18">
        <f t="shared" ref="Q41:R41" si="3">M41-O41</f>
        <v>72777.104874446086</v>
      </c>
      <c r="R41" s="18">
        <f t="shared" si="3"/>
        <v>492701000</v>
      </c>
    </row>
    <row r="42" spans="1:18" x14ac:dyDescent="0.25">
      <c r="A42" s="41">
        <v>44900.746527777781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</row>
    <row r="43" spans="1:18" x14ac:dyDescent="0.25">
      <c r="A43" s="21"/>
      <c r="B43" s="22"/>
      <c r="C43" s="22"/>
      <c r="D43" s="22"/>
      <c r="E43" s="22"/>
      <c r="F43" s="23"/>
      <c r="G43" s="23"/>
      <c r="H43" s="22"/>
      <c r="I43" s="22"/>
      <c r="J43" s="24"/>
      <c r="K43" s="24"/>
      <c r="L43" s="25"/>
      <c r="M43" s="26"/>
      <c r="N43" s="26"/>
      <c r="O43" s="27"/>
      <c r="P43" s="27"/>
      <c r="Q43" s="26"/>
      <c r="R43" s="26"/>
    </row>
  </sheetData>
  <mergeCells count="7">
    <mergeCell ref="A42:R42"/>
    <mergeCell ref="A1:L1"/>
    <mergeCell ref="M2:M3"/>
    <mergeCell ref="N2:N3"/>
    <mergeCell ref="O2:O3"/>
    <mergeCell ref="P2:P3"/>
    <mergeCell ref="J4:L41"/>
  </mergeCells>
  <hyperlinks>
    <hyperlink ref="J4" r:id="rId1" xr:uid="{91A6DBC9-F3AC-4A22-BDA4-0568190D6B0D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FB24-0CAF-4699-84CC-ABF56C52D087}">
  <sheetPr>
    <pageSetUpPr fitToPage="1"/>
  </sheetPr>
  <dimension ref="A1:R69"/>
  <sheetViews>
    <sheetView view="pageBreakPreview" zoomScaleNormal="100" zoomScaleSheetLayoutView="100" zoomScalePageLayoutView="70" workbookViewId="0">
      <selection activeCell="F52" sqref="F5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4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47" t="s">
        <v>36</v>
      </c>
      <c r="K4" s="48"/>
      <c r="L4" s="49"/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R21" si="0">M4-O4</f>
        <v>72777.104874446086</v>
      </c>
      <c r="R4" s="18">
        <f t="shared" si="0"/>
        <v>492701000</v>
      </c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50"/>
      <c r="K5" s="51"/>
      <c r="L5" s="52"/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>
        <f t="shared" si="0"/>
        <v>72777.104874446086</v>
      </c>
      <c r="R5" s="18">
        <f t="shared" si="0"/>
        <v>492701000</v>
      </c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50"/>
      <c r="K6" s="51"/>
      <c r="L6" s="52"/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>
        <f t="shared" si="0"/>
        <v>72777.104874446086</v>
      </c>
      <c r="R6" s="18">
        <f t="shared" si="0"/>
        <v>492701000</v>
      </c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50"/>
      <c r="K7" s="51"/>
      <c r="L7" s="52"/>
      <c r="M7" s="18">
        <v>140000</v>
      </c>
      <c r="N7" s="18">
        <v>947800000</v>
      </c>
      <c r="O7" s="19">
        <f t="shared" ref="O7:O39" si="1">P7/6770</f>
        <v>67222.895125553914</v>
      </c>
      <c r="P7" s="19">
        <v>455099000</v>
      </c>
      <c r="Q7" s="18">
        <f t="shared" si="0"/>
        <v>72777.104874446086</v>
      </c>
      <c r="R7" s="18">
        <f t="shared" si="0"/>
        <v>492701000</v>
      </c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50"/>
      <c r="K8" s="51"/>
      <c r="L8" s="52"/>
      <c r="M8" s="18">
        <v>140000</v>
      </c>
      <c r="N8" s="18">
        <v>947800000</v>
      </c>
      <c r="O8" s="19">
        <f t="shared" si="1"/>
        <v>67222.895125553914</v>
      </c>
      <c r="P8" s="19">
        <v>455099000</v>
      </c>
      <c r="Q8" s="18">
        <f t="shared" si="0"/>
        <v>72777.104874446086</v>
      </c>
      <c r="R8" s="18">
        <f t="shared" si="0"/>
        <v>492701000</v>
      </c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50"/>
      <c r="K9" s="51"/>
      <c r="L9" s="52"/>
      <c r="M9" s="18">
        <v>140000</v>
      </c>
      <c r="N9" s="18">
        <v>947800000</v>
      </c>
      <c r="O9" s="19">
        <f t="shared" si="1"/>
        <v>67222.895125553914</v>
      </c>
      <c r="P9" s="19">
        <v>455099000</v>
      </c>
      <c r="Q9" s="18">
        <f t="shared" si="0"/>
        <v>72777.104874446086</v>
      </c>
      <c r="R9" s="18">
        <f t="shared" si="0"/>
        <v>492701000</v>
      </c>
    </row>
    <row r="10" spans="1:18" x14ac:dyDescent="0.25">
      <c r="A10" s="13">
        <v>44900</v>
      </c>
      <c r="B10" s="14" t="s">
        <v>39</v>
      </c>
      <c r="C10" s="14" t="s">
        <v>40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50"/>
      <c r="K10" s="51"/>
      <c r="L10" s="52"/>
      <c r="M10" s="18">
        <v>140000</v>
      </c>
      <c r="N10" s="18">
        <v>947800000</v>
      </c>
      <c r="O10" s="19">
        <f t="shared" si="1"/>
        <v>67222.895125553914</v>
      </c>
      <c r="P10" s="19">
        <v>455099000</v>
      </c>
      <c r="Q10" s="18">
        <f t="shared" si="0"/>
        <v>72777.104874446086</v>
      </c>
      <c r="R10" s="18">
        <f t="shared" si="0"/>
        <v>492701000</v>
      </c>
    </row>
    <row r="11" spans="1:18" x14ac:dyDescent="0.25">
      <c r="A11" s="13">
        <v>44900</v>
      </c>
      <c r="B11" s="14" t="s">
        <v>39</v>
      </c>
      <c r="C11" s="14" t="s">
        <v>40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50"/>
      <c r="K11" s="51"/>
      <c r="L11" s="52"/>
      <c r="M11" s="18">
        <v>140000</v>
      </c>
      <c r="N11" s="18">
        <v>947800000</v>
      </c>
      <c r="O11" s="19">
        <f t="shared" si="1"/>
        <v>67222.895125553914</v>
      </c>
      <c r="P11" s="19">
        <v>455099000</v>
      </c>
      <c r="Q11" s="18">
        <f t="shared" si="0"/>
        <v>72777.104874446086</v>
      </c>
      <c r="R11" s="18">
        <f t="shared" si="0"/>
        <v>492701000</v>
      </c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50"/>
      <c r="K12" s="51"/>
      <c r="L12" s="52"/>
      <c r="M12" s="18">
        <v>140000</v>
      </c>
      <c r="N12" s="18">
        <v>947800000</v>
      </c>
      <c r="O12" s="19">
        <f t="shared" si="1"/>
        <v>67222.895125553914</v>
      </c>
      <c r="P12" s="19">
        <v>455099000</v>
      </c>
      <c r="Q12" s="18">
        <f t="shared" si="0"/>
        <v>72777.104874446086</v>
      </c>
      <c r="R12" s="18">
        <f t="shared" si="0"/>
        <v>492701000</v>
      </c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50"/>
      <c r="K13" s="51"/>
      <c r="L13" s="52"/>
      <c r="M13" s="18">
        <v>140000</v>
      </c>
      <c r="N13" s="18">
        <v>947800000</v>
      </c>
      <c r="O13" s="19">
        <f t="shared" si="1"/>
        <v>67222.895125553914</v>
      </c>
      <c r="P13" s="19">
        <v>455099000</v>
      </c>
      <c r="Q13" s="18">
        <f t="shared" si="0"/>
        <v>72777.104874446086</v>
      </c>
      <c r="R13" s="18">
        <f t="shared" si="0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50"/>
      <c r="K14" s="51"/>
      <c r="L14" s="52"/>
      <c r="M14" s="18">
        <v>140000</v>
      </c>
      <c r="N14" s="18">
        <v>947800000</v>
      </c>
      <c r="O14" s="19">
        <f t="shared" si="1"/>
        <v>67222.895125553914</v>
      </c>
      <c r="P14" s="19">
        <v>455099000</v>
      </c>
      <c r="Q14" s="18">
        <f t="shared" si="0"/>
        <v>72777.104874446086</v>
      </c>
      <c r="R14" s="18">
        <f t="shared" si="0"/>
        <v>492701000</v>
      </c>
    </row>
    <row r="15" spans="1:18" x14ac:dyDescent="0.25">
      <c r="A15" s="13">
        <v>44904</v>
      </c>
      <c r="B15" s="28" t="s">
        <v>37</v>
      </c>
      <c r="C15" s="29" t="s">
        <v>41</v>
      </c>
      <c r="D15" s="30">
        <v>13</v>
      </c>
      <c r="E15" s="30" t="s">
        <v>35</v>
      </c>
      <c r="F15" s="31">
        <v>147710</v>
      </c>
      <c r="G15" s="31">
        <v>1000000000</v>
      </c>
      <c r="H15" s="31">
        <v>0</v>
      </c>
      <c r="I15" s="31">
        <v>0</v>
      </c>
      <c r="J15" s="50"/>
      <c r="K15" s="51"/>
      <c r="L15" s="52"/>
      <c r="M15" s="18">
        <v>140000</v>
      </c>
      <c r="N15" s="18">
        <v>947800000</v>
      </c>
      <c r="O15" s="19">
        <f t="shared" si="1"/>
        <v>67222.895125553914</v>
      </c>
      <c r="P15" s="19">
        <v>455099000</v>
      </c>
      <c r="Q15" s="18">
        <f t="shared" si="0"/>
        <v>72777.104874446086</v>
      </c>
      <c r="R15" s="18">
        <f t="shared" si="0"/>
        <v>492701000</v>
      </c>
    </row>
    <row r="16" spans="1:18" x14ac:dyDescent="0.25">
      <c r="A16" s="13">
        <v>44905</v>
      </c>
      <c r="B16" s="14"/>
      <c r="C16" s="14"/>
      <c r="D16" s="14"/>
      <c r="E16" s="14"/>
      <c r="F16" s="20"/>
      <c r="G16" s="20"/>
      <c r="H16" s="14"/>
      <c r="I16" s="14"/>
      <c r="J16" s="50"/>
      <c r="K16" s="51"/>
      <c r="L16" s="52"/>
      <c r="M16" s="18">
        <v>140000</v>
      </c>
      <c r="N16" s="18">
        <v>947800000</v>
      </c>
      <c r="O16" s="19">
        <f t="shared" si="1"/>
        <v>67222.895125553914</v>
      </c>
      <c r="P16" s="19">
        <v>455099000</v>
      </c>
      <c r="Q16" s="18">
        <f t="shared" si="0"/>
        <v>72777.104874446086</v>
      </c>
      <c r="R16" s="18">
        <f t="shared" si="0"/>
        <v>492701000</v>
      </c>
    </row>
    <row r="17" spans="1:18" x14ac:dyDescent="0.25">
      <c r="A17" s="13">
        <v>44906</v>
      </c>
      <c r="B17" s="28" t="s">
        <v>42</v>
      </c>
      <c r="C17" s="29" t="s">
        <v>43</v>
      </c>
      <c r="D17" s="30">
        <v>15</v>
      </c>
      <c r="E17" s="30" t="s">
        <v>44</v>
      </c>
      <c r="F17" s="31">
        <v>14771</v>
      </c>
      <c r="G17" s="31">
        <v>100000000</v>
      </c>
      <c r="H17" s="31">
        <v>0</v>
      </c>
      <c r="I17" s="31">
        <v>0</v>
      </c>
      <c r="J17" s="50"/>
      <c r="K17" s="51"/>
      <c r="L17" s="52"/>
      <c r="M17" s="18">
        <v>140000</v>
      </c>
      <c r="N17" s="18">
        <v>947800000</v>
      </c>
      <c r="O17" s="19">
        <f t="shared" si="1"/>
        <v>67222.895125553914</v>
      </c>
      <c r="P17" s="19">
        <v>455099000</v>
      </c>
      <c r="Q17" s="18">
        <f t="shared" si="0"/>
        <v>72777.104874446086</v>
      </c>
      <c r="R17" s="18">
        <f t="shared" si="0"/>
        <v>492701000</v>
      </c>
    </row>
    <row r="18" spans="1:18" x14ac:dyDescent="0.25">
      <c r="A18" s="13">
        <v>44907</v>
      </c>
      <c r="B18" s="29"/>
      <c r="C18" s="29"/>
      <c r="D18" s="30"/>
      <c r="E18" s="30"/>
      <c r="F18" s="31"/>
      <c r="G18" s="31"/>
      <c r="H18" s="31"/>
      <c r="I18" s="31"/>
      <c r="J18" s="50"/>
      <c r="K18" s="51"/>
      <c r="L18" s="52"/>
      <c r="M18" s="18">
        <v>140000</v>
      </c>
      <c r="N18" s="18">
        <v>947800000</v>
      </c>
      <c r="O18" s="19">
        <f t="shared" si="1"/>
        <v>67222.895125553914</v>
      </c>
      <c r="P18" s="19">
        <v>455099000</v>
      </c>
      <c r="Q18" s="18">
        <f t="shared" si="0"/>
        <v>72777.104874446086</v>
      </c>
      <c r="R18" s="18">
        <f t="shared" si="0"/>
        <v>492701000</v>
      </c>
    </row>
    <row r="19" spans="1:18" x14ac:dyDescent="0.25">
      <c r="A19" s="13">
        <v>44908</v>
      </c>
      <c r="B19" s="28" t="s">
        <v>42</v>
      </c>
      <c r="C19" s="28" t="s">
        <v>43</v>
      </c>
      <c r="D19" s="30">
        <v>13</v>
      </c>
      <c r="E19" s="30" t="s">
        <v>44</v>
      </c>
      <c r="F19" s="31">
        <v>73855</v>
      </c>
      <c r="G19" s="31">
        <v>500000000</v>
      </c>
      <c r="H19" s="31">
        <v>0</v>
      </c>
      <c r="I19" s="31">
        <v>0</v>
      </c>
      <c r="J19" s="50"/>
      <c r="K19" s="51"/>
      <c r="L19" s="52"/>
      <c r="M19" s="18">
        <v>140000</v>
      </c>
      <c r="N19" s="18">
        <v>947800000</v>
      </c>
      <c r="O19" s="19">
        <f t="shared" si="1"/>
        <v>67222.895125553914</v>
      </c>
      <c r="P19" s="19">
        <v>455099000</v>
      </c>
      <c r="Q19" s="18">
        <f t="shared" si="0"/>
        <v>72777.104874446086</v>
      </c>
      <c r="R19" s="18">
        <f t="shared" si="0"/>
        <v>492701000</v>
      </c>
    </row>
    <row r="20" spans="1:18" x14ac:dyDescent="0.25">
      <c r="A20" s="13">
        <v>44909</v>
      </c>
      <c r="B20" s="29"/>
      <c r="C20" s="29"/>
      <c r="D20" s="30"/>
      <c r="E20" s="30"/>
      <c r="F20" s="31"/>
      <c r="G20" s="31"/>
      <c r="H20" s="31"/>
      <c r="I20" s="31"/>
      <c r="J20" s="50"/>
      <c r="K20" s="51"/>
      <c r="L20" s="52"/>
      <c r="M20" s="18">
        <v>140000</v>
      </c>
      <c r="N20" s="18">
        <v>947800000</v>
      </c>
      <c r="O20" s="19">
        <f t="shared" si="1"/>
        <v>67222.895125553914</v>
      </c>
      <c r="P20" s="19">
        <v>455099000</v>
      </c>
      <c r="Q20" s="18">
        <f t="shared" si="0"/>
        <v>72777.104874446086</v>
      </c>
      <c r="R20" s="18">
        <f t="shared" si="0"/>
        <v>492701000</v>
      </c>
    </row>
    <row r="21" spans="1:18" x14ac:dyDescent="0.25">
      <c r="A21" s="13">
        <v>44910</v>
      </c>
      <c r="B21" s="29" t="s">
        <v>39</v>
      </c>
      <c r="C21" s="28" t="s">
        <v>47</v>
      </c>
      <c r="D21" s="30">
        <v>4</v>
      </c>
      <c r="E21" s="30" t="s">
        <v>35</v>
      </c>
      <c r="F21" s="31">
        <v>43575</v>
      </c>
      <c r="G21" s="31">
        <v>295000000</v>
      </c>
      <c r="H21" s="31">
        <v>0</v>
      </c>
      <c r="I21" s="31">
        <v>0</v>
      </c>
      <c r="J21" s="50"/>
      <c r="K21" s="51"/>
      <c r="L21" s="52"/>
      <c r="M21" s="18">
        <v>140000</v>
      </c>
      <c r="N21" s="18">
        <v>947800000</v>
      </c>
      <c r="O21" s="19">
        <f t="shared" si="1"/>
        <v>67222.895125553914</v>
      </c>
      <c r="P21" s="19">
        <v>455099000</v>
      </c>
      <c r="Q21" s="18">
        <f t="shared" si="0"/>
        <v>72777.104874446086</v>
      </c>
      <c r="R21" s="18">
        <f t="shared" si="0"/>
        <v>492701000</v>
      </c>
    </row>
    <row r="22" spans="1:18" x14ac:dyDescent="0.25">
      <c r="A22" s="13">
        <v>44911</v>
      </c>
      <c r="B22" s="14"/>
      <c r="C22" s="14"/>
      <c r="D22" s="14"/>
      <c r="E22" s="14"/>
      <c r="F22" s="20"/>
      <c r="G22" s="20"/>
      <c r="H22" s="14"/>
      <c r="I22" s="14"/>
      <c r="J22" s="50"/>
      <c r="K22" s="51"/>
      <c r="L22" s="52"/>
      <c r="M22" s="18">
        <v>140000</v>
      </c>
      <c r="N22" s="18">
        <v>947800000</v>
      </c>
      <c r="O22" s="19">
        <f t="shared" si="1"/>
        <v>67222.895125553914</v>
      </c>
      <c r="P22" s="19">
        <v>455099000</v>
      </c>
      <c r="Q22" s="18">
        <f>M22-O22</f>
        <v>72777.104874446086</v>
      </c>
      <c r="R22" s="18">
        <f>N22-P22</f>
        <v>492701000</v>
      </c>
    </row>
    <row r="23" spans="1:18" x14ac:dyDescent="0.25">
      <c r="A23" s="13">
        <v>44912</v>
      </c>
      <c r="B23" s="14"/>
      <c r="C23" s="14"/>
      <c r="D23" s="14"/>
      <c r="E23" s="14"/>
      <c r="F23" s="20"/>
      <c r="G23" s="20"/>
      <c r="H23" s="14"/>
      <c r="I23" s="14"/>
      <c r="J23" s="50"/>
      <c r="K23" s="51"/>
      <c r="L23" s="52"/>
      <c r="M23" s="18">
        <v>140000</v>
      </c>
      <c r="N23" s="18">
        <v>947800000</v>
      </c>
      <c r="O23" s="19">
        <f t="shared" si="1"/>
        <v>67222.895125553914</v>
      </c>
      <c r="P23" s="19">
        <v>455099000</v>
      </c>
      <c r="Q23" s="18">
        <f t="shared" ref="Q23:R38" si="2">M23-O23</f>
        <v>72777.104874446086</v>
      </c>
      <c r="R23" s="18">
        <f t="shared" si="2"/>
        <v>492701000</v>
      </c>
    </row>
    <row r="24" spans="1:18" x14ac:dyDescent="0.25">
      <c r="A24" s="13">
        <v>44913</v>
      </c>
      <c r="B24" s="17"/>
      <c r="C24" s="14"/>
      <c r="D24" s="14"/>
      <c r="E24" s="14"/>
      <c r="F24" s="20"/>
      <c r="G24" s="20"/>
      <c r="H24" s="14"/>
      <c r="I24" s="14"/>
      <c r="J24" s="50"/>
      <c r="K24" s="51"/>
      <c r="L24" s="52"/>
      <c r="M24" s="18">
        <v>140000</v>
      </c>
      <c r="N24" s="18">
        <v>947800000</v>
      </c>
      <c r="O24" s="19">
        <f t="shared" si="1"/>
        <v>67222.895125553914</v>
      </c>
      <c r="P24" s="19">
        <v>455099000</v>
      </c>
      <c r="Q24" s="18">
        <f t="shared" si="2"/>
        <v>72777.104874446086</v>
      </c>
      <c r="R24" s="18">
        <f t="shared" si="2"/>
        <v>492701000</v>
      </c>
    </row>
    <row r="25" spans="1:18" x14ac:dyDescent="0.25">
      <c r="A25" s="13">
        <v>44914</v>
      </c>
      <c r="B25" s="14"/>
      <c r="C25" s="14"/>
      <c r="D25" s="14"/>
      <c r="E25" s="14"/>
      <c r="F25" s="20"/>
      <c r="G25" s="20"/>
      <c r="H25" s="14"/>
      <c r="I25" s="14"/>
      <c r="J25" s="50"/>
      <c r="K25" s="51"/>
      <c r="L25" s="52"/>
      <c r="M25" s="18">
        <v>140000</v>
      </c>
      <c r="N25" s="18">
        <v>947800000</v>
      </c>
      <c r="O25" s="19">
        <f t="shared" si="1"/>
        <v>67222.895125553914</v>
      </c>
      <c r="P25" s="19">
        <v>455099000</v>
      </c>
      <c r="Q25" s="18">
        <f t="shared" si="2"/>
        <v>72777.104874446086</v>
      </c>
      <c r="R25" s="18">
        <f t="shared" si="2"/>
        <v>492701000</v>
      </c>
    </row>
    <row r="26" spans="1:18" x14ac:dyDescent="0.25">
      <c r="A26" s="13">
        <v>44915</v>
      </c>
      <c r="B26" s="14" t="s">
        <v>38</v>
      </c>
      <c r="C26" s="14" t="s">
        <v>45</v>
      </c>
      <c r="D26" s="14">
        <v>13</v>
      </c>
      <c r="E26" s="14" t="s">
        <v>46</v>
      </c>
      <c r="F26" s="20">
        <v>147710</v>
      </c>
      <c r="G26" s="20">
        <v>1000000000</v>
      </c>
      <c r="H26" s="14">
        <v>0</v>
      </c>
      <c r="I26" s="14">
        <v>0</v>
      </c>
      <c r="J26" s="50"/>
      <c r="K26" s="51"/>
      <c r="L26" s="52"/>
      <c r="M26" s="18">
        <v>140000</v>
      </c>
      <c r="N26" s="18">
        <v>947800000</v>
      </c>
      <c r="O26" s="19">
        <f t="shared" si="1"/>
        <v>67222.895125553914</v>
      </c>
      <c r="P26" s="19">
        <v>455099000</v>
      </c>
      <c r="Q26" s="18">
        <f t="shared" si="2"/>
        <v>72777.104874446086</v>
      </c>
      <c r="R26" s="18">
        <f t="shared" si="2"/>
        <v>492701000</v>
      </c>
    </row>
    <row r="27" spans="1:18" x14ac:dyDescent="0.25">
      <c r="A27" s="13">
        <v>44916</v>
      </c>
      <c r="B27" s="14"/>
      <c r="C27" s="14"/>
      <c r="D27" s="14"/>
      <c r="E27" s="14"/>
      <c r="F27" s="20"/>
      <c r="G27" s="20"/>
      <c r="H27" s="14"/>
      <c r="I27" s="14"/>
      <c r="J27" s="50"/>
      <c r="K27" s="51"/>
      <c r="L27" s="52"/>
      <c r="M27" s="18">
        <v>140000</v>
      </c>
      <c r="N27" s="18">
        <v>947800000</v>
      </c>
      <c r="O27" s="19">
        <f t="shared" si="1"/>
        <v>67222.895125553914</v>
      </c>
      <c r="P27" s="19">
        <v>455099000</v>
      </c>
      <c r="Q27" s="18">
        <f t="shared" si="2"/>
        <v>72777.104874446086</v>
      </c>
      <c r="R27" s="18">
        <f t="shared" si="2"/>
        <v>492701000</v>
      </c>
    </row>
    <row r="28" spans="1:18" x14ac:dyDescent="0.25">
      <c r="A28" s="13">
        <v>44917</v>
      </c>
      <c r="B28" s="17"/>
      <c r="C28" s="14"/>
      <c r="D28" s="14"/>
      <c r="E28" s="14"/>
      <c r="F28" s="20"/>
      <c r="G28" s="20"/>
      <c r="H28" s="14"/>
      <c r="I28" s="14"/>
      <c r="J28" s="50"/>
      <c r="K28" s="51"/>
      <c r="L28" s="52"/>
      <c r="M28" s="18">
        <v>140000</v>
      </c>
      <c r="N28" s="18">
        <v>947800000</v>
      </c>
      <c r="O28" s="19">
        <f t="shared" si="1"/>
        <v>67222.895125553914</v>
      </c>
      <c r="P28" s="19">
        <v>455099000</v>
      </c>
      <c r="Q28" s="18">
        <f t="shared" si="2"/>
        <v>72777.104874446086</v>
      </c>
      <c r="R28" s="18">
        <f t="shared" si="2"/>
        <v>492701000</v>
      </c>
    </row>
    <row r="29" spans="1:18" x14ac:dyDescent="0.25">
      <c r="A29" s="13">
        <v>44918</v>
      </c>
      <c r="B29" s="14" t="s">
        <v>37</v>
      </c>
      <c r="C29" s="14" t="s">
        <v>41</v>
      </c>
      <c r="D29" s="14">
        <v>18</v>
      </c>
      <c r="E29" s="14" t="s">
        <v>35</v>
      </c>
      <c r="F29" s="20">
        <v>47267</v>
      </c>
      <c r="G29" s="20">
        <v>320000000</v>
      </c>
      <c r="H29" s="14">
        <v>0</v>
      </c>
      <c r="I29" s="14">
        <v>0</v>
      </c>
      <c r="J29" s="50"/>
      <c r="K29" s="51"/>
      <c r="L29" s="52"/>
      <c r="M29" s="18">
        <v>140000</v>
      </c>
      <c r="N29" s="18">
        <v>947800000</v>
      </c>
      <c r="O29" s="19">
        <f t="shared" si="1"/>
        <v>67222.895125553914</v>
      </c>
      <c r="P29" s="19">
        <v>455099000</v>
      </c>
      <c r="Q29" s="18">
        <f t="shared" si="2"/>
        <v>72777.104874446086</v>
      </c>
      <c r="R29" s="18">
        <f t="shared" si="2"/>
        <v>492701000</v>
      </c>
    </row>
    <row r="30" spans="1:18" x14ac:dyDescent="0.25">
      <c r="A30" s="13">
        <v>44919</v>
      </c>
      <c r="B30" s="17"/>
      <c r="C30" s="14"/>
      <c r="D30" s="14"/>
      <c r="E30" s="14"/>
      <c r="F30" s="20"/>
      <c r="G30" s="20"/>
      <c r="H30" s="14"/>
      <c r="I30" s="14"/>
      <c r="J30" s="50"/>
      <c r="K30" s="51"/>
      <c r="L30" s="52"/>
      <c r="M30" s="18">
        <v>140000</v>
      </c>
      <c r="N30" s="18">
        <v>947800000</v>
      </c>
      <c r="O30" s="19">
        <f t="shared" si="1"/>
        <v>67222.895125553914</v>
      </c>
      <c r="P30" s="19">
        <v>455099000</v>
      </c>
      <c r="Q30" s="18">
        <f t="shared" si="2"/>
        <v>72777.104874446086</v>
      </c>
      <c r="R30" s="18">
        <f t="shared" si="2"/>
        <v>492701000</v>
      </c>
    </row>
    <row r="31" spans="1:18" x14ac:dyDescent="0.25">
      <c r="A31" s="13">
        <v>44920</v>
      </c>
      <c r="B31" s="17" t="s">
        <v>39</v>
      </c>
      <c r="C31" s="14" t="s">
        <v>47</v>
      </c>
      <c r="D31" s="14">
        <v>5</v>
      </c>
      <c r="E31" s="14" t="s">
        <v>35</v>
      </c>
      <c r="F31" s="20">
        <v>22157</v>
      </c>
      <c r="G31" s="20">
        <v>150000000</v>
      </c>
      <c r="H31" s="14">
        <v>0</v>
      </c>
      <c r="I31" s="14">
        <v>0</v>
      </c>
      <c r="J31" s="50"/>
      <c r="K31" s="51"/>
      <c r="L31" s="52"/>
      <c r="M31" s="18">
        <v>140000</v>
      </c>
      <c r="N31" s="18">
        <v>947800000</v>
      </c>
      <c r="O31" s="19">
        <f t="shared" si="1"/>
        <v>67222.895125553914</v>
      </c>
      <c r="P31" s="19">
        <v>455099000</v>
      </c>
      <c r="Q31" s="18">
        <f t="shared" si="2"/>
        <v>72777.104874446086</v>
      </c>
      <c r="R31" s="18">
        <f t="shared" si="2"/>
        <v>492701000</v>
      </c>
    </row>
    <row r="32" spans="1:18" x14ac:dyDescent="0.25">
      <c r="A32" s="13">
        <v>44920</v>
      </c>
      <c r="B32" s="17" t="s">
        <v>39</v>
      </c>
      <c r="C32" s="14" t="s">
        <v>47</v>
      </c>
      <c r="D32" s="14">
        <v>5</v>
      </c>
      <c r="E32" s="14" t="s">
        <v>35</v>
      </c>
      <c r="F32" s="20">
        <v>6647</v>
      </c>
      <c r="G32" s="20">
        <v>45000000</v>
      </c>
      <c r="H32" s="14">
        <v>0</v>
      </c>
      <c r="I32" s="14">
        <v>0</v>
      </c>
      <c r="J32" s="50"/>
      <c r="K32" s="51"/>
      <c r="L32" s="52"/>
      <c r="M32" s="18">
        <v>140000</v>
      </c>
      <c r="N32" s="18">
        <v>947800000</v>
      </c>
      <c r="O32" s="19">
        <f t="shared" si="1"/>
        <v>67222.895125553914</v>
      </c>
      <c r="P32" s="19">
        <v>455099000</v>
      </c>
      <c r="Q32" s="18">
        <f t="shared" si="2"/>
        <v>72777.104874446086</v>
      </c>
      <c r="R32" s="18">
        <f t="shared" si="2"/>
        <v>492701000</v>
      </c>
    </row>
    <row r="33" spans="1:18" x14ac:dyDescent="0.25">
      <c r="A33" s="13">
        <v>44920</v>
      </c>
      <c r="B33" s="14" t="s">
        <v>39</v>
      </c>
      <c r="C33" s="14" t="s">
        <v>47</v>
      </c>
      <c r="D33" s="14">
        <v>3</v>
      </c>
      <c r="E33" s="14" t="s">
        <v>35</v>
      </c>
      <c r="F33" s="20">
        <v>1477</v>
      </c>
      <c r="G33" s="20">
        <v>10000000</v>
      </c>
      <c r="H33" s="14">
        <v>0</v>
      </c>
      <c r="I33" s="14">
        <v>0</v>
      </c>
      <c r="J33" s="50"/>
      <c r="K33" s="51"/>
      <c r="L33" s="52"/>
      <c r="M33" s="18">
        <v>140000</v>
      </c>
      <c r="N33" s="18">
        <v>947800000</v>
      </c>
      <c r="O33" s="19">
        <f t="shared" si="1"/>
        <v>67222.895125553914</v>
      </c>
      <c r="P33" s="19">
        <v>455099000</v>
      </c>
      <c r="Q33" s="18">
        <f t="shared" si="2"/>
        <v>72777.104874446086</v>
      </c>
      <c r="R33" s="18">
        <f t="shared" si="2"/>
        <v>492701000</v>
      </c>
    </row>
    <row r="34" spans="1:18" x14ac:dyDescent="0.25">
      <c r="A34" s="13">
        <v>44921</v>
      </c>
      <c r="B34" s="14"/>
      <c r="C34" s="14"/>
      <c r="D34" s="14"/>
      <c r="E34" s="14"/>
      <c r="F34" s="20"/>
      <c r="G34" s="20"/>
      <c r="H34" s="14"/>
      <c r="I34" s="14"/>
      <c r="J34" s="50"/>
      <c r="K34" s="51"/>
      <c r="L34" s="52"/>
      <c r="M34" s="18">
        <v>140000</v>
      </c>
      <c r="N34" s="18">
        <v>947800000</v>
      </c>
      <c r="O34" s="19">
        <f t="shared" si="1"/>
        <v>67222.895125553914</v>
      </c>
      <c r="P34" s="19">
        <v>455099000</v>
      </c>
      <c r="Q34" s="18">
        <f t="shared" si="2"/>
        <v>72777.104874446086</v>
      </c>
      <c r="R34" s="18">
        <f t="shared" si="2"/>
        <v>492701000</v>
      </c>
    </row>
    <row r="35" spans="1:18" x14ac:dyDescent="0.25">
      <c r="A35" s="13">
        <v>44922</v>
      </c>
      <c r="B35" s="14"/>
      <c r="C35" s="14"/>
      <c r="D35" s="14"/>
      <c r="E35" s="14"/>
      <c r="F35" s="20"/>
      <c r="G35" s="20"/>
      <c r="H35" s="14"/>
      <c r="I35" s="14"/>
      <c r="J35" s="50"/>
      <c r="K35" s="51"/>
      <c r="L35" s="52"/>
      <c r="M35" s="18">
        <v>140000</v>
      </c>
      <c r="N35" s="18">
        <v>947800000</v>
      </c>
      <c r="O35" s="19">
        <f t="shared" si="1"/>
        <v>67222.895125553914</v>
      </c>
      <c r="P35" s="19">
        <v>455099000</v>
      </c>
      <c r="Q35" s="18">
        <f t="shared" si="2"/>
        <v>72777.104874446086</v>
      </c>
      <c r="R35" s="18">
        <f t="shared" si="2"/>
        <v>492701000</v>
      </c>
    </row>
    <row r="36" spans="1:18" x14ac:dyDescent="0.25">
      <c r="A36" s="13">
        <v>44923</v>
      </c>
      <c r="B36" s="14"/>
      <c r="C36" s="14"/>
      <c r="D36" s="14"/>
      <c r="E36" s="14"/>
      <c r="F36" s="20"/>
      <c r="G36" s="20"/>
      <c r="H36" s="14"/>
      <c r="I36" s="14"/>
      <c r="J36" s="50"/>
      <c r="K36" s="51"/>
      <c r="L36" s="52"/>
      <c r="M36" s="18">
        <v>140000</v>
      </c>
      <c r="N36" s="18">
        <v>947800000</v>
      </c>
      <c r="O36" s="19">
        <f t="shared" si="1"/>
        <v>67222.895125553914</v>
      </c>
      <c r="P36" s="19">
        <v>455099000</v>
      </c>
      <c r="Q36" s="18">
        <f t="shared" si="2"/>
        <v>72777.104874446086</v>
      </c>
      <c r="R36" s="18">
        <f t="shared" si="2"/>
        <v>492701000</v>
      </c>
    </row>
    <row r="37" spans="1:18" x14ac:dyDescent="0.25">
      <c r="A37" s="13">
        <v>44924</v>
      </c>
      <c r="B37" s="14" t="s">
        <v>37</v>
      </c>
      <c r="C37" s="14" t="s">
        <v>41</v>
      </c>
      <c r="D37" s="14">
        <v>18</v>
      </c>
      <c r="E37" s="14" t="s">
        <v>35</v>
      </c>
      <c r="F37" s="20">
        <v>88626</v>
      </c>
      <c r="G37" s="20">
        <v>600000000</v>
      </c>
      <c r="H37" s="14">
        <v>0</v>
      </c>
      <c r="I37" s="14">
        <v>0</v>
      </c>
      <c r="J37" s="50"/>
      <c r="K37" s="51"/>
      <c r="L37" s="52"/>
      <c r="M37" s="18">
        <v>140000</v>
      </c>
      <c r="N37" s="18">
        <v>947800000</v>
      </c>
      <c r="O37" s="19">
        <f t="shared" si="1"/>
        <v>67222.895125553914</v>
      </c>
      <c r="P37" s="19">
        <v>455099000</v>
      </c>
      <c r="Q37" s="18">
        <f t="shared" si="2"/>
        <v>72777.104874446086</v>
      </c>
      <c r="R37" s="18">
        <f t="shared" si="2"/>
        <v>492701000</v>
      </c>
    </row>
    <row r="38" spans="1:18" x14ac:dyDescent="0.25">
      <c r="A38" s="13">
        <v>44925</v>
      </c>
      <c r="B38" s="14"/>
      <c r="C38" s="14"/>
      <c r="D38" s="14"/>
      <c r="E38" s="14"/>
      <c r="F38" s="20"/>
      <c r="G38" s="20"/>
      <c r="H38" s="14"/>
      <c r="I38" s="14"/>
      <c r="J38" s="50"/>
      <c r="K38" s="51"/>
      <c r="L38" s="52"/>
      <c r="M38" s="18">
        <v>140000</v>
      </c>
      <c r="N38" s="18">
        <v>947800000</v>
      </c>
      <c r="O38" s="19">
        <f t="shared" si="1"/>
        <v>67222.895125553914</v>
      </c>
      <c r="P38" s="19">
        <v>455099000</v>
      </c>
      <c r="Q38" s="18">
        <f t="shared" si="2"/>
        <v>72777.104874446086</v>
      </c>
      <c r="R38" s="18">
        <f t="shared" si="2"/>
        <v>492701000</v>
      </c>
    </row>
    <row r="39" spans="1:18" x14ac:dyDescent="0.25">
      <c r="A39" s="13">
        <v>44926</v>
      </c>
      <c r="B39" s="14" t="s">
        <v>42</v>
      </c>
      <c r="C39" s="14" t="s">
        <v>43</v>
      </c>
      <c r="D39" s="14">
        <v>13</v>
      </c>
      <c r="E39" s="14" t="s">
        <v>44</v>
      </c>
      <c r="F39" s="20">
        <v>73855</v>
      </c>
      <c r="G39" s="20">
        <v>500000000</v>
      </c>
      <c r="H39" s="14">
        <v>0</v>
      </c>
      <c r="I39" s="14">
        <v>0</v>
      </c>
      <c r="J39" s="53"/>
      <c r="K39" s="54"/>
      <c r="L39" s="55"/>
      <c r="M39" s="18">
        <v>140000</v>
      </c>
      <c r="N39" s="18">
        <v>947800000</v>
      </c>
      <c r="O39" s="19">
        <f t="shared" si="1"/>
        <v>67222.895125553914</v>
      </c>
      <c r="P39" s="19">
        <v>455099000</v>
      </c>
      <c r="Q39" s="18">
        <f t="shared" ref="Q39:R39" si="3">M39-O39</f>
        <v>72777.104874446086</v>
      </c>
      <c r="R39" s="18">
        <f t="shared" si="3"/>
        <v>492701000</v>
      </c>
    </row>
    <row r="40" spans="1:18" x14ac:dyDescent="0.25">
      <c r="A40" s="41">
        <v>44894.479166666664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</row>
    <row r="41" spans="1:18" s="38" customFormat="1" x14ac:dyDescent="0.25">
      <c r="A41" s="32"/>
      <c r="B41" s="33"/>
      <c r="C41" s="33"/>
      <c r="D41" s="33"/>
      <c r="E41" s="33"/>
      <c r="F41" s="34"/>
      <c r="G41" s="34"/>
      <c r="H41" s="33"/>
      <c r="I41" s="33"/>
      <c r="J41" s="35"/>
      <c r="K41" s="35"/>
      <c r="L41" s="36"/>
      <c r="M41" s="37"/>
      <c r="N41" s="37"/>
      <c r="O41" s="37"/>
      <c r="P41" s="37"/>
      <c r="Q41" s="37"/>
      <c r="R41" s="37"/>
    </row>
    <row r="42" spans="1:18" s="38" customFormat="1" x14ac:dyDescent="0.25">
      <c r="G42" s="39"/>
      <c r="H42" s="40"/>
    </row>
    <row r="43" spans="1:18" s="38" customFormat="1" x14ac:dyDescent="0.25">
      <c r="G43" s="39"/>
      <c r="H43" s="40"/>
    </row>
    <row r="44" spans="1:18" s="38" customFormat="1" x14ac:dyDescent="0.25">
      <c r="G44" s="39"/>
      <c r="H44" s="40"/>
    </row>
    <row r="45" spans="1:18" s="38" customFormat="1" x14ac:dyDescent="0.25">
      <c r="G45" s="39"/>
      <c r="H45" s="40"/>
    </row>
    <row r="46" spans="1:18" s="38" customFormat="1" x14ac:dyDescent="0.25">
      <c r="G46" s="39"/>
      <c r="H46" s="40"/>
    </row>
    <row r="47" spans="1:18" s="38" customFormat="1" x14ac:dyDescent="0.25">
      <c r="G47" s="39"/>
      <c r="H47" s="40"/>
    </row>
    <row r="48" spans="1:18" s="38" customFormat="1" x14ac:dyDescent="0.25">
      <c r="G48" s="39"/>
      <c r="H48" s="40"/>
    </row>
    <row r="49" spans="7:8" s="38" customFormat="1" x14ac:dyDescent="0.25">
      <c r="G49" s="39"/>
      <c r="H49" s="40"/>
    </row>
    <row r="50" spans="7:8" s="38" customFormat="1" x14ac:dyDescent="0.25">
      <c r="G50" s="39"/>
      <c r="H50" s="40"/>
    </row>
    <row r="51" spans="7:8" s="38" customFormat="1" x14ac:dyDescent="0.25">
      <c r="G51" s="39"/>
      <c r="H51" s="40"/>
    </row>
    <row r="52" spans="7:8" s="38" customFormat="1" x14ac:dyDescent="0.25">
      <c r="G52" s="39"/>
      <c r="H52" s="40"/>
    </row>
    <row r="53" spans="7:8" s="38" customFormat="1" x14ac:dyDescent="0.25">
      <c r="G53" s="39"/>
      <c r="H53" s="40"/>
    </row>
    <row r="54" spans="7:8" s="38" customFormat="1" x14ac:dyDescent="0.25">
      <c r="G54" s="39"/>
      <c r="H54" s="40"/>
    </row>
    <row r="55" spans="7:8" s="38" customFormat="1" x14ac:dyDescent="0.25">
      <c r="G55" s="39"/>
      <c r="H55" s="40"/>
    </row>
    <row r="56" spans="7:8" s="38" customFormat="1" x14ac:dyDescent="0.25">
      <c r="G56" s="39"/>
      <c r="H56" s="40"/>
    </row>
    <row r="57" spans="7:8" s="38" customFormat="1" x14ac:dyDescent="0.25">
      <c r="G57" s="39"/>
      <c r="H57" s="40"/>
    </row>
    <row r="58" spans="7:8" s="38" customFormat="1" x14ac:dyDescent="0.25">
      <c r="G58" s="39"/>
      <c r="H58" s="40"/>
    </row>
    <row r="59" spans="7:8" s="38" customFormat="1" x14ac:dyDescent="0.25">
      <c r="G59" s="39"/>
      <c r="H59" s="40"/>
    </row>
    <row r="60" spans="7:8" s="38" customFormat="1" x14ac:dyDescent="0.25">
      <c r="G60" s="39"/>
      <c r="H60" s="40"/>
    </row>
    <row r="61" spans="7:8" s="38" customFormat="1" x14ac:dyDescent="0.25">
      <c r="G61" s="39"/>
      <c r="H61" s="40"/>
    </row>
    <row r="62" spans="7:8" s="38" customFormat="1" x14ac:dyDescent="0.25">
      <c r="G62" s="39"/>
      <c r="H62" s="40"/>
    </row>
    <row r="63" spans="7:8" s="38" customFormat="1" x14ac:dyDescent="0.25">
      <c r="G63" s="39"/>
      <c r="H63" s="40"/>
    </row>
    <row r="64" spans="7:8" s="38" customFormat="1" x14ac:dyDescent="0.25">
      <c r="G64" s="39"/>
      <c r="H64" s="40"/>
    </row>
    <row r="65" spans="7:8" s="38" customFormat="1" x14ac:dyDescent="0.25">
      <c r="G65" s="39"/>
      <c r="H65" s="40"/>
    </row>
    <row r="66" spans="7:8" s="38" customFormat="1" x14ac:dyDescent="0.25">
      <c r="G66" s="39"/>
      <c r="H66" s="40"/>
    </row>
    <row r="67" spans="7:8" s="38" customFormat="1" x14ac:dyDescent="0.25">
      <c r="G67" s="39"/>
      <c r="H67" s="40"/>
    </row>
    <row r="68" spans="7:8" s="38" customFormat="1" x14ac:dyDescent="0.25">
      <c r="G68" s="39"/>
      <c r="H68" s="40"/>
    </row>
    <row r="69" spans="7:8" s="38" customFormat="1" x14ac:dyDescent="0.25">
      <c r="G69" s="39"/>
      <c r="H69" s="40"/>
    </row>
  </sheetData>
  <mergeCells count="7">
    <mergeCell ref="A40:R40"/>
    <mergeCell ref="J4:L39"/>
    <mergeCell ref="A1:L1"/>
    <mergeCell ref="M2:M3"/>
    <mergeCell ref="N2:N3"/>
    <mergeCell ref="O2:O3"/>
    <mergeCell ref="P2:P3"/>
  </mergeCells>
  <hyperlinks>
    <hyperlink ref="J4" r:id="rId1" xr:uid="{B528A689-302F-475E-94A0-49AA317AAEE3}"/>
  </hyperlink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42BE-0D2E-467B-85CF-D11FB852F9C1}">
  <sheetPr>
    <pageSetUpPr fitToPage="1"/>
  </sheetPr>
  <dimension ref="A1:R41"/>
  <sheetViews>
    <sheetView view="pageBreakPreview" topLeftCell="B9" zoomScaleNormal="100" zoomScaleSheetLayoutView="100" zoomScalePageLayoutView="70" workbookViewId="0">
      <selection activeCell="C6" sqref="C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34</v>
      </c>
      <c r="D4" s="14">
        <v>13</v>
      </c>
      <c r="E4" s="14" t="s">
        <v>35</v>
      </c>
      <c r="F4" s="20">
        <v>22156</v>
      </c>
      <c r="G4" s="20">
        <v>150000000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R21" si="0">M4-O4</f>
        <v>72777.104874446086</v>
      </c>
      <c r="R4" s="18">
        <f t="shared" si="0"/>
        <v>492701000</v>
      </c>
    </row>
    <row r="5" spans="1:18" x14ac:dyDescent="0.25">
      <c r="A5" s="13">
        <v>44896</v>
      </c>
      <c r="B5" s="17" t="s">
        <v>37</v>
      </c>
      <c r="C5" s="14" t="s">
        <v>34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15">
        <v>399</v>
      </c>
      <c r="K5" s="15">
        <v>2701237</v>
      </c>
      <c r="L5" s="16">
        <v>6.77</v>
      </c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>
        <f t="shared" si="0"/>
        <v>72777.104874446086</v>
      </c>
      <c r="R5" s="18">
        <f t="shared" si="0"/>
        <v>492701000</v>
      </c>
    </row>
    <row r="6" spans="1:18" x14ac:dyDescent="0.25">
      <c r="A6" s="13">
        <v>44896</v>
      </c>
      <c r="B6" s="14" t="s">
        <v>38</v>
      </c>
      <c r="C6" s="14" t="s">
        <v>34</v>
      </c>
      <c r="D6" s="14">
        <v>13</v>
      </c>
      <c r="E6" s="14" t="s">
        <v>35</v>
      </c>
      <c r="F6" s="20">
        <v>66470</v>
      </c>
      <c r="G6" s="20">
        <v>450000000</v>
      </c>
      <c r="H6" s="14">
        <v>0</v>
      </c>
      <c r="I6" s="14">
        <v>0</v>
      </c>
      <c r="J6" s="15">
        <v>399</v>
      </c>
      <c r="K6" s="15">
        <v>2701237</v>
      </c>
      <c r="L6" s="16">
        <v>6.77</v>
      </c>
      <c r="M6" s="18">
        <v>140000</v>
      </c>
      <c r="N6" s="18">
        <v>947800000</v>
      </c>
      <c r="O6" s="19">
        <f>P6/6770</f>
        <v>67222.895125553914</v>
      </c>
      <c r="P6" s="19">
        <v>455099000</v>
      </c>
      <c r="Q6" s="18">
        <f t="shared" ref="Q6" si="1">M6-O6</f>
        <v>72777.104874446086</v>
      </c>
      <c r="R6" s="18">
        <f t="shared" ref="R6" si="2">N6-P6</f>
        <v>492701000</v>
      </c>
    </row>
    <row r="7" spans="1:18" x14ac:dyDescent="0.25">
      <c r="A7" s="13">
        <v>44897</v>
      </c>
      <c r="B7" s="14"/>
      <c r="C7" s="14"/>
      <c r="D7" s="14"/>
      <c r="E7" s="14"/>
      <c r="F7" s="20"/>
      <c r="G7" s="20"/>
      <c r="H7" s="14"/>
      <c r="I7" s="14"/>
      <c r="J7" s="15">
        <v>13566</v>
      </c>
      <c r="K7" s="15">
        <v>91842091</v>
      </c>
      <c r="L7" s="16">
        <v>6.77</v>
      </c>
      <c r="M7" s="18">
        <v>140000</v>
      </c>
      <c r="N7" s="18">
        <v>947800000</v>
      </c>
      <c r="O7" s="19">
        <f t="shared" ref="O7:O39" si="3">P7/6770</f>
        <v>67222.895125553914</v>
      </c>
      <c r="P7" s="19">
        <v>455099000</v>
      </c>
      <c r="Q7" s="18">
        <f t="shared" si="0"/>
        <v>72777.104874446086</v>
      </c>
      <c r="R7" s="18">
        <f t="shared" si="0"/>
        <v>492701000</v>
      </c>
    </row>
    <row r="8" spans="1:18" x14ac:dyDescent="0.25">
      <c r="A8" s="13">
        <v>44898</v>
      </c>
      <c r="B8" s="14"/>
      <c r="C8" s="14"/>
      <c r="D8" s="14"/>
      <c r="E8" s="14"/>
      <c r="F8" s="20"/>
      <c r="G8" s="20"/>
      <c r="H8" s="14"/>
      <c r="I8" s="14"/>
      <c r="J8" s="15">
        <v>36785</v>
      </c>
      <c r="K8" s="15">
        <v>249035185</v>
      </c>
      <c r="L8" s="16">
        <v>6.77</v>
      </c>
      <c r="M8" s="18">
        <v>140000</v>
      </c>
      <c r="N8" s="18">
        <v>947800000</v>
      </c>
      <c r="O8" s="19">
        <f t="shared" si="3"/>
        <v>67222.895125553914</v>
      </c>
      <c r="P8" s="19">
        <v>455099000</v>
      </c>
      <c r="Q8" s="18">
        <f t="shared" si="0"/>
        <v>72777.104874446086</v>
      </c>
      <c r="R8" s="18">
        <f t="shared" si="0"/>
        <v>492701000</v>
      </c>
    </row>
    <row r="9" spans="1:18" x14ac:dyDescent="0.25">
      <c r="A9" s="13">
        <v>44899</v>
      </c>
      <c r="B9" s="14"/>
      <c r="C9" s="14"/>
      <c r="D9" s="14"/>
      <c r="E9" s="14"/>
      <c r="F9" s="20"/>
      <c r="G9" s="20"/>
      <c r="H9" s="14"/>
      <c r="I9" s="14"/>
      <c r="J9" s="15">
        <v>60002</v>
      </c>
      <c r="K9" s="15">
        <v>406214740</v>
      </c>
      <c r="L9" s="16">
        <v>6.77</v>
      </c>
      <c r="M9" s="18">
        <v>140000</v>
      </c>
      <c r="N9" s="18">
        <v>947800000</v>
      </c>
      <c r="O9" s="19">
        <f t="shared" si="3"/>
        <v>67222.895125553914</v>
      </c>
      <c r="P9" s="19">
        <v>455099000</v>
      </c>
      <c r="Q9" s="18">
        <f t="shared" si="0"/>
        <v>72777.104874446086</v>
      </c>
      <c r="R9" s="18">
        <f t="shared" si="0"/>
        <v>492701000</v>
      </c>
    </row>
    <row r="10" spans="1:18" x14ac:dyDescent="0.25">
      <c r="A10" s="13">
        <v>44900</v>
      </c>
      <c r="B10" s="14" t="s">
        <v>39</v>
      </c>
      <c r="C10" s="14" t="s">
        <v>47</v>
      </c>
      <c r="D10" s="14">
        <v>7</v>
      </c>
      <c r="E10" s="14" t="s">
        <v>35</v>
      </c>
      <c r="F10" s="20">
        <v>11817</v>
      </c>
      <c r="G10" s="20">
        <v>80000000</v>
      </c>
      <c r="H10" s="14">
        <v>0</v>
      </c>
      <c r="I10" s="14">
        <v>0</v>
      </c>
      <c r="J10" s="15">
        <v>64871</v>
      </c>
      <c r="K10" s="15">
        <v>439177967</v>
      </c>
      <c r="L10" s="16">
        <v>6.77</v>
      </c>
      <c r="M10" s="18">
        <v>140000</v>
      </c>
      <c r="N10" s="18">
        <v>947800000</v>
      </c>
      <c r="O10" s="19">
        <f t="shared" si="3"/>
        <v>67222.895125553914</v>
      </c>
      <c r="P10" s="19">
        <v>455099000</v>
      </c>
      <c r="Q10" s="18">
        <f t="shared" si="0"/>
        <v>72777.104874446086</v>
      </c>
      <c r="R10" s="18">
        <f t="shared" si="0"/>
        <v>492701000</v>
      </c>
    </row>
    <row r="11" spans="1:18" x14ac:dyDescent="0.25">
      <c r="A11" s="13">
        <v>44900</v>
      </c>
      <c r="B11" s="14" t="s">
        <v>39</v>
      </c>
      <c r="C11" s="14" t="s">
        <v>47</v>
      </c>
      <c r="D11" s="14">
        <v>3</v>
      </c>
      <c r="E11" s="14" t="s">
        <v>35</v>
      </c>
      <c r="F11" s="20">
        <v>7386</v>
      </c>
      <c r="G11" s="20">
        <v>50000000</v>
      </c>
      <c r="H11" s="14">
        <v>0</v>
      </c>
      <c r="I11" s="14">
        <v>0</v>
      </c>
      <c r="J11" s="15">
        <v>64871</v>
      </c>
      <c r="K11" s="15">
        <v>439177967</v>
      </c>
      <c r="L11" s="16">
        <v>6.77</v>
      </c>
      <c r="M11" s="18">
        <v>140000</v>
      </c>
      <c r="N11" s="18">
        <v>947800000</v>
      </c>
      <c r="O11" s="19">
        <f t="shared" si="3"/>
        <v>67222.895125553914</v>
      </c>
      <c r="P11" s="19">
        <v>455099000</v>
      </c>
      <c r="Q11" s="18">
        <f t="shared" si="0"/>
        <v>72777.104874446086</v>
      </c>
      <c r="R11" s="18">
        <f t="shared" si="0"/>
        <v>492701000</v>
      </c>
    </row>
    <row r="12" spans="1:18" x14ac:dyDescent="0.25">
      <c r="A12" s="13">
        <v>44901</v>
      </c>
      <c r="B12" s="14"/>
      <c r="C12" s="14"/>
      <c r="D12" s="14"/>
      <c r="E12" s="14"/>
      <c r="F12" s="20"/>
      <c r="G12" s="20"/>
      <c r="H12" s="14"/>
      <c r="I12" s="14"/>
      <c r="J12" s="15">
        <v>78856</v>
      </c>
      <c r="K12" s="15">
        <v>533856697</v>
      </c>
      <c r="L12" s="16">
        <v>6.77</v>
      </c>
      <c r="M12" s="18">
        <v>140000</v>
      </c>
      <c r="N12" s="18">
        <v>947800000</v>
      </c>
      <c r="O12" s="19">
        <f t="shared" si="3"/>
        <v>67222.895125553914</v>
      </c>
      <c r="P12" s="19">
        <v>455099000</v>
      </c>
      <c r="Q12" s="18">
        <f t="shared" si="0"/>
        <v>72777.104874446086</v>
      </c>
      <c r="R12" s="18">
        <f t="shared" si="0"/>
        <v>492701000</v>
      </c>
    </row>
    <row r="13" spans="1:18" x14ac:dyDescent="0.25">
      <c r="A13" s="13">
        <v>44902</v>
      </c>
      <c r="B13" s="14"/>
      <c r="C13" s="14"/>
      <c r="D13" s="14"/>
      <c r="E13" s="14"/>
      <c r="F13" s="20"/>
      <c r="G13" s="20"/>
      <c r="H13" s="14"/>
      <c r="I13" s="14"/>
      <c r="J13" s="15">
        <v>96196</v>
      </c>
      <c r="K13" s="15">
        <v>651248843</v>
      </c>
      <c r="L13" s="16">
        <v>6.77</v>
      </c>
      <c r="M13" s="18">
        <v>140000</v>
      </c>
      <c r="N13" s="18">
        <v>947800000</v>
      </c>
      <c r="O13" s="19">
        <f t="shared" si="3"/>
        <v>67222.895125553914</v>
      </c>
      <c r="P13" s="19">
        <v>455099000</v>
      </c>
      <c r="Q13" s="18">
        <f t="shared" si="0"/>
        <v>72777.104874446086</v>
      </c>
      <c r="R13" s="18">
        <f t="shared" si="0"/>
        <v>492701000</v>
      </c>
    </row>
    <row r="14" spans="1:18" x14ac:dyDescent="0.25">
      <c r="A14" s="13">
        <v>44903</v>
      </c>
      <c r="B14" s="17"/>
      <c r="C14" s="14"/>
      <c r="D14" s="14"/>
      <c r="E14" s="14"/>
      <c r="F14" s="20"/>
      <c r="G14" s="20"/>
      <c r="H14" s="14"/>
      <c r="I14" s="14"/>
      <c r="J14" s="15">
        <v>113536</v>
      </c>
      <c r="K14" s="15">
        <v>768640990</v>
      </c>
      <c r="L14" s="16">
        <v>6.77</v>
      </c>
      <c r="M14" s="18">
        <v>140000</v>
      </c>
      <c r="N14" s="18">
        <v>947800000</v>
      </c>
      <c r="O14" s="19">
        <f t="shared" si="3"/>
        <v>67222.895125553914</v>
      </c>
      <c r="P14" s="19">
        <v>455099000</v>
      </c>
      <c r="Q14" s="18">
        <f t="shared" si="0"/>
        <v>72777.104874446086</v>
      </c>
      <c r="R14" s="18">
        <f t="shared" si="0"/>
        <v>492701000</v>
      </c>
    </row>
    <row r="15" spans="1:18" x14ac:dyDescent="0.25">
      <c r="A15" s="13">
        <v>44904</v>
      </c>
      <c r="B15" s="17" t="s">
        <v>37</v>
      </c>
      <c r="C15" s="14" t="s">
        <v>41</v>
      </c>
      <c r="D15" s="14">
        <v>13</v>
      </c>
      <c r="E15" s="14" t="s">
        <v>35</v>
      </c>
      <c r="F15" s="20">
        <v>147710</v>
      </c>
      <c r="G15" s="20">
        <v>1000000000</v>
      </c>
      <c r="H15" s="14">
        <v>0</v>
      </c>
      <c r="I15" s="14">
        <v>0</v>
      </c>
      <c r="J15" s="15">
        <v>208</v>
      </c>
      <c r="K15" s="15">
        <v>1408164</v>
      </c>
      <c r="L15" s="16">
        <v>6.77</v>
      </c>
      <c r="M15" s="18">
        <v>140000</v>
      </c>
      <c r="N15" s="18">
        <v>947800000</v>
      </c>
      <c r="O15" s="19">
        <f t="shared" si="3"/>
        <v>67222.895125553914</v>
      </c>
      <c r="P15" s="19">
        <v>455099000</v>
      </c>
      <c r="Q15" s="18">
        <f t="shared" si="0"/>
        <v>72777.104874446086</v>
      </c>
      <c r="R15" s="18">
        <f t="shared" si="0"/>
        <v>492701000</v>
      </c>
    </row>
    <row r="16" spans="1:18" x14ac:dyDescent="0.25">
      <c r="A16" s="13">
        <v>44905</v>
      </c>
      <c r="B16" s="14"/>
      <c r="C16" s="14"/>
      <c r="D16" s="14"/>
      <c r="E16" s="14"/>
      <c r="F16" s="20"/>
      <c r="G16" s="20"/>
      <c r="H16" s="14"/>
      <c r="I16" s="14"/>
      <c r="J16" s="15">
        <v>15701</v>
      </c>
      <c r="K16" s="15">
        <v>106296084</v>
      </c>
      <c r="L16" s="16">
        <v>6.77</v>
      </c>
      <c r="M16" s="18">
        <v>140000</v>
      </c>
      <c r="N16" s="18">
        <v>947800000</v>
      </c>
      <c r="O16" s="19">
        <f t="shared" si="3"/>
        <v>67222.895125553914</v>
      </c>
      <c r="P16" s="19">
        <v>455099000</v>
      </c>
      <c r="Q16" s="18">
        <f t="shared" si="0"/>
        <v>72777.104874446086</v>
      </c>
      <c r="R16" s="18">
        <f t="shared" si="0"/>
        <v>492701000</v>
      </c>
    </row>
    <row r="17" spans="1:18" x14ac:dyDescent="0.25">
      <c r="A17" s="13">
        <v>44906</v>
      </c>
      <c r="B17" s="17" t="s">
        <v>42</v>
      </c>
      <c r="C17" s="14" t="s">
        <v>43</v>
      </c>
      <c r="D17" s="14">
        <v>15</v>
      </c>
      <c r="E17" s="14" t="s">
        <v>44</v>
      </c>
      <c r="F17" s="20">
        <v>14771</v>
      </c>
      <c r="G17" s="20">
        <v>100000000</v>
      </c>
      <c r="H17" s="14">
        <v>0</v>
      </c>
      <c r="I17" s="14">
        <v>0</v>
      </c>
      <c r="J17" s="15">
        <v>27197</v>
      </c>
      <c r="K17" s="15">
        <v>184124233</v>
      </c>
      <c r="L17" s="16">
        <v>6.77</v>
      </c>
      <c r="M17" s="18">
        <v>140000</v>
      </c>
      <c r="N17" s="18">
        <v>947800000</v>
      </c>
      <c r="O17" s="19">
        <f t="shared" si="3"/>
        <v>67222.895125553914</v>
      </c>
      <c r="P17" s="19">
        <v>455099000</v>
      </c>
      <c r="Q17" s="18">
        <f t="shared" si="0"/>
        <v>72777.104874446086</v>
      </c>
      <c r="R17" s="18">
        <f t="shared" si="0"/>
        <v>492701000</v>
      </c>
    </row>
    <row r="18" spans="1:18" x14ac:dyDescent="0.25">
      <c r="A18" s="13">
        <v>44907</v>
      </c>
      <c r="B18" s="14"/>
      <c r="C18" s="14"/>
      <c r="D18" s="14"/>
      <c r="E18" s="14"/>
      <c r="F18" s="20"/>
      <c r="G18" s="20"/>
      <c r="H18" s="14"/>
      <c r="I18" s="14"/>
      <c r="J18" s="15">
        <v>48809</v>
      </c>
      <c r="K18" s="15">
        <v>330437906</v>
      </c>
      <c r="L18" s="16">
        <v>6.77</v>
      </c>
      <c r="M18" s="18">
        <v>140000</v>
      </c>
      <c r="N18" s="18">
        <v>947800000</v>
      </c>
      <c r="O18" s="19">
        <f t="shared" si="3"/>
        <v>67222.895125553914</v>
      </c>
      <c r="P18" s="19">
        <v>455099000</v>
      </c>
      <c r="Q18" s="18">
        <f t="shared" si="0"/>
        <v>72777.104874446086</v>
      </c>
      <c r="R18" s="18">
        <f t="shared" si="0"/>
        <v>492701000</v>
      </c>
    </row>
    <row r="19" spans="1:18" x14ac:dyDescent="0.25">
      <c r="A19" s="13">
        <v>44908</v>
      </c>
      <c r="B19" s="14" t="s">
        <v>42</v>
      </c>
      <c r="C19" s="14" t="s">
        <v>43</v>
      </c>
      <c r="D19" s="14">
        <v>13</v>
      </c>
      <c r="E19" s="14" t="s">
        <v>44</v>
      </c>
      <c r="F19" s="20">
        <v>73855</v>
      </c>
      <c r="G19" s="20">
        <v>500000000</v>
      </c>
      <c r="H19" s="14">
        <v>0</v>
      </c>
      <c r="I19" s="14">
        <v>0</v>
      </c>
      <c r="J19" s="15">
        <v>1757</v>
      </c>
      <c r="K19" s="15">
        <v>11894925</v>
      </c>
      <c r="L19" s="16">
        <v>6.77</v>
      </c>
      <c r="M19" s="18">
        <v>140000</v>
      </c>
      <c r="N19" s="18">
        <v>947800000</v>
      </c>
      <c r="O19" s="19">
        <f t="shared" si="3"/>
        <v>67222.895125553914</v>
      </c>
      <c r="P19" s="19">
        <v>455099000</v>
      </c>
      <c r="Q19" s="18">
        <f t="shared" si="0"/>
        <v>72777.104874446086</v>
      </c>
      <c r="R19" s="18">
        <f t="shared" si="0"/>
        <v>492701000</v>
      </c>
    </row>
    <row r="20" spans="1:18" x14ac:dyDescent="0.25">
      <c r="A20" s="13">
        <v>44909</v>
      </c>
      <c r="B20" s="14"/>
      <c r="C20" s="14"/>
      <c r="D20" s="14"/>
      <c r="E20" s="14"/>
      <c r="F20" s="20"/>
      <c r="G20" s="20"/>
      <c r="H20" s="14"/>
      <c r="I20" s="14"/>
      <c r="J20" s="15">
        <v>22797</v>
      </c>
      <c r="K20" s="15">
        <v>154336145</v>
      </c>
      <c r="L20" s="16">
        <v>6.77</v>
      </c>
      <c r="M20" s="18">
        <v>140000</v>
      </c>
      <c r="N20" s="18">
        <v>947800000</v>
      </c>
      <c r="O20" s="19">
        <f t="shared" si="3"/>
        <v>67222.895125553914</v>
      </c>
      <c r="P20" s="19">
        <v>455099000</v>
      </c>
      <c r="Q20" s="18">
        <f t="shared" si="0"/>
        <v>72777.104874446086</v>
      </c>
      <c r="R20" s="18">
        <f t="shared" si="0"/>
        <v>492701000</v>
      </c>
    </row>
    <row r="21" spans="1:18" x14ac:dyDescent="0.25">
      <c r="A21" s="13">
        <v>44910</v>
      </c>
      <c r="B21" s="14" t="s">
        <v>39</v>
      </c>
      <c r="C21" s="14" t="s">
        <v>47</v>
      </c>
      <c r="D21" s="14">
        <v>4</v>
      </c>
      <c r="E21" s="14" t="s">
        <v>35</v>
      </c>
      <c r="F21" s="20">
        <v>43575</v>
      </c>
      <c r="G21" s="20">
        <v>295000000</v>
      </c>
      <c r="H21" s="14">
        <v>0</v>
      </c>
      <c r="I21" s="14">
        <v>0</v>
      </c>
      <c r="J21" s="15">
        <v>13777</v>
      </c>
      <c r="K21" s="15">
        <v>93270565</v>
      </c>
      <c r="L21" s="16">
        <v>6.77</v>
      </c>
      <c r="M21" s="18">
        <v>140000</v>
      </c>
      <c r="N21" s="18">
        <v>947800000</v>
      </c>
      <c r="O21" s="19">
        <f t="shared" si="3"/>
        <v>67222.895125553914</v>
      </c>
      <c r="P21" s="19">
        <v>455099000</v>
      </c>
      <c r="Q21" s="18">
        <f t="shared" si="0"/>
        <v>72777.104874446086</v>
      </c>
      <c r="R21" s="18">
        <f t="shared" si="0"/>
        <v>492701000</v>
      </c>
    </row>
    <row r="22" spans="1:18" x14ac:dyDescent="0.25">
      <c r="A22" s="13">
        <v>44911</v>
      </c>
      <c r="B22" s="14"/>
      <c r="C22" s="14"/>
      <c r="D22" s="14"/>
      <c r="E22" s="14"/>
      <c r="F22" s="20"/>
      <c r="G22" s="20"/>
      <c r="H22" s="14"/>
      <c r="I22" s="14"/>
      <c r="J22" s="15">
        <v>30119</v>
      </c>
      <c r="K22" s="15">
        <v>203906232</v>
      </c>
      <c r="L22" s="16">
        <v>6.77</v>
      </c>
      <c r="M22" s="18">
        <v>140000</v>
      </c>
      <c r="N22" s="18">
        <v>947800000</v>
      </c>
      <c r="O22" s="19">
        <f t="shared" si="3"/>
        <v>67222.895125553914</v>
      </c>
      <c r="P22" s="19">
        <v>455099000</v>
      </c>
      <c r="Q22" s="18">
        <f>M22-O22</f>
        <v>72777.104874446086</v>
      </c>
      <c r="R22" s="18">
        <f>N22-P22</f>
        <v>492701000</v>
      </c>
    </row>
    <row r="23" spans="1:18" x14ac:dyDescent="0.25">
      <c r="A23" s="13">
        <v>44912</v>
      </c>
      <c r="B23" s="14"/>
      <c r="C23" s="14"/>
      <c r="D23" s="14"/>
      <c r="E23" s="14"/>
      <c r="F23" s="20"/>
      <c r="G23" s="20"/>
      <c r="H23" s="14"/>
      <c r="I23" s="14"/>
      <c r="J23" s="15">
        <v>55313</v>
      </c>
      <c r="K23" s="15">
        <v>374470116</v>
      </c>
      <c r="L23" s="16">
        <v>6.77</v>
      </c>
      <c r="M23" s="18">
        <v>140000</v>
      </c>
      <c r="N23" s="18">
        <v>947800000</v>
      </c>
      <c r="O23" s="19">
        <f t="shared" si="3"/>
        <v>67222.895125553914</v>
      </c>
      <c r="P23" s="19">
        <v>455099000</v>
      </c>
      <c r="Q23" s="18">
        <f t="shared" ref="Q23:R38" si="4">M23-O23</f>
        <v>72777.104874446086</v>
      </c>
      <c r="R23" s="18">
        <f t="shared" si="4"/>
        <v>492701000</v>
      </c>
    </row>
    <row r="24" spans="1:18" x14ac:dyDescent="0.25">
      <c r="A24" s="13">
        <v>44913</v>
      </c>
      <c r="B24" s="17"/>
      <c r="C24" s="14"/>
      <c r="D24" s="14"/>
      <c r="E24" s="14"/>
      <c r="F24" s="20"/>
      <c r="G24" s="20"/>
      <c r="H24" s="14"/>
      <c r="I24" s="14"/>
      <c r="J24" s="15">
        <v>80507</v>
      </c>
      <c r="K24" s="15">
        <v>545034000</v>
      </c>
      <c r="L24" s="16">
        <v>6.77</v>
      </c>
      <c r="M24" s="18">
        <v>140000</v>
      </c>
      <c r="N24" s="18">
        <v>947800000</v>
      </c>
      <c r="O24" s="19">
        <f t="shared" si="3"/>
        <v>67222.895125553914</v>
      </c>
      <c r="P24" s="19">
        <v>455099000</v>
      </c>
      <c r="Q24" s="18">
        <f t="shared" si="4"/>
        <v>72777.104874446086</v>
      </c>
      <c r="R24" s="18">
        <f t="shared" si="4"/>
        <v>492701000</v>
      </c>
    </row>
    <row r="25" spans="1:18" x14ac:dyDescent="0.25">
      <c r="A25" s="13">
        <v>44914</v>
      </c>
      <c r="B25" s="14"/>
      <c r="C25" s="14"/>
      <c r="D25" s="14"/>
      <c r="E25" s="14"/>
      <c r="F25" s="20"/>
      <c r="G25" s="20"/>
      <c r="H25" s="14"/>
      <c r="I25" s="14"/>
      <c r="J25" s="15">
        <v>105701</v>
      </c>
      <c r="K25" s="15">
        <v>715597884</v>
      </c>
      <c r="L25" s="16">
        <v>6.77</v>
      </c>
      <c r="M25" s="18">
        <v>140000</v>
      </c>
      <c r="N25" s="18">
        <v>947800000</v>
      </c>
      <c r="O25" s="19">
        <f t="shared" si="3"/>
        <v>67222.895125553914</v>
      </c>
      <c r="P25" s="19">
        <v>455099000</v>
      </c>
      <c r="Q25" s="18">
        <f t="shared" si="4"/>
        <v>72777.104874446086</v>
      </c>
      <c r="R25" s="18">
        <f t="shared" si="4"/>
        <v>492701000</v>
      </c>
    </row>
    <row r="26" spans="1:18" x14ac:dyDescent="0.25">
      <c r="A26" s="13">
        <v>44915</v>
      </c>
      <c r="B26" s="14" t="s">
        <v>38</v>
      </c>
      <c r="C26" s="14" t="s">
        <v>45</v>
      </c>
      <c r="D26" s="14">
        <v>13</v>
      </c>
      <c r="E26" s="14" t="s">
        <v>46</v>
      </c>
      <c r="F26" s="20">
        <v>147710</v>
      </c>
      <c r="G26" s="20">
        <v>1000000000</v>
      </c>
      <c r="H26" s="14">
        <v>0</v>
      </c>
      <c r="I26" s="14">
        <v>0</v>
      </c>
      <c r="J26" s="15">
        <v>225</v>
      </c>
      <c r="K26" s="15">
        <v>1523254</v>
      </c>
      <c r="L26" s="16">
        <v>6.77</v>
      </c>
      <c r="M26" s="18">
        <v>140000</v>
      </c>
      <c r="N26" s="18">
        <v>947800000</v>
      </c>
      <c r="O26" s="19">
        <f t="shared" si="3"/>
        <v>67222.895125553914</v>
      </c>
      <c r="P26" s="19">
        <v>455099000</v>
      </c>
      <c r="Q26" s="18">
        <f t="shared" si="4"/>
        <v>72777.104874446086</v>
      </c>
      <c r="R26" s="18">
        <f t="shared" si="4"/>
        <v>492701000</v>
      </c>
    </row>
    <row r="27" spans="1:18" x14ac:dyDescent="0.25">
      <c r="A27" s="13">
        <v>44916</v>
      </c>
      <c r="B27" s="14"/>
      <c r="C27" s="14"/>
      <c r="D27" s="14"/>
      <c r="E27" s="14"/>
      <c r="F27" s="20"/>
      <c r="G27" s="20"/>
      <c r="H27" s="14"/>
      <c r="I27" s="14"/>
      <c r="J27" s="15">
        <v>16567</v>
      </c>
      <c r="K27" s="15">
        <v>112158921</v>
      </c>
      <c r="L27" s="16">
        <v>6.77</v>
      </c>
      <c r="M27" s="18">
        <v>140000</v>
      </c>
      <c r="N27" s="18">
        <v>947800000</v>
      </c>
      <c r="O27" s="19">
        <f t="shared" si="3"/>
        <v>67222.895125553914</v>
      </c>
      <c r="P27" s="19">
        <v>455099000</v>
      </c>
      <c r="Q27" s="18">
        <f t="shared" si="4"/>
        <v>72777.104874446086</v>
      </c>
      <c r="R27" s="18">
        <f t="shared" si="4"/>
        <v>492701000</v>
      </c>
    </row>
    <row r="28" spans="1:18" x14ac:dyDescent="0.25">
      <c r="A28" s="13">
        <v>44917</v>
      </c>
      <c r="B28" s="17"/>
      <c r="C28" s="14"/>
      <c r="D28" s="14"/>
      <c r="E28" s="14"/>
      <c r="F28" s="20"/>
      <c r="G28" s="20"/>
      <c r="H28" s="14"/>
      <c r="I28" s="14"/>
      <c r="J28" s="15">
        <v>42961</v>
      </c>
      <c r="K28" s="15">
        <v>290846829</v>
      </c>
      <c r="L28" s="16">
        <v>6.77</v>
      </c>
      <c r="M28" s="18">
        <v>140000</v>
      </c>
      <c r="N28" s="18">
        <v>947800000</v>
      </c>
      <c r="O28" s="19">
        <f t="shared" si="3"/>
        <v>67222.895125553914</v>
      </c>
      <c r="P28" s="19">
        <v>455099000</v>
      </c>
      <c r="Q28" s="18">
        <f t="shared" si="4"/>
        <v>72777.104874446086</v>
      </c>
      <c r="R28" s="18">
        <f t="shared" si="4"/>
        <v>492701000</v>
      </c>
    </row>
    <row r="29" spans="1:18" x14ac:dyDescent="0.25">
      <c r="A29" s="13">
        <v>44918</v>
      </c>
      <c r="B29" s="14" t="s">
        <v>37</v>
      </c>
      <c r="C29" s="14" t="s">
        <v>41</v>
      </c>
      <c r="D29" s="14">
        <v>18</v>
      </c>
      <c r="E29" s="14" t="s">
        <v>35</v>
      </c>
      <c r="F29" s="20">
        <v>47267</v>
      </c>
      <c r="G29" s="20">
        <v>320000000</v>
      </c>
      <c r="H29" s="14">
        <v>0</v>
      </c>
      <c r="I29" s="14">
        <v>0</v>
      </c>
      <c r="J29" s="15">
        <v>24048</v>
      </c>
      <c r="K29" s="15">
        <v>162805440</v>
      </c>
      <c r="L29" s="16">
        <v>6.77</v>
      </c>
      <c r="M29" s="18">
        <v>140000</v>
      </c>
      <c r="N29" s="18">
        <v>947800000</v>
      </c>
      <c r="O29" s="19">
        <f t="shared" si="3"/>
        <v>67222.895125553914</v>
      </c>
      <c r="P29" s="19">
        <v>455099000</v>
      </c>
      <c r="Q29" s="18">
        <f t="shared" si="4"/>
        <v>72777.104874446086</v>
      </c>
      <c r="R29" s="18">
        <f t="shared" si="4"/>
        <v>492701000</v>
      </c>
    </row>
    <row r="30" spans="1:18" x14ac:dyDescent="0.25">
      <c r="A30" s="13">
        <v>44919</v>
      </c>
      <c r="B30" s="17"/>
      <c r="C30" s="14"/>
      <c r="D30" s="14"/>
      <c r="E30" s="14"/>
      <c r="F30" s="20"/>
      <c r="G30" s="20"/>
      <c r="H30" s="14"/>
      <c r="I30" s="14"/>
      <c r="J30" s="15">
        <v>40390</v>
      </c>
      <c r="K30" s="15">
        <v>273441107</v>
      </c>
      <c r="L30" s="16">
        <v>6.77</v>
      </c>
      <c r="M30" s="18">
        <v>140000</v>
      </c>
      <c r="N30" s="18">
        <v>947800000</v>
      </c>
      <c r="O30" s="19">
        <f t="shared" si="3"/>
        <v>67222.895125553914</v>
      </c>
      <c r="P30" s="19">
        <v>455099000</v>
      </c>
      <c r="Q30" s="18">
        <f t="shared" si="4"/>
        <v>72777.104874446086</v>
      </c>
      <c r="R30" s="18">
        <f t="shared" si="4"/>
        <v>492701000</v>
      </c>
    </row>
    <row r="31" spans="1:18" x14ac:dyDescent="0.25">
      <c r="A31" s="13">
        <v>44920</v>
      </c>
      <c r="B31" s="17" t="s">
        <v>39</v>
      </c>
      <c r="C31" s="14" t="s">
        <v>47</v>
      </c>
      <c r="D31" s="14">
        <v>5</v>
      </c>
      <c r="E31" s="14" t="s">
        <v>35</v>
      </c>
      <c r="F31" s="20">
        <v>22157</v>
      </c>
      <c r="G31" s="20">
        <v>150000000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3"/>
        <v>67222.895125553914</v>
      </c>
      <c r="P31" s="19">
        <v>455099000</v>
      </c>
      <c r="Q31" s="18">
        <f t="shared" si="4"/>
        <v>72777.104874446086</v>
      </c>
      <c r="R31" s="18">
        <f t="shared" si="4"/>
        <v>492701000</v>
      </c>
    </row>
    <row r="32" spans="1:18" x14ac:dyDescent="0.25">
      <c r="A32" s="13">
        <v>44920</v>
      </c>
      <c r="B32" s="17" t="s">
        <v>39</v>
      </c>
      <c r="C32" s="14" t="s">
        <v>47</v>
      </c>
      <c r="D32" s="14">
        <v>5</v>
      </c>
      <c r="E32" s="14" t="s">
        <v>35</v>
      </c>
      <c r="F32" s="20">
        <v>6647</v>
      </c>
      <c r="G32" s="20">
        <v>45000000</v>
      </c>
      <c r="H32" s="14">
        <v>0</v>
      </c>
      <c r="I32" s="14">
        <v>0</v>
      </c>
      <c r="J32" s="15">
        <v>33657</v>
      </c>
      <c r="K32" s="15">
        <v>227858563</v>
      </c>
      <c r="L32" s="16">
        <v>6.77</v>
      </c>
      <c r="M32" s="18">
        <v>140000</v>
      </c>
      <c r="N32" s="18">
        <v>947800000</v>
      </c>
      <c r="O32" s="19">
        <f t="shared" si="3"/>
        <v>67222.895125553914</v>
      </c>
      <c r="P32" s="19">
        <v>455099000</v>
      </c>
      <c r="Q32" s="18">
        <f t="shared" si="4"/>
        <v>72777.104874446086</v>
      </c>
      <c r="R32" s="18">
        <f t="shared" si="4"/>
        <v>492701000</v>
      </c>
    </row>
    <row r="33" spans="1:18" x14ac:dyDescent="0.25">
      <c r="A33" s="13">
        <v>44920</v>
      </c>
      <c r="B33" s="14" t="s">
        <v>39</v>
      </c>
      <c r="C33" s="14" t="s">
        <v>47</v>
      </c>
      <c r="D33" s="14">
        <v>3</v>
      </c>
      <c r="E33" s="14" t="s">
        <v>35</v>
      </c>
      <c r="F33" s="20">
        <v>1477</v>
      </c>
      <c r="G33" s="20">
        <v>10000000</v>
      </c>
      <c r="H33" s="14">
        <v>0</v>
      </c>
      <c r="I33" s="14">
        <v>0</v>
      </c>
      <c r="J33" s="15">
        <v>33657</v>
      </c>
      <c r="K33" s="15">
        <v>227858563</v>
      </c>
      <c r="L33" s="16">
        <v>6.77</v>
      </c>
      <c r="M33" s="18">
        <v>140000</v>
      </c>
      <c r="N33" s="18">
        <v>947800000</v>
      </c>
      <c r="O33" s="19">
        <f t="shared" si="3"/>
        <v>67222.895125553914</v>
      </c>
      <c r="P33" s="19">
        <v>455099000</v>
      </c>
      <c r="Q33" s="18">
        <f t="shared" si="4"/>
        <v>72777.104874446086</v>
      </c>
      <c r="R33" s="18">
        <f t="shared" si="4"/>
        <v>492701000</v>
      </c>
    </row>
    <row r="34" spans="1:18" x14ac:dyDescent="0.25">
      <c r="A34" s="13">
        <v>44921</v>
      </c>
      <c r="B34" s="14"/>
      <c r="C34" s="14"/>
      <c r="D34" s="14"/>
      <c r="E34" s="14"/>
      <c r="F34" s="20"/>
      <c r="G34" s="20"/>
      <c r="H34" s="14"/>
      <c r="I34" s="14"/>
      <c r="J34" s="15">
        <v>52516</v>
      </c>
      <c r="K34" s="15">
        <v>355534370</v>
      </c>
      <c r="L34" s="16">
        <v>6.77</v>
      </c>
      <c r="M34" s="18">
        <v>140000</v>
      </c>
      <c r="N34" s="18">
        <v>947800000</v>
      </c>
      <c r="O34" s="19">
        <f t="shared" si="3"/>
        <v>67222.895125553914</v>
      </c>
      <c r="P34" s="19">
        <v>455099000</v>
      </c>
      <c r="Q34" s="18">
        <f t="shared" si="4"/>
        <v>72777.104874446086</v>
      </c>
      <c r="R34" s="18">
        <f t="shared" si="4"/>
        <v>492701000</v>
      </c>
    </row>
    <row r="35" spans="1:18" x14ac:dyDescent="0.25">
      <c r="A35" s="13">
        <v>44922</v>
      </c>
      <c r="B35" s="14"/>
      <c r="C35" s="14"/>
      <c r="D35" s="14"/>
      <c r="E35" s="14"/>
      <c r="F35" s="20"/>
      <c r="G35" s="20"/>
      <c r="H35" s="14"/>
      <c r="I35" s="14"/>
      <c r="J35" s="15">
        <v>76628</v>
      </c>
      <c r="K35" s="15">
        <v>518773092</v>
      </c>
      <c r="L35" s="16">
        <v>6.77</v>
      </c>
      <c r="M35" s="18">
        <v>140000</v>
      </c>
      <c r="N35" s="18">
        <v>947800000</v>
      </c>
      <c r="O35" s="19">
        <f t="shared" si="3"/>
        <v>67222.895125553914</v>
      </c>
      <c r="P35" s="19">
        <v>455099000</v>
      </c>
      <c r="Q35" s="18">
        <f t="shared" si="4"/>
        <v>72777.104874446086</v>
      </c>
      <c r="R35" s="18">
        <f t="shared" si="4"/>
        <v>492701000</v>
      </c>
    </row>
    <row r="36" spans="1:18" x14ac:dyDescent="0.25">
      <c r="A36" s="13">
        <v>44923</v>
      </c>
      <c r="B36" s="14"/>
      <c r="C36" s="14"/>
      <c r="D36" s="14"/>
      <c r="E36" s="14"/>
      <c r="F36" s="20"/>
      <c r="G36" s="20"/>
      <c r="H36" s="14"/>
      <c r="I36" s="14"/>
      <c r="J36" s="15">
        <v>94464</v>
      </c>
      <c r="K36" s="15">
        <v>639523169</v>
      </c>
      <c r="L36" s="16">
        <v>6.77</v>
      </c>
      <c r="M36" s="18">
        <v>140000</v>
      </c>
      <c r="N36" s="18">
        <v>947800000</v>
      </c>
      <c r="O36" s="19">
        <f t="shared" si="3"/>
        <v>67222.895125553914</v>
      </c>
      <c r="P36" s="19">
        <v>455099000</v>
      </c>
      <c r="Q36" s="18">
        <f t="shared" si="4"/>
        <v>72777.104874446086</v>
      </c>
      <c r="R36" s="18">
        <f t="shared" si="4"/>
        <v>492701000</v>
      </c>
    </row>
    <row r="37" spans="1:18" x14ac:dyDescent="0.25">
      <c r="A37" s="13">
        <v>44924</v>
      </c>
      <c r="B37" s="14" t="s">
        <v>37</v>
      </c>
      <c r="C37" s="14" t="s">
        <v>41</v>
      </c>
      <c r="D37" s="14">
        <v>18</v>
      </c>
      <c r="E37" s="14" t="s">
        <v>35</v>
      </c>
      <c r="F37" s="20">
        <v>88626</v>
      </c>
      <c r="G37" s="20">
        <v>600000000</v>
      </c>
      <c r="H37" s="14">
        <v>0</v>
      </c>
      <c r="I37" s="14">
        <v>0</v>
      </c>
      <c r="J37" s="15">
        <v>31057</v>
      </c>
      <c r="K37" s="15">
        <v>210256511</v>
      </c>
      <c r="L37" s="16">
        <v>6.77</v>
      </c>
      <c r="M37" s="18">
        <v>140000</v>
      </c>
      <c r="N37" s="18">
        <v>947800000</v>
      </c>
      <c r="O37" s="19">
        <f t="shared" si="3"/>
        <v>67222.895125553914</v>
      </c>
      <c r="P37" s="19">
        <v>455099000</v>
      </c>
      <c r="Q37" s="18">
        <f t="shared" si="4"/>
        <v>72777.104874446086</v>
      </c>
      <c r="R37" s="18">
        <f t="shared" si="4"/>
        <v>492701000</v>
      </c>
    </row>
    <row r="38" spans="1:18" x14ac:dyDescent="0.25">
      <c r="A38" s="13">
        <v>44925</v>
      </c>
      <c r="B38" s="14"/>
      <c r="C38" s="14"/>
      <c r="D38" s="14"/>
      <c r="E38" s="14"/>
      <c r="F38" s="20"/>
      <c r="G38" s="20"/>
      <c r="H38" s="14"/>
      <c r="I38" s="14"/>
      <c r="J38" s="15">
        <v>48523</v>
      </c>
      <c r="K38" s="15">
        <v>328501680</v>
      </c>
      <c r="L38" s="16">
        <v>6.77</v>
      </c>
      <c r="M38" s="18">
        <v>140000</v>
      </c>
      <c r="N38" s="18">
        <v>947800000</v>
      </c>
      <c r="O38" s="19">
        <f t="shared" si="3"/>
        <v>67222.895125553914</v>
      </c>
      <c r="P38" s="19">
        <v>455099000</v>
      </c>
      <c r="Q38" s="18">
        <f t="shared" si="4"/>
        <v>72777.104874446086</v>
      </c>
      <c r="R38" s="18">
        <f t="shared" si="4"/>
        <v>492701000</v>
      </c>
    </row>
    <row r="39" spans="1:18" x14ac:dyDescent="0.25">
      <c r="A39" s="13">
        <v>44926</v>
      </c>
      <c r="B39" s="14" t="s">
        <v>42</v>
      </c>
      <c r="C39" s="14" t="s">
        <v>43</v>
      </c>
      <c r="D39" s="14">
        <v>13</v>
      </c>
      <c r="E39" s="14" t="s">
        <v>44</v>
      </c>
      <c r="F39" s="20">
        <v>73855</v>
      </c>
      <c r="G39" s="20">
        <v>500000000</v>
      </c>
      <c r="H39" s="14">
        <v>0</v>
      </c>
      <c r="I39" s="14">
        <v>0</v>
      </c>
      <c r="J39" s="15">
        <v>907</v>
      </c>
      <c r="K39" s="15">
        <v>6140408</v>
      </c>
      <c r="L39" s="16">
        <v>6.77</v>
      </c>
      <c r="M39" s="18">
        <v>140000</v>
      </c>
      <c r="N39" s="18">
        <v>947800000</v>
      </c>
      <c r="O39" s="19">
        <f t="shared" si="3"/>
        <v>67222.895125553914</v>
      </c>
      <c r="P39" s="19">
        <v>455099000</v>
      </c>
      <c r="Q39" s="18">
        <f t="shared" ref="Q39:R39" si="5">M39-O39</f>
        <v>72777.104874446086</v>
      </c>
      <c r="R39" s="18">
        <f t="shared" si="5"/>
        <v>492701000</v>
      </c>
    </row>
    <row r="40" spans="1:18" x14ac:dyDescent="0.25">
      <c r="A40" s="41">
        <v>44889.666666666664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</row>
    <row r="41" spans="1:18" x14ac:dyDescent="0.25">
      <c r="A41" s="21"/>
      <c r="B41" s="22"/>
      <c r="C41" s="22"/>
      <c r="D41" s="22"/>
      <c r="E41" s="22"/>
      <c r="F41" s="23"/>
      <c r="G41" s="23"/>
      <c r="H41" s="22"/>
      <c r="I41" s="22"/>
      <c r="J41" s="24"/>
      <c r="K41" s="24"/>
      <c r="L41" s="25"/>
      <c r="M41" s="26"/>
      <c r="N41" s="26"/>
      <c r="O41" s="27"/>
      <c r="P41" s="27"/>
      <c r="Q41" s="26"/>
      <c r="R41" s="26"/>
    </row>
  </sheetData>
  <mergeCells count="6">
    <mergeCell ref="A40:R40"/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D64-C379-4844-9D63-F7D3227BB94D}">
  <sheetPr>
    <pageSetUpPr fitToPage="1"/>
  </sheetPr>
  <dimension ref="A1:R40"/>
  <sheetViews>
    <sheetView view="pageBreakPreview" zoomScaleNormal="100" zoomScaleSheetLayoutView="100" zoomScalePageLayoutView="70" workbookViewId="0">
      <selection activeCell="B8" sqref="B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4" width="14.85546875" customWidth="1"/>
    <col min="15" max="15" width="15.28515625" customWidth="1"/>
    <col min="16" max="16" width="14.140625" customWidth="1"/>
    <col min="17" max="17" width="15" customWidth="1"/>
    <col min="18" max="18" width="12.140625" customWidth="1"/>
    <col min="19" max="1022" width="8.28515625" customWidth="1"/>
  </cols>
  <sheetData>
    <row r="1" spans="1:18" ht="56.25" customHeight="1" x14ac:dyDescent="0.25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8" ht="84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45" t="s">
        <v>13</v>
      </c>
      <c r="N2" s="45" t="s">
        <v>14</v>
      </c>
      <c r="O2" s="45" t="s">
        <v>15</v>
      </c>
      <c r="P2" s="45" t="s">
        <v>16</v>
      </c>
      <c r="Q2" s="6" t="s">
        <v>17</v>
      </c>
      <c r="R2" s="6" t="s">
        <v>18</v>
      </c>
    </row>
    <row r="3" spans="1:18" ht="47.25" customHeight="1" x14ac:dyDescent="0.25">
      <c r="A3" s="8" t="s">
        <v>19</v>
      </c>
      <c r="B3" s="9" t="s">
        <v>20</v>
      </c>
      <c r="C3" s="9" t="s">
        <v>21</v>
      </c>
      <c r="D3" s="10" t="s">
        <v>22</v>
      </c>
      <c r="E3" s="10" t="s">
        <v>23</v>
      </c>
      <c r="F3" s="11" t="s">
        <v>24</v>
      </c>
      <c r="G3" s="11" t="s">
        <v>25</v>
      </c>
      <c r="H3" s="12" t="s">
        <v>26</v>
      </c>
      <c r="I3" s="12" t="s">
        <v>27</v>
      </c>
      <c r="J3" s="11" t="s">
        <v>28</v>
      </c>
      <c r="K3" s="11" t="s">
        <v>29</v>
      </c>
      <c r="L3" s="11" t="s">
        <v>30</v>
      </c>
      <c r="M3" s="46"/>
      <c r="N3" s="46"/>
      <c r="O3" s="46"/>
      <c r="P3" s="46"/>
      <c r="Q3" s="11" t="s">
        <v>31</v>
      </c>
      <c r="R3" s="11" t="s">
        <v>32</v>
      </c>
    </row>
    <row r="4" spans="1:18" x14ac:dyDescent="0.25">
      <c r="A4" s="13">
        <v>44896</v>
      </c>
      <c r="B4" s="14" t="s">
        <v>33</v>
      </c>
      <c r="C4" s="14" t="s">
        <v>52</v>
      </c>
      <c r="D4" s="14">
        <v>13</v>
      </c>
      <c r="E4" s="14" t="s">
        <v>35</v>
      </c>
      <c r="F4" s="20">
        <v>88626</v>
      </c>
      <c r="G4" s="20">
        <v>600000000</v>
      </c>
      <c r="H4" s="14">
        <v>0</v>
      </c>
      <c r="I4" s="14">
        <v>0</v>
      </c>
      <c r="J4" s="15">
        <v>399</v>
      </c>
      <c r="K4" s="15">
        <v>2701237</v>
      </c>
      <c r="L4" s="16">
        <v>6.77</v>
      </c>
      <c r="M4" s="18">
        <v>140000</v>
      </c>
      <c r="N4" s="18">
        <v>947800000</v>
      </c>
      <c r="O4" s="19">
        <f>P4/6770</f>
        <v>67222.895125553914</v>
      </c>
      <c r="P4" s="19">
        <v>455099000</v>
      </c>
      <c r="Q4" s="18">
        <f t="shared" ref="Q4:R20" si="0">M4-O4</f>
        <v>72777.104874446086</v>
      </c>
      <c r="R4" s="18">
        <f t="shared" si="0"/>
        <v>492701000</v>
      </c>
    </row>
    <row r="5" spans="1:18" x14ac:dyDescent="0.25">
      <c r="A5" s="13">
        <v>44896</v>
      </c>
      <c r="B5" s="17" t="s">
        <v>37</v>
      </c>
      <c r="C5" s="14" t="s">
        <v>52</v>
      </c>
      <c r="D5" s="14">
        <v>13</v>
      </c>
      <c r="E5" s="14" t="s">
        <v>35</v>
      </c>
      <c r="F5" s="20">
        <v>59084</v>
      </c>
      <c r="G5" s="20">
        <v>400000000</v>
      </c>
      <c r="H5" s="14">
        <v>0</v>
      </c>
      <c r="I5" s="14">
        <v>0</v>
      </c>
      <c r="J5" s="15">
        <v>399</v>
      </c>
      <c r="K5" s="15">
        <v>2701237</v>
      </c>
      <c r="L5" s="16">
        <v>6.77</v>
      </c>
      <c r="M5" s="18">
        <v>140000</v>
      </c>
      <c r="N5" s="18">
        <v>947800000</v>
      </c>
      <c r="O5" s="19">
        <f>P5/6770</f>
        <v>67222.895125553914</v>
      </c>
      <c r="P5" s="19">
        <v>455099000</v>
      </c>
      <c r="Q5" s="18">
        <f t="shared" ref="Q5" si="1">M5-O5</f>
        <v>72777.104874446086</v>
      </c>
      <c r="R5" s="18">
        <f t="shared" ref="R5" si="2">N5-P5</f>
        <v>492701000</v>
      </c>
    </row>
    <row r="6" spans="1:18" x14ac:dyDescent="0.25">
      <c r="A6" s="13">
        <v>44897</v>
      </c>
      <c r="B6" s="14"/>
      <c r="C6" s="14"/>
      <c r="D6" s="14"/>
      <c r="E6" s="14"/>
      <c r="F6" s="20"/>
      <c r="G6" s="20"/>
      <c r="H6" s="14"/>
      <c r="I6" s="14"/>
      <c r="J6" s="15">
        <v>13566</v>
      </c>
      <c r="K6" s="15">
        <v>91842091</v>
      </c>
      <c r="L6" s="16">
        <v>6.77</v>
      </c>
      <c r="M6" s="18">
        <v>140000</v>
      </c>
      <c r="N6" s="18">
        <v>947800000</v>
      </c>
      <c r="O6" s="19">
        <f t="shared" ref="O6:O37" si="3">P6/6770</f>
        <v>67222.895125553914</v>
      </c>
      <c r="P6" s="19">
        <v>455099000</v>
      </c>
      <c r="Q6" s="18">
        <f t="shared" si="0"/>
        <v>72777.104874446086</v>
      </c>
      <c r="R6" s="18">
        <f t="shared" si="0"/>
        <v>492701000</v>
      </c>
    </row>
    <row r="7" spans="1:18" x14ac:dyDescent="0.25">
      <c r="A7" s="13">
        <v>44898</v>
      </c>
      <c r="B7" s="14"/>
      <c r="C7" s="14"/>
      <c r="D7" s="14"/>
      <c r="E7" s="14"/>
      <c r="F7" s="20"/>
      <c r="G7" s="20"/>
      <c r="H7" s="14"/>
      <c r="I7" s="14"/>
      <c r="J7" s="15">
        <v>36785</v>
      </c>
      <c r="K7" s="15">
        <v>249035185</v>
      </c>
      <c r="L7" s="16">
        <v>6.77</v>
      </c>
      <c r="M7" s="18">
        <v>140000</v>
      </c>
      <c r="N7" s="18">
        <v>947800000</v>
      </c>
      <c r="O7" s="19">
        <f t="shared" si="3"/>
        <v>67222.895125553914</v>
      </c>
      <c r="P7" s="19">
        <v>455099000</v>
      </c>
      <c r="Q7" s="18">
        <f t="shared" si="0"/>
        <v>72777.104874446086</v>
      </c>
      <c r="R7" s="18">
        <f t="shared" si="0"/>
        <v>492701000</v>
      </c>
    </row>
    <row r="8" spans="1:18" x14ac:dyDescent="0.25">
      <c r="A8" s="13">
        <v>44899</v>
      </c>
      <c r="B8" s="14"/>
      <c r="C8" s="14"/>
      <c r="D8" s="14"/>
      <c r="E8" s="14"/>
      <c r="F8" s="20"/>
      <c r="G8" s="20"/>
      <c r="H8" s="14"/>
      <c r="I8" s="14"/>
      <c r="J8" s="15">
        <v>60002</v>
      </c>
      <c r="K8" s="15">
        <v>406214740</v>
      </c>
      <c r="L8" s="16">
        <v>6.77</v>
      </c>
      <c r="M8" s="18">
        <v>140000</v>
      </c>
      <c r="N8" s="18">
        <v>947800000</v>
      </c>
      <c r="O8" s="19">
        <f t="shared" si="3"/>
        <v>67222.895125553914</v>
      </c>
      <c r="P8" s="19">
        <v>455099000</v>
      </c>
      <c r="Q8" s="18">
        <f t="shared" si="0"/>
        <v>72777.104874446086</v>
      </c>
      <c r="R8" s="18">
        <f t="shared" si="0"/>
        <v>492701000</v>
      </c>
    </row>
    <row r="9" spans="1:18" x14ac:dyDescent="0.25">
      <c r="A9" s="13">
        <v>44900</v>
      </c>
      <c r="B9" s="14" t="s">
        <v>39</v>
      </c>
      <c r="C9" s="14" t="s">
        <v>47</v>
      </c>
      <c r="D9" s="14">
        <v>7</v>
      </c>
      <c r="E9" s="14" t="s">
        <v>35</v>
      </c>
      <c r="F9" s="20">
        <v>11817</v>
      </c>
      <c r="G9" s="20">
        <v>80000000</v>
      </c>
      <c r="H9" s="14">
        <v>0</v>
      </c>
      <c r="I9" s="14">
        <v>0</v>
      </c>
      <c r="J9" s="15">
        <v>64871</v>
      </c>
      <c r="K9" s="15">
        <v>439177967</v>
      </c>
      <c r="L9" s="16">
        <v>6.77</v>
      </c>
      <c r="M9" s="18">
        <v>140000</v>
      </c>
      <c r="N9" s="18">
        <v>947800000</v>
      </c>
      <c r="O9" s="19">
        <f t="shared" si="3"/>
        <v>67222.895125553914</v>
      </c>
      <c r="P9" s="19">
        <v>455099000</v>
      </c>
      <c r="Q9" s="18">
        <f t="shared" si="0"/>
        <v>72777.104874446086</v>
      </c>
      <c r="R9" s="18">
        <f t="shared" si="0"/>
        <v>492701000</v>
      </c>
    </row>
    <row r="10" spans="1:18" x14ac:dyDescent="0.25">
      <c r="A10" s="13">
        <v>44900</v>
      </c>
      <c r="B10" s="14" t="s">
        <v>39</v>
      </c>
      <c r="C10" s="14" t="s">
        <v>47</v>
      </c>
      <c r="D10" s="14">
        <v>3</v>
      </c>
      <c r="E10" s="14" t="s">
        <v>35</v>
      </c>
      <c r="F10" s="20">
        <v>7386</v>
      </c>
      <c r="G10" s="20">
        <v>50000000</v>
      </c>
      <c r="H10" s="14">
        <v>0</v>
      </c>
      <c r="I10" s="14">
        <v>0</v>
      </c>
      <c r="J10" s="15">
        <v>64871</v>
      </c>
      <c r="K10" s="15">
        <v>439177967</v>
      </c>
      <c r="L10" s="16">
        <v>6.77</v>
      </c>
      <c r="M10" s="18">
        <v>140000</v>
      </c>
      <c r="N10" s="18">
        <v>947800000</v>
      </c>
      <c r="O10" s="19">
        <f t="shared" si="3"/>
        <v>67222.895125553914</v>
      </c>
      <c r="P10" s="19">
        <v>455099000</v>
      </c>
      <c r="Q10" s="18">
        <f t="shared" si="0"/>
        <v>72777.104874446086</v>
      </c>
      <c r="R10" s="18">
        <f t="shared" si="0"/>
        <v>492701000</v>
      </c>
    </row>
    <row r="11" spans="1:18" x14ac:dyDescent="0.25">
      <c r="A11" s="13">
        <v>44901</v>
      </c>
      <c r="B11" s="14"/>
      <c r="C11" s="14"/>
      <c r="D11" s="14"/>
      <c r="E11" s="14"/>
      <c r="F11" s="20"/>
      <c r="G11" s="20"/>
      <c r="H11" s="14"/>
      <c r="I11" s="14"/>
      <c r="J11" s="15">
        <v>78856</v>
      </c>
      <c r="K11" s="15">
        <v>533856697</v>
      </c>
      <c r="L11" s="16">
        <v>6.77</v>
      </c>
      <c r="M11" s="18">
        <v>140000</v>
      </c>
      <c r="N11" s="18">
        <v>947800000</v>
      </c>
      <c r="O11" s="19">
        <f t="shared" si="3"/>
        <v>67222.895125553914</v>
      </c>
      <c r="P11" s="19">
        <v>455099000</v>
      </c>
      <c r="Q11" s="18">
        <f t="shared" si="0"/>
        <v>72777.104874446086</v>
      </c>
      <c r="R11" s="18">
        <f t="shared" si="0"/>
        <v>492701000</v>
      </c>
    </row>
    <row r="12" spans="1:18" x14ac:dyDescent="0.25">
      <c r="A12" s="13">
        <v>44902</v>
      </c>
      <c r="B12" s="14"/>
      <c r="C12" s="14"/>
      <c r="D12" s="14"/>
      <c r="E12" s="14"/>
      <c r="F12" s="20"/>
      <c r="G12" s="20"/>
      <c r="H12" s="14"/>
      <c r="I12" s="14"/>
      <c r="J12" s="15">
        <v>96196</v>
      </c>
      <c r="K12" s="15">
        <v>651248843</v>
      </c>
      <c r="L12" s="16">
        <v>6.77</v>
      </c>
      <c r="M12" s="18">
        <v>140000</v>
      </c>
      <c r="N12" s="18">
        <v>947800000</v>
      </c>
      <c r="O12" s="19">
        <f t="shared" si="3"/>
        <v>67222.895125553914</v>
      </c>
      <c r="P12" s="19">
        <v>455099000</v>
      </c>
      <c r="Q12" s="18">
        <f t="shared" si="0"/>
        <v>72777.104874446086</v>
      </c>
      <c r="R12" s="18">
        <f t="shared" si="0"/>
        <v>492701000</v>
      </c>
    </row>
    <row r="13" spans="1:18" x14ac:dyDescent="0.25">
      <c r="A13" s="13">
        <v>44903</v>
      </c>
      <c r="B13" s="17"/>
      <c r="C13" s="14"/>
      <c r="D13" s="14"/>
      <c r="E13" s="14"/>
      <c r="F13" s="20"/>
      <c r="G13" s="20"/>
      <c r="H13" s="14"/>
      <c r="I13" s="14"/>
      <c r="J13" s="15">
        <v>113536</v>
      </c>
      <c r="K13" s="15">
        <v>768640990</v>
      </c>
      <c r="L13" s="16">
        <v>6.77</v>
      </c>
      <c r="M13" s="18">
        <v>140000</v>
      </c>
      <c r="N13" s="18">
        <v>947800000</v>
      </c>
      <c r="O13" s="19">
        <f t="shared" si="3"/>
        <v>67222.895125553914</v>
      </c>
      <c r="P13" s="19">
        <v>455099000</v>
      </c>
      <c r="Q13" s="18">
        <f t="shared" si="0"/>
        <v>72777.104874446086</v>
      </c>
      <c r="R13" s="18">
        <f t="shared" si="0"/>
        <v>492701000</v>
      </c>
    </row>
    <row r="14" spans="1:18" x14ac:dyDescent="0.25">
      <c r="A14" s="13">
        <v>44904</v>
      </c>
      <c r="B14" s="17" t="s">
        <v>37</v>
      </c>
      <c r="C14" s="14" t="s">
        <v>41</v>
      </c>
      <c r="D14" s="14">
        <v>13</v>
      </c>
      <c r="E14" s="14" t="s">
        <v>35</v>
      </c>
      <c r="F14" s="20">
        <v>147710</v>
      </c>
      <c r="G14" s="20">
        <v>1000000000</v>
      </c>
      <c r="H14" s="14">
        <v>0</v>
      </c>
      <c r="I14" s="14">
        <v>0</v>
      </c>
      <c r="J14" s="15">
        <v>208</v>
      </c>
      <c r="K14" s="15">
        <v>1408164</v>
      </c>
      <c r="L14" s="16">
        <v>6.77</v>
      </c>
      <c r="M14" s="18">
        <v>140000</v>
      </c>
      <c r="N14" s="18">
        <v>947800000</v>
      </c>
      <c r="O14" s="19">
        <f t="shared" si="3"/>
        <v>67222.895125553914</v>
      </c>
      <c r="P14" s="19">
        <v>455099000</v>
      </c>
      <c r="Q14" s="18">
        <f t="shared" si="0"/>
        <v>72777.104874446086</v>
      </c>
      <c r="R14" s="18">
        <f t="shared" si="0"/>
        <v>492701000</v>
      </c>
    </row>
    <row r="15" spans="1:18" x14ac:dyDescent="0.25">
      <c r="A15" s="13">
        <v>44905</v>
      </c>
      <c r="B15" s="14"/>
      <c r="C15" s="14"/>
      <c r="D15" s="14"/>
      <c r="E15" s="14"/>
      <c r="F15" s="20"/>
      <c r="G15" s="20"/>
      <c r="H15" s="14"/>
      <c r="I15" s="14"/>
      <c r="J15" s="15">
        <v>15701</v>
      </c>
      <c r="K15" s="15">
        <v>106296084</v>
      </c>
      <c r="L15" s="16">
        <v>6.77</v>
      </c>
      <c r="M15" s="18">
        <v>140000</v>
      </c>
      <c r="N15" s="18">
        <v>947800000</v>
      </c>
      <c r="O15" s="19">
        <f t="shared" si="3"/>
        <v>67222.895125553914</v>
      </c>
      <c r="P15" s="19">
        <v>455099000</v>
      </c>
      <c r="Q15" s="18">
        <f t="shared" si="0"/>
        <v>72777.104874446086</v>
      </c>
      <c r="R15" s="18">
        <f t="shared" si="0"/>
        <v>492701000</v>
      </c>
    </row>
    <row r="16" spans="1:18" x14ac:dyDescent="0.25">
      <c r="A16" s="13">
        <v>44906</v>
      </c>
      <c r="B16" s="17" t="s">
        <v>42</v>
      </c>
      <c r="C16" s="14" t="s">
        <v>43</v>
      </c>
      <c r="D16" s="14">
        <v>15</v>
      </c>
      <c r="E16" s="14" t="s">
        <v>44</v>
      </c>
      <c r="F16" s="20">
        <v>14771</v>
      </c>
      <c r="G16" s="20">
        <v>100000000</v>
      </c>
      <c r="H16" s="14">
        <v>0</v>
      </c>
      <c r="I16" s="14">
        <v>0</v>
      </c>
      <c r="J16" s="15">
        <v>27197</v>
      </c>
      <c r="K16" s="15">
        <v>184124233</v>
      </c>
      <c r="L16" s="16">
        <v>6.77</v>
      </c>
      <c r="M16" s="18">
        <v>140000</v>
      </c>
      <c r="N16" s="18">
        <v>947800000</v>
      </c>
      <c r="O16" s="19">
        <f t="shared" si="3"/>
        <v>67222.895125553914</v>
      </c>
      <c r="P16" s="19">
        <v>455099000</v>
      </c>
      <c r="Q16" s="18">
        <f t="shared" si="0"/>
        <v>72777.104874446086</v>
      </c>
      <c r="R16" s="18">
        <f t="shared" si="0"/>
        <v>492701000</v>
      </c>
    </row>
    <row r="17" spans="1:18" x14ac:dyDescent="0.25">
      <c r="A17" s="13">
        <v>44907</v>
      </c>
      <c r="B17" s="14"/>
      <c r="C17" s="14"/>
      <c r="D17" s="14"/>
      <c r="E17" s="14"/>
      <c r="F17" s="20"/>
      <c r="G17" s="20"/>
      <c r="H17" s="14"/>
      <c r="I17" s="14"/>
      <c r="J17" s="15">
        <v>48809</v>
      </c>
      <c r="K17" s="15">
        <v>330437906</v>
      </c>
      <c r="L17" s="16">
        <v>6.77</v>
      </c>
      <c r="M17" s="18">
        <v>140000</v>
      </c>
      <c r="N17" s="18">
        <v>947800000</v>
      </c>
      <c r="O17" s="19">
        <f t="shared" si="3"/>
        <v>67222.895125553914</v>
      </c>
      <c r="P17" s="19">
        <v>455099000</v>
      </c>
      <c r="Q17" s="18">
        <f t="shared" si="0"/>
        <v>72777.104874446086</v>
      </c>
      <c r="R17" s="18">
        <f t="shared" si="0"/>
        <v>492701000</v>
      </c>
    </row>
    <row r="18" spans="1:18" x14ac:dyDescent="0.25">
      <c r="A18" s="13">
        <v>44908</v>
      </c>
      <c r="B18" s="14" t="s">
        <v>42</v>
      </c>
      <c r="C18" s="14" t="s">
        <v>43</v>
      </c>
      <c r="D18" s="14">
        <v>13</v>
      </c>
      <c r="E18" s="14" t="s">
        <v>44</v>
      </c>
      <c r="F18" s="20">
        <v>73855</v>
      </c>
      <c r="G18" s="20">
        <v>500000000</v>
      </c>
      <c r="H18" s="14">
        <v>0</v>
      </c>
      <c r="I18" s="14">
        <v>0</v>
      </c>
      <c r="J18" s="15">
        <v>1757</v>
      </c>
      <c r="K18" s="15">
        <v>11894925</v>
      </c>
      <c r="L18" s="16">
        <v>6.77</v>
      </c>
      <c r="M18" s="18">
        <v>140000</v>
      </c>
      <c r="N18" s="18">
        <v>947800000</v>
      </c>
      <c r="O18" s="19">
        <f t="shared" si="3"/>
        <v>67222.895125553914</v>
      </c>
      <c r="P18" s="19">
        <v>455099000</v>
      </c>
      <c r="Q18" s="18">
        <f t="shared" si="0"/>
        <v>72777.104874446086</v>
      </c>
      <c r="R18" s="18">
        <f t="shared" si="0"/>
        <v>492701000</v>
      </c>
    </row>
    <row r="19" spans="1:18" x14ac:dyDescent="0.25">
      <c r="A19" s="13">
        <v>44909</v>
      </c>
      <c r="B19" s="14"/>
      <c r="C19" s="14"/>
      <c r="D19" s="14"/>
      <c r="E19" s="14"/>
      <c r="F19" s="20"/>
      <c r="G19" s="20"/>
      <c r="H19" s="14"/>
      <c r="I19" s="14"/>
      <c r="J19" s="15">
        <v>22797</v>
      </c>
      <c r="K19" s="15">
        <v>154336145</v>
      </c>
      <c r="L19" s="16">
        <v>6.77</v>
      </c>
      <c r="M19" s="18">
        <v>140000</v>
      </c>
      <c r="N19" s="18">
        <v>947800000</v>
      </c>
      <c r="O19" s="19">
        <f t="shared" si="3"/>
        <v>67222.895125553914</v>
      </c>
      <c r="P19" s="19">
        <v>455099000</v>
      </c>
      <c r="Q19" s="18">
        <f t="shared" si="0"/>
        <v>72777.104874446086</v>
      </c>
      <c r="R19" s="18">
        <f t="shared" si="0"/>
        <v>492701000</v>
      </c>
    </row>
    <row r="20" spans="1:18" x14ac:dyDescent="0.25">
      <c r="A20" s="13">
        <v>44910</v>
      </c>
      <c r="B20" s="14" t="s">
        <v>39</v>
      </c>
      <c r="C20" s="14" t="s">
        <v>47</v>
      </c>
      <c r="D20" s="14">
        <v>4</v>
      </c>
      <c r="E20" s="14" t="s">
        <v>35</v>
      </c>
      <c r="F20" s="20">
        <v>43575</v>
      </c>
      <c r="G20" s="20">
        <v>295000000</v>
      </c>
      <c r="H20" s="14">
        <v>0</v>
      </c>
      <c r="I20" s="14">
        <v>0</v>
      </c>
      <c r="J20" s="15">
        <v>13777</v>
      </c>
      <c r="K20" s="15">
        <v>93270565</v>
      </c>
      <c r="L20" s="16">
        <v>6.77</v>
      </c>
      <c r="M20" s="18">
        <v>140000</v>
      </c>
      <c r="N20" s="18">
        <v>947800000</v>
      </c>
      <c r="O20" s="19">
        <f t="shared" si="3"/>
        <v>67222.895125553914</v>
      </c>
      <c r="P20" s="19">
        <v>455099000</v>
      </c>
      <c r="Q20" s="18">
        <f t="shared" si="0"/>
        <v>72777.104874446086</v>
      </c>
      <c r="R20" s="18">
        <f t="shared" si="0"/>
        <v>492701000</v>
      </c>
    </row>
    <row r="21" spans="1:18" x14ac:dyDescent="0.25">
      <c r="A21" s="13">
        <v>44911</v>
      </c>
      <c r="B21" s="14"/>
      <c r="C21" s="14"/>
      <c r="D21" s="14"/>
      <c r="E21" s="14"/>
      <c r="F21" s="20"/>
      <c r="G21" s="20"/>
      <c r="H21" s="14"/>
      <c r="I21" s="14"/>
      <c r="J21" s="15">
        <v>30119</v>
      </c>
      <c r="K21" s="15">
        <v>203906232</v>
      </c>
      <c r="L21" s="16">
        <v>6.77</v>
      </c>
      <c r="M21" s="18">
        <v>140000</v>
      </c>
      <c r="N21" s="18">
        <v>947800000</v>
      </c>
      <c r="O21" s="19">
        <f t="shared" si="3"/>
        <v>67222.895125553914</v>
      </c>
      <c r="P21" s="19">
        <v>455099000</v>
      </c>
      <c r="Q21" s="18">
        <f>M21-O21</f>
        <v>72777.104874446086</v>
      </c>
      <c r="R21" s="18">
        <f>N21-P21</f>
        <v>492701000</v>
      </c>
    </row>
    <row r="22" spans="1:18" x14ac:dyDescent="0.25">
      <c r="A22" s="13">
        <v>44912</v>
      </c>
      <c r="B22" s="14"/>
      <c r="C22" s="14"/>
      <c r="D22" s="14"/>
      <c r="E22" s="14"/>
      <c r="F22" s="20"/>
      <c r="G22" s="20"/>
      <c r="H22" s="14"/>
      <c r="I22" s="14"/>
      <c r="J22" s="15">
        <v>55313</v>
      </c>
      <c r="K22" s="15">
        <v>374470116</v>
      </c>
      <c r="L22" s="16">
        <v>6.77</v>
      </c>
      <c r="M22" s="18">
        <v>140000</v>
      </c>
      <c r="N22" s="18">
        <v>947800000</v>
      </c>
      <c r="O22" s="19">
        <f t="shared" si="3"/>
        <v>67222.895125553914</v>
      </c>
      <c r="P22" s="19">
        <v>455099000</v>
      </c>
      <c r="Q22" s="18">
        <f t="shared" ref="Q22:R37" si="4">M22-O22</f>
        <v>72777.104874446086</v>
      </c>
      <c r="R22" s="18">
        <f t="shared" si="4"/>
        <v>492701000</v>
      </c>
    </row>
    <row r="23" spans="1:18" x14ac:dyDescent="0.25">
      <c r="A23" s="13">
        <v>44913</v>
      </c>
      <c r="B23" s="17"/>
      <c r="C23" s="14"/>
      <c r="D23" s="14"/>
      <c r="E23" s="14"/>
      <c r="F23" s="20"/>
      <c r="G23" s="20"/>
      <c r="H23" s="14"/>
      <c r="I23" s="14"/>
      <c r="J23" s="15">
        <v>80507</v>
      </c>
      <c r="K23" s="15">
        <v>545034000</v>
      </c>
      <c r="L23" s="16">
        <v>6.77</v>
      </c>
      <c r="M23" s="18">
        <v>140000</v>
      </c>
      <c r="N23" s="18">
        <v>947800000</v>
      </c>
      <c r="O23" s="19">
        <f t="shared" si="3"/>
        <v>67222.895125553914</v>
      </c>
      <c r="P23" s="19">
        <v>455099000</v>
      </c>
      <c r="Q23" s="18">
        <f t="shared" si="4"/>
        <v>72777.104874446086</v>
      </c>
      <c r="R23" s="18">
        <f t="shared" si="4"/>
        <v>492701000</v>
      </c>
    </row>
    <row r="24" spans="1:18" x14ac:dyDescent="0.25">
      <c r="A24" s="13">
        <v>44914</v>
      </c>
      <c r="B24" s="14"/>
      <c r="C24" s="14"/>
      <c r="D24" s="14"/>
      <c r="E24" s="14"/>
      <c r="F24" s="20"/>
      <c r="G24" s="20"/>
      <c r="H24" s="14"/>
      <c r="I24" s="14"/>
      <c r="J24" s="15">
        <v>105701</v>
      </c>
      <c r="K24" s="15">
        <v>715597884</v>
      </c>
      <c r="L24" s="16">
        <v>6.77</v>
      </c>
      <c r="M24" s="18">
        <v>140000</v>
      </c>
      <c r="N24" s="18">
        <v>947800000</v>
      </c>
      <c r="O24" s="19">
        <f t="shared" si="3"/>
        <v>67222.895125553914</v>
      </c>
      <c r="P24" s="19">
        <v>455099000</v>
      </c>
      <c r="Q24" s="18">
        <f t="shared" si="4"/>
        <v>72777.104874446086</v>
      </c>
      <c r="R24" s="18">
        <f t="shared" si="4"/>
        <v>492701000</v>
      </c>
    </row>
    <row r="25" spans="1:18" x14ac:dyDescent="0.25">
      <c r="A25" s="13">
        <v>44915</v>
      </c>
      <c r="B25" s="14" t="s">
        <v>38</v>
      </c>
      <c r="C25" s="14" t="s">
        <v>45</v>
      </c>
      <c r="D25" s="14">
        <v>13</v>
      </c>
      <c r="E25" s="14" t="s">
        <v>46</v>
      </c>
      <c r="F25" s="20">
        <v>147710</v>
      </c>
      <c r="G25" s="20">
        <v>1000000000</v>
      </c>
      <c r="H25" s="14">
        <v>0</v>
      </c>
      <c r="I25" s="14">
        <v>0</v>
      </c>
      <c r="J25" s="15">
        <v>225</v>
      </c>
      <c r="K25" s="15">
        <v>1523254</v>
      </c>
      <c r="L25" s="16">
        <v>6.77</v>
      </c>
      <c r="M25" s="18">
        <v>140000</v>
      </c>
      <c r="N25" s="18">
        <v>947800000</v>
      </c>
      <c r="O25" s="19">
        <f t="shared" si="3"/>
        <v>67222.895125553914</v>
      </c>
      <c r="P25" s="19">
        <v>455099000</v>
      </c>
      <c r="Q25" s="18">
        <f t="shared" si="4"/>
        <v>72777.104874446086</v>
      </c>
      <c r="R25" s="18">
        <f t="shared" si="4"/>
        <v>492701000</v>
      </c>
    </row>
    <row r="26" spans="1:18" x14ac:dyDescent="0.25">
      <c r="A26" s="13">
        <v>44916</v>
      </c>
      <c r="B26" s="14"/>
      <c r="C26" s="14"/>
      <c r="D26" s="14"/>
      <c r="E26" s="14"/>
      <c r="F26" s="20"/>
      <c r="G26" s="20"/>
      <c r="H26" s="14"/>
      <c r="I26" s="14"/>
      <c r="J26" s="15">
        <v>16567</v>
      </c>
      <c r="K26" s="15">
        <v>112158921</v>
      </c>
      <c r="L26" s="16">
        <v>6.77</v>
      </c>
      <c r="M26" s="18">
        <v>140000</v>
      </c>
      <c r="N26" s="18">
        <v>947800000</v>
      </c>
      <c r="O26" s="19">
        <f t="shared" si="3"/>
        <v>67222.895125553914</v>
      </c>
      <c r="P26" s="19">
        <v>455099000</v>
      </c>
      <c r="Q26" s="18">
        <f t="shared" si="4"/>
        <v>72777.104874446086</v>
      </c>
      <c r="R26" s="18">
        <f t="shared" si="4"/>
        <v>492701000</v>
      </c>
    </row>
    <row r="27" spans="1:18" x14ac:dyDescent="0.25">
      <c r="A27" s="13">
        <v>44917</v>
      </c>
      <c r="B27" s="17"/>
      <c r="C27" s="14"/>
      <c r="D27" s="14"/>
      <c r="E27" s="14"/>
      <c r="F27" s="20"/>
      <c r="G27" s="20"/>
      <c r="H27" s="14"/>
      <c r="I27" s="14"/>
      <c r="J27" s="15">
        <v>42961</v>
      </c>
      <c r="K27" s="15">
        <v>290846829</v>
      </c>
      <c r="L27" s="16">
        <v>6.77</v>
      </c>
      <c r="M27" s="18">
        <v>140000</v>
      </c>
      <c r="N27" s="18">
        <v>947800000</v>
      </c>
      <c r="O27" s="19">
        <f t="shared" si="3"/>
        <v>67222.895125553914</v>
      </c>
      <c r="P27" s="19">
        <v>455099000</v>
      </c>
      <c r="Q27" s="18">
        <f t="shared" si="4"/>
        <v>72777.104874446086</v>
      </c>
      <c r="R27" s="18">
        <f t="shared" si="4"/>
        <v>492701000</v>
      </c>
    </row>
    <row r="28" spans="1:18" x14ac:dyDescent="0.25">
      <c r="A28" s="13">
        <v>44918</v>
      </c>
      <c r="B28" s="14" t="s">
        <v>37</v>
      </c>
      <c r="C28" s="14" t="s">
        <v>41</v>
      </c>
      <c r="D28" s="14">
        <v>18</v>
      </c>
      <c r="E28" s="14" t="s">
        <v>35</v>
      </c>
      <c r="F28" s="20">
        <v>47267</v>
      </c>
      <c r="G28" s="20">
        <v>320000000</v>
      </c>
      <c r="H28" s="14">
        <v>0</v>
      </c>
      <c r="I28" s="14">
        <v>0</v>
      </c>
      <c r="J28" s="15">
        <v>24048</v>
      </c>
      <c r="K28" s="15">
        <v>162805440</v>
      </c>
      <c r="L28" s="16">
        <v>6.77</v>
      </c>
      <c r="M28" s="18">
        <v>140000</v>
      </c>
      <c r="N28" s="18">
        <v>947800000</v>
      </c>
      <c r="O28" s="19">
        <f t="shared" si="3"/>
        <v>67222.895125553914</v>
      </c>
      <c r="P28" s="19">
        <v>455099000</v>
      </c>
      <c r="Q28" s="18">
        <f t="shared" si="4"/>
        <v>72777.104874446086</v>
      </c>
      <c r="R28" s="18">
        <f t="shared" si="4"/>
        <v>492701000</v>
      </c>
    </row>
    <row r="29" spans="1:18" x14ac:dyDescent="0.25">
      <c r="A29" s="13">
        <v>44919</v>
      </c>
      <c r="B29" s="17"/>
      <c r="C29" s="14"/>
      <c r="D29" s="14"/>
      <c r="E29" s="14"/>
      <c r="F29" s="20"/>
      <c r="G29" s="20"/>
      <c r="H29" s="14"/>
      <c r="I29" s="14"/>
      <c r="J29" s="15">
        <v>40390</v>
      </c>
      <c r="K29" s="15">
        <v>273441107</v>
      </c>
      <c r="L29" s="16">
        <v>6.77</v>
      </c>
      <c r="M29" s="18">
        <v>140000</v>
      </c>
      <c r="N29" s="18">
        <v>947800000</v>
      </c>
      <c r="O29" s="19">
        <f t="shared" si="3"/>
        <v>67222.895125553914</v>
      </c>
      <c r="P29" s="19">
        <v>455099000</v>
      </c>
      <c r="Q29" s="18">
        <f t="shared" si="4"/>
        <v>72777.104874446086</v>
      </c>
      <c r="R29" s="18">
        <f t="shared" si="4"/>
        <v>492701000</v>
      </c>
    </row>
    <row r="30" spans="1:18" x14ac:dyDescent="0.25">
      <c r="A30" s="13">
        <v>44920</v>
      </c>
      <c r="B30" s="17" t="s">
        <v>39</v>
      </c>
      <c r="C30" s="14" t="s">
        <v>47</v>
      </c>
      <c r="D30" s="14">
        <v>5</v>
      </c>
      <c r="E30" s="14" t="s">
        <v>35</v>
      </c>
      <c r="F30" s="20">
        <v>22157</v>
      </c>
      <c r="G30" s="20">
        <v>150000000</v>
      </c>
      <c r="H30" s="14">
        <v>0</v>
      </c>
      <c r="I30" s="14">
        <v>0</v>
      </c>
      <c r="J30" s="15">
        <v>33657</v>
      </c>
      <c r="K30" s="15">
        <v>227858563</v>
      </c>
      <c r="L30" s="16">
        <v>6.77</v>
      </c>
      <c r="M30" s="18">
        <v>140000</v>
      </c>
      <c r="N30" s="18">
        <v>947800000</v>
      </c>
      <c r="O30" s="19">
        <f t="shared" si="3"/>
        <v>67222.895125553914</v>
      </c>
      <c r="P30" s="19">
        <v>455099000</v>
      </c>
      <c r="Q30" s="18">
        <f t="shared" si="4"/>
        <v>72777.104874446086</v>
      </c>
      <c r="R30" s="18">
        <f t="shared" si="4"/>
        <v>492701000</v>
      </c>
    </row>
    <row r="31" spans="1:18" x14ac:dyDescent="0.25">
      <c r="A31" s="13">
        <v>44920</v>
      </c>
      <c r="B31" s="17" t="s">
        <v>39</v>
      </c>
      <c r="C31" s="14" t="s">
        <v>47</v>
      </c>
      <c r="D31" s="14">
        <v>5</v>
      </c>
      <c r="E31" s="14" t="s">
        <v>35</v>
      </c>
      <c r="F31" s="20">
        <v>6647</v>
      </c>
      <c r="G31" s="20">
        <v>45000000</v>
      </c>
      <c r="H31" s="14">
        <v>0</v>
      </c>
      <c r="I31" s="14">
        <v>0</v>
      </c>
      <c r="J31" s="15">
        <v>33657</v>
      </c>
      <c r="K31" s="15">
        <v>227858563</v>
      </c>
      <c r="L31" s="16">
        <v>6.77</v>
      </c>
      <c r="M31" s="18">
        <v>140000</v>
      </c>
      <c r="N31" s="18">
        <v>947800000</v>
      </c>
      <c r="O31" s="19">
        <f t="shared" si="3"/>
        <v>67222.895125553914</v>
      </c>
      <c r="P31" s="19">
        <v>455099000</v>
      </c>
      <c r="Q31" s="18">
        <f t="shared" si="4"/>
        <v>72777.104874446086</v>
      </c>
      <c r="R31" s="18">
        <f t="shared" si="4"/>
        <v>492701000</v>
      </c>
    </row>
    <row r="32" spans="1:18" x14ac:dyDescent="0.25">
      <c r="A32" s="13">
        <v>44920</v>
      </c>
      <c r="B32" s="14" t="s">
        <v>39</v>
      </c>
      <c r="C32" s="14" t="s">
        <v>47</v>
      </c>
      <c r="D32" s="14">
        <v>3</v>
      </c>
      <c r="E32" s="14" t="s">
        <v>35</v>
      </c>
      <c r="F32" s="20">
        <v>1477</v>
      </c>
      <c r="G32" s="20">
        <v>10000000</v>
      </c>
      <c r="H32" s="14">
        <v>0</v>
      </c>
      <c r="I32" s="14">
        <v>0</v>
      </c>
      <c r="J32" s="15">
        <v>33657</v>
      </c>
      <c r="K32" s="15">
        <v>227858563</v>
      </c>
      <c r="L32" s="16">
        <v>6.77</v>
      </c>
      <c r="M32" s="18">
        <v>140000</v>
      </c>
      <c r="N32" s="18">
        <v>947800000</v>
      </c>
      <c r="O32" s="19">
        <f t="shared" si="3"/>
        <v>67222.895125553914</v>
      </c>
      <c r="P32" s="19">
        <v>455099000</v>
      </c>
      <c r="Q32" s="18">
        <f t="shared" si="4"/>
        <v>72777.104874446086</v>
      </c>
      <c r="R32" s="18">
        <f t="shared" si="4"/>
        <v>492701000</v>
      </c>
    </row>
    <row r="33" spans="1:18" x14ac:dyDescent="0.25">
      <c r="A33" s="13">
        <v>44921</v>
      </c>
      <c r="B33" s="14"/>
      <c r="C33" s="14"/>
      <c r="D33" s="14"/>
      <c r="E33" s="14"/>
      <c r="F33" s="20"/>
      <c r="G33" s="20"/>
      <c r="H33" s="14"/>
      <c r="I33" s="14"/>
      <c r="J33" s="15">
        <v>52516</v>
      </c>
      <c r="K33" s="15">
        <v>355534370</v>
      </c>
      <c r="L33" s="16">
        <v>6.77</v>
      </c>
      <c r="M33" s="18">
        <v>140000</v>
      </c>
      <c r="N33" s="18">
        <v>947800000</v>
      </c>
      <c r="O33" s="19">
        <f t="shared" si="3"/>
        <v>67222.895125553914</v>
      </c>
      <c r="P33" s="19">
        <v>455099000</v>
      </c>
      <c r="Q33" s="18">
        <f t="shared" si="4"/>
        <v>72777.104874446086</v>
      </c>
      <c r="R33" s="18">
        <f t="shared" si="4"/>
        <v>492701000</v>
      </c>
    </row>
    <row r="34" spans="1:18" x14ac:dyDescent="0.25">
      <c r="A34" s="13">
        <v>44922</v>
      </c>
      <c r="B34" s="14"/>
      <c r="C34" s="14"/>
      <c r="D34" s="14"/>
      <c r="E34" s="14"/>
      <c r="F34" s="20"/>
      <c r="G34" s="20"/>
      <c r="H34" s="14"/>
      <c r="I34" s="14"/>
      <c r="J34" s="15">
        <v>76628</v>
      </c>
      <c r="K34" s="15">
        <v>518773092</v>
      </c>
      <c r="L34" s="16">
        <v>6.77</v>
      </c>
      <c r="M34" s="18">
        <v>140000</v>
      </c>
      <c r="N34" s="18">
        <v>947800000</v>
      </c>
      <c r="O34" s="19">
        <f t="shared" si="3"/>
        <v>67222.895125553914</v>
      </c>
      <c r="P34" s="19">
        <v>455099000</v>
      </c>
      <c r="Q34" s="18">
        <f t="shared" si="4"/>
        <v>72777.104874446086</v>
      </c>
      <c r="R34" s="18">
        <f t="shared" si="4"/>
        <v>492701000</v>
      </c>
    </row>
    <row r="35" spans="1:18" x14ac:dyDescent="0.25">
      <c r="A35" s="13">
        <v>44923</v>
      </c>
      <c r="B35" s="14"/>
      <c r="C35" s="14"/>
      <c r="D35" s="14"/>
      <c r="E35" s="14"/>
      <c r="F35" s="20"/>
      <c r="G35" s="20"/>
      <c r="H35" s="14"/>
      <c r="I35" s="14"/>
      <c r="J35" s="15">
        <v>94464</v>
      </c>
      <c r="K35" s="15">
        <v>639523169</v>
      </c>
      <c r="L35" s="16">
        <v>6.77</v>
      </c>
      <c r="M35" s="18">
        <v>140000</v>
      </c>
      <c r="N35" s="18">
        <v>947800000</v>
      </c>
      <c r="O35" s="19">
        <f t="shared" si="3"/>
        <v>67222.895125553914</v>
      </c>
      <c r="P35" s="19">
        <v>455099000</v>
      </c>
      <c r="Q35" s="18">
        <f t="shared" si="4"/>
        <v>72777.104874446086</v>
      </c>
      <c r="R35" s="18">
        <f t="shared" si="4"/>
        <v>492701000</v>
      </c>
    </row>
    <row r="36" spans="1:18" x14ac:dyDescent="0.25">
      <c r="A36" s="13">
        <v>44924</v>
      </c>
      <c r="B36" s="14" t="s">
        <v>37</v>
      </c>
      <c r="C36" s="14" t="s">
        <v>41</v>
      </c>
      <c r="D36" s="14">
        <v>18</v>
      </c>
      <c r="E36" s="14" t="s">
        <v>35</v>
      </c>
      <c r="F36" s="20">
        <v>88626</v>
      </c>
      <c r="G36" s="20">
        <v>600000000</v>
      </c>
      <c r="H36" s="14">
        <v>0</v>
      </c>
      <c r="I36" s="14">
        <v>0</v>
      </c>
      <c r="J36" s="15">
        <v>31057</v>
      </c>
      <c r="K36" s="15">
        <v>210256511</v>
      </c>
      <c r="L36" s="16">
        <v>6.77</v>
      </c>
      <c r="M36" s="18">
        <v>140000</v>
      </c>
      <c r="N36" s="18">
        <v>947800000</v>
      </c>
      <c r="O36" s="19">
        <f t="shared" si="3"/>
        <v>67222.895125553914</v>
      </c>
      <c r="P36" s="19">
        <v>455099000</v>
      </c>
      <c r="Q36" s="18">
        <f t="shared" si="4"/>
        <v>72777.104874446086</v>
      </c>
      <c r="R36" s="18">
        <f t="shared" si="4"/>
        <v>492701000</v>
      </c>
    </row>
    <row r="37" spans="1:18" x14ac:dyDescent="0.25">
      <c r="A37" s="13">
        <v>44925</v>
      </c>
      <c r="B37" s="14"/>
      <c r="C37" s="14"/>
      <c r="D37" s="14"/>
      <c r="E37" s="14"/>
      <c r="F37" s="20"/>
      <c r="G37" s="20"/>
      <c r="H37" s="14"/>
      <c r="I37" s="14"/>
      <c r="J37" s="15">
        <v>48523</v>
      </c>
      <c r="K37" s="15">
        <v>328501680</v>
      </c>
      <c r="L37" s="16">
        <v>6.77</v>
      </c>
      <c r="M37" s="18">
        <v>140000</v>
      </c>
      <c r="N37" s="18">
        <v>947800000</v>
      </c>
      <c r="O37" s="19">
        <f t="shared" si="3"/>
        <v>67222.895125553914</v>
      </c>
      <c r="P37" s="19">
        <v>455099000</v>
      </c>
      <c r="Q37" s="18">
        <f t="shared" si="4"/>
        <v>72777.104874446086</v>
      </c>
      <c r="R37" s="18">
        <f t="shared" si="4"/>
        <v>492701000</v>
      </c>
    </row>
    <row r="38" spans="1:18" x14ac:dyDescent="0.25">
      <c r="A38" s="13">
        <v>44926</v>
      </c>
      <c r="B38" s="14" t="s">
        <v>42</v>
      </c>
      <c r="C38" s="14" t="s">
        <v>43</v>
      </c>
      <c r="D38" s="14">
        <v>13</v>
      </c>
      <c r="E38" s="14" t="s">
        <v>44</v>
      </c>
      <c r="F38" s="20">
        <v>73855</v>
      </c>
      <c r="G38" s="20">
        <v>500000000</v>
      </c>
      <c r="H38" s="14">
        <v>0</v>
      </c>
      <c r="I38" s="14">
        <v>0</v>
      </c>
      <c r="J38" s="15">
        <v>907</v>
      </c>
      <c r="K38" s="15">
        <v>6140408</v>
      </c>
      <c r="L38" s="16">
        <v>6.77</v>
      </c>
      <c r="M38" s="18">
        <v>140000</v>
      </c>
      <c r="N38" s="18">
        <v>947800000</v>
      </c>
      <c r="O38" s="19">
        <f t="shared" ref="O38" si="5">P38/6770</f>
        <v>67222.895125553914</v>
      </c>
      <c r="P38" s="19">
        <v>455099000</v>
      </c>
      <c r="Q38" s="18">
        <f t="shared" ref="Q38" si="6">M38-O38</f>
        <v>72777.104874446086</v>
      </c>
      <c r="R38" s="18">
        <f t="shared" ref="R38" si="7">N38-P38</f>
        <v>492701000</v>
      </c>
    </row>
    <row r="39" spans="1:18" x14ac:dyDescent="0.25">
      <c r="A39" s="41">
        <v>44888.583333333336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/>
    </row>
    <row r="40" spans="1:18" x14ac:dyDescent="0.25">
      <c r="A40" s="21"/>
      <c r="B40" s="22"/>
      <c r="C40" s="22"/>
      <c r="D40" s="22"/>
      <c r="E40" s="22"/>
      <c r="F40" s="23"/>
      <c r="G40" s="23"/>
      <c r="H40" s="22"/>
      <c r="I40" s="22"/>
      <c r="J40" s="24"/>
      <c r="K40" s="24"/>
      <c r="L40" s="25"/>
      <c r="M40" s="26"/>
      <c r="N40" s="26"/>
      <c r="O40" s="27"/>
      <c r="P40" s="27"/>
      <c r="Q40" s="26"/>
      <c r="R40" s="26"/>
    </row>
  </sheetData>
  <autoFilter ref="A3:R39" xr:uid="{00000000-0001-0000-0000-000000000000}"/>
  <mergeCells count="6">
    <mergeCell ref="A39:R39"/>
    <mergeCell ref="A1:L1"/>
    <mergeCell ref="M2:M3"/>
    <mergeCell ref="N2:N3"/>
    <mergeCell ref="O2:O3"/>
    <mergeCell ref="P2:P3"/>
  </mergeCells>
  <pageMargins left="0.70833330000000005" right="0.70833330000000005" top="0.74791660000000004" bottom="0.74791660000000004" header="0.51180550000000002" footer="0.51180550000000002"/>
  <pageSetup paperSize="9" scale="44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985A7-8A58-4796-87C8-755010563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AEA23-BC1A-4E1C-A38B-79CD8079EA5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037b86a5-15fa-4b82-82eb-944fc51ee9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DFDB69-B456-4DBA-B460-6AB0D29DB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Rev.07</vt:lpstr>
      <vt:lpstr>Rev.06</vt:lpstr>
      <vt:lpstr>Rev.05_01</vt:lpstr>
      <vt:lpstr>Rev.05</vt:lpstr>
      <vt:lpstr>Rev.04</vt:lpstr>
      <vt:lpstr>Rev.03</vt:lpstr>
      <vt:lpstr>Rev.02-1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'Rev.02-1'!Print_Area</vt:lpstr>
      <vt:lpstr>Rev.03!Print_Area</vt:lpstr>
      <vt:lpstr>Rev.04!Print_Area</vt:lpstr>
      <vt:lpstr>Rev.05!Print_Area</vt:lpstr>
      <vt:lpstr>Rev.05_01!Print_Area</vt:lpstr>
      <vt:lpstr>Rev.06!Print_Area</vt:lpstr>
      <vt:lpstr>Rev.07!Print_Area</vt:lpstr>
      <vt:lpstr>Final!Print_Titles</vt:lpstr>
      <vt:lpstr>Initial!Print_Titles</vt:lpstr>
      <vt:lpstr>Rev.01!Print_Titles</vt:lpstr>
      <vt:lpstr>Rev.02!Print_Titles</vt:lpstr>
      <vt:lpstr>'Rev.02-1'!Print_Titles</vt:lpstr>
      <vt:lpstr>Rev.03!Print_Titles</vt:lpstr>
      <vt:lpstr>Rev.04!Print_Titles</vt:lpstr>
      <vt:lpstr>Rev.05!Print_Titles</vt:lpstr>
      <vt:lpstr>Rev.05_01!Print_Titles</vt:lpstr>
      <vt:lpstr>Rev.06!Print_Titles</vt:lpstr>
      <vt:lpstr>Rev.07!Print_Titles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2012-03-20T09:09:45Z</dcterms:created>
  <dcterms:modified xsi:type="dcterms:W3CDTF">2022-12-20T11:21:22Z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0x010100BFE8A5B5D6B9984C8B93F2CA95305FE0</vt:lpwstr>
  </property>
  <property fmtid="{D5CDD505-2E9C-101B-9397-08002B2CF9AE}" pid="9" name="Order">
    <vt:r8>30200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