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9" i="1" l="1"/>
  <c r="G306" i="1"/>
  <c r="G311" i="1"/>
  <c r="G286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285" i="1" l="1"/>
  <c r="G205" i="1" l="1"/>
  <c r="G338" i="1"/>
  <c r="G366" i="1"/>
  <c r="G210" i="1" l="1"/>
  <c r="G256" i="1" l="1"/>
  <c r="G301" i="1" l="1"/>
  <c r="G249" i="1" l="1"/>
  <c r="G168" i="1" l="1"/>
  <c r="G222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G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<sst xmlns="http://schemas.openxmlformats.org/spreadsheetml/2006/main" count="169" uniqueCount="47">
  <si>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</si>
  <si>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</si>
  <si>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</si>
  <si>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</si>
  <si>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</si>
  <si>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</si>
  <si>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</si>
  <si>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</si>
  <si>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</si>
  <si>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</si>
  <si>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</si>
  <si>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</si>
  <si>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</si>
  <si>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</si>
  <si>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</si>
  <si>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</si>
  <si>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</si>
  <si>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</si>
  <si>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</si>
  <si>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</si>
  <si>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</si>
  <si>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</si>
  <si>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</si>
  <si>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</si>
  <si>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</si>
  <si>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</si>
  <si>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</si>
  <si>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</si>
  <si>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</si>
  <si>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</si>
  <si>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</si>
  <si>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</si>
  <si>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</si>
  <si>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</si>
  <si>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</si>
  <si>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</si>
  <si>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</si>
  <si>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</si>
  <si>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</si>
  <si>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</si>
  <si>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</si>
  <si>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</si>
  <si>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</si>
  <si>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</si>
  <si>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t>https://www.desfa.gr/userfiles/pdflist/DERY/TS/LNG%20Space/Avail-LNG-Storage-Spce_November%202019.xlsx</t>
  </si>
  <si>
    <t>https://www.desfa.gr/userfiles/pdflist/DERY/TS/LNG%20Space/Avail-LNG-Storage-Space_December%202019.xlsx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</si>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</sst>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hyperlink" Target="https://www.desfa.gr/userfiles/pdflist/DERY/TS/LNG%20Space/Avail-LNG-Storage-Space_December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hyperlink" Target="https://www.desfa.gr/userfiles/pdflist/DERY/TS/LNG%20Space/Avail-LNG-Storage-Spce_November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4"/>
  <sheetViews>
    <sheetView tabSelected="1" zoomScale="80" zoomScaleNormal="80" zoomScaleSheetLayoutView="75" workbookViewId="0">
      <pane ySplit="3" topLeftCell="A357" activePane="bottomLeft" state="frozen"/>
      <selection pane="bottomLeft" activeCell="S349" sqref="S349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67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8"/>
      <c r="L5" s="69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8"/>
      <c r="L6" s="69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8"/>
      <c r="L7" s="69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8"/>
      <c r="L8" s="69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8"/>
      <c r="L9" s="69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8"/>
      <c r="L10" s="69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8"/>
      <c r="L11" s="69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8"/>
      <c r="L12" s="69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8"/>
      <c r="L13" s="69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8"/>
      <c r="L14" s="69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8"/>
      <c r="L15" s="69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8"/>
      <c r="L16" s="69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8"/>
      <c r="L17" s="69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8"/>
      <c r="L18" s="69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8"/>
      <c r="L19" s="69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8"/>
      <c r="L20" s="69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8"/>
      <c r="L21" s="69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8"/>
      <c r="L22" s="69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8"/>
      <c r="L23" s="69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8"/>
      <c r="L24" s="69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8"/>
      <c r="L25" s="69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8"/>
      <c r="L26" s="69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8"/>
      <c r="L27" s="69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8"/>
      <c r="L28" s="69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8"/>
      <c r="L29" s="69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8"/>
      <c r="L30" s="69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8"/>
      <c r="L31" s="69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8"/>
      <c r="L32" s="69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8"/>
      <c r="L33" s="69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70"/>
      <c r="L34" s="71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54">
        <v>18</v>
      </c>
      <c r="E80" s="18">
        <v>36928</v>
      </c>
      <c r="F80" s="18">
        <v>250000000</v>
      </c>
      <c r="G80" s="57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3"/>
      <c r="B81" s="53"/>
      <c r="C81" s="23" t="s">
        <v>30</v>
      </c>
      <c r="D81" s="56"/>
      <c r="E81" s="18">
        <v>14771</v>
      </c>
      <c r="F81" s="18">
        <v>100000000</v>
      </c>
      <c r="G81" s="59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54">
        <v>10</v>
      </c>
      <c r="E217" s="18">
        <v>26588</v>
      </c>
      <c r="F217" s="18">
        <v>180000000</v>
      </c>
      <c r="G217" s="57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5"/>
      <c r="N217" s="75"/>
      <c r="O217" s="72">
        <v>6.77</v>
      </c>
      <c r="P217" s="43"/>
    </row>
    <row r="218" spans="1:16" ht="24.95" customHeight="1" x14ac:dyDescent="0.25">
      <c r="A218" s="52"/>
      <c r="B218" s="52"/>
      <c r="C218" s="23" t="s">
        <v>34</v>
      </c>
      <c r="D218" s="55"/>
      <c r="E218" s="18">
        <v>47267</v>
      </c>
      <c r="F218" s="18">
        <v>320000000</v>
      </c>
      <c r="G218" s="58"/>
      <c r="H218" s="18">
        <v>0</v>
      </c>
      <c r="I218" s="18">
        <v>0</v>
      </c>
      <c r="J218" s="20" t="s">
        <v>26</v>
      </c>
      <c r="K218" s="47"/>
      <c r="L218" s="48"/>
      <c r="M218" s="76"/>
      <c r="N218" s="76"/>
      <c r="O218" s="73"/>
      <c r="P218" s="43"/>
    </row>
    <row r="219" spans="1:16" ht="21.75" customHeight="1" x14ac:dyDescent="0.25">
      <c r="A219" s="53"/>
      <c r="B219" s="53"/>
      <c r="C219" s="23" t="s">
        <v>34</v>
      </c>
      <c r="D219" s="56"/>
      <c r="E219" s="18">
        <v>47267</v>
      </c>
      <c r="F219" s="18">
        <v>320000000</v>
      </c>
      <c r="G219" s="59"/>
      <c r="H219" s="18">
        <v>0</v>
      </c>
      <c r="I219" s="18">
        <v>0</v>
      </c>
      <c r="J219" s="20" t="s">
        <v>26</v>
      </c>
      <c r="K219" s="47"/>
      <c r="L219" s="48"/>
      <c r="M219" s="77"/>
      <c r="N219" s="77"/>
      <c r="O219" s="7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67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8"/>
      <c r="L251" s="69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8"/>
      <c r="L252" s="69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8"/>
      <c r="L253" s="69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8"/>
      <c r="L254" s="69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8"/>
      <c r="L255" s="69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8"/>
      <c r="L256" s="69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8"/>
      <c r="L257" s="69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8"/>
      <c r="L258" s="69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8"/>
      <c r="L259" s="69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8"/>
      <c r="L260" s="69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8"/>
      <c r="L261" s="69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8"/>
      <c r="L262" s="69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8"/>
      <c r="L263" s="69"/>
      <c r="M263" s="31"/>
      <c r="N263" s="31"/>
      <c r="O263" s="72">
        <v>6.77</v>
      </c>
      <c r="P263" s="43"/>
    </row>
    <row r="264" spans="1:16" ht="24.95" customHeight="1" x14ac:dyDescent="0.25">
      <c r="A264" s="53"/>
      <c r="B264" s="53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8"/>
      <c r="L264" s="69"/>
      <c r="M264" s="31"/>
      <c r="N264" s="31"/>
      <c r="O264" s="7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8"/>
      <c r="L265" s="69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8"/>
      <c r="L266" s="69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8"/>
      <c r="L267" s="69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8"/>
      <c r="L268" s="69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8"/>
      <c r="L269" s="69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8"/>
      <c r="L270" s="69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8"/>
      <c r="L271" s="69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68"/>
      <c r="L272" s="69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8"/>
      <c r="L273" s="69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8"/>
      <c r="L274" s="69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8"/>
      <c r="L275" s="69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8"/>
      <c r="L276" s="69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8"/>
      <c r="L277" s="69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8"/>
      <c r="L278" s="69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8"/>
      <c r="L279" s="69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70"/>
      <c r="L280" s="71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72">
        <v>6.77</v>
      </c>
      <c r="P285" s="43"/>
    </row>
    <row r="286" spans="1:16" ht="24.95" customHeight="1" x14ac:dyDescent="0.25">
      <c r="A286" s="53"/>
      <c r="B286" s="53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7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 t="s">
        <v>34</v>
      </c>
      <c r="D311" s="17">
        <v>18</v>
      </c>
      <c r="E311" s="18">
        <v>19350</v>
      </c>
      <c r="F311" s="18">
        <v>130000000</v>
      </c>
      <c r="G311" s="19">
        <f>F311/E311/1000</f>
        <v>6.7183462532299743</v>
      </c>
      <c r="H311" s="18">
        <v>0</v>
      </c>
      <c r="I311" s="18">
        <v>0</v>
      </c>
      <c r="J311" s="20" t="s">
        <v>26</v>
      </c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40050</v>
      </c>
      <c r="F313" s="18">
        <v>269000000</v>
      </c>
      <c r="G313" s="19">
        <f>F313/E313/1000</f>
        <v>6.7166042446941319</v>
      </c>
      <c r="H313" s="18">
        <v>0</v>
      </c>
      <c r="I313" s="18">
        <v>0</v>
      </c>
      <c r="J313" s="20" t="s">
        <v>26</v>
      </c>
      <c r="K313" s="45" t="s">
        <v>44</v>
      </c>
      <c r="L313" s="46"/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47"/>
      <c r="L314" s="48"/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47"/>
      <c r="L315" s="48"/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47"/>
      <c r="L316" s="48"/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47"/>
      <c r="L317" s="48"/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47"/>
      <c r="L318" s="48"/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47"/>
      <c r="L319" s="48"/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47"/>
      <c r="L320" s="48"/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47"/>
      <c r="L321" s="48"/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47"/>
      <c r="L322" s="48"/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47"/>
      <c r="L323" s="48"/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47"/>
      <c r="L324" s="48"/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47"/>
      <c r="L325" s="48"/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47"/>
      <c r="L326" s="48"/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47"/>
      <c r="L327" s="48"/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47"/>
      <c r="L328" s="48"/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47"/>
      <c r="L329" s="48"/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47"/>
      <c r="L330" s="48"/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47"/>
      <c r="L331" s="48"/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47"/>
      <c r="L332" s="48"/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47"/>
      <c r="L333" s="48"/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47"/>
      <c r="L334" s="48"/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47"/>
      <c r="L335" s="48"/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47"/>
      <c r="L336" s="48"/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47"/>
      <c r="L337" s="48"/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47"/>
      <c r="L338" s="48"/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47"/>
      <c r="L339" s="48"/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47"/>
      <c r="L340" s="48"/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47"/>
      <c r="L341" s="48"/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49"/>
      <c r="L342" s="50"/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45" t="s">
        <v>45</v>
      </c>
      <c r="L343" s="46"/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47"/>
      <c r="L344" s="48"/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/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47"/>
      <c r="L345" s="48"/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47"/>
      <c r="L346" s="48"/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47"/>
      <c r="L347" s="48"/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47"/>
      <c r="L348" s="48"/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47"/>
      <c r="L349" s="48"/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/>
      <c r="C350" s="23"/>
      <c r="D350" s="17"/>
      <c r="E350" s="18"/>
      <c r="F350" s="18"/>
      <c r="G350" s="19"/>
      <c r="H350" s="18"/>
      <c r="I350" s="18"/>
      <c r="J350" s="20"/>
      <c r="K350" s="47"/>
      <c r="L350" s="48"/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47"/>
      <c r="L351" s="48"/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47"/>
      <c r="L352" s="48"/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47"/>
      <c r="L353" s="48"/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47"/>
      <c r="L354" s="48"/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/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47"/>
      <c r="L355" s="48"/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47"/>
      <c r="L356" s="48"/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47"/>
      <c r="L357" s="48"/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47"/>
      <c r="L358" s="48"/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47"/>
      <c r="L359" s="48"/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/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47"/>
      <c r="L360" s="48"/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47"/>
      <c r="L361" s="48"/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47"/>
      <c r="L362" s="48"/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47"/>
      <c r="L363" s="48"/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47"/>
      <c r="L364" s="48"/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47"/>
      <c r="L365" s="48"/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 t="s">
        <v>34</v>
      </c>
      <c r="D366" s="17">
        <v>12</v>
      </c>
      <c r="E366" s="18">
        <v>77000</v>
      </c>
      <c r="F366" s="18">
        <v>509740000</v>
      </c>
      <c r="G366" s="19">
        <f>F366/E366/1000</f>
        <v>6.62</v>
      </c>
      <c r="H366" s="18">
        <v>0</v>
      </c>
      <c r="I366" s="18">
        <v>0</v>
      </c>
      <c r="J366" s="20" t="s">
        <v>26</v>
      </c>
      <c r="K366" s="47"/>
      <c r="L366" s="48"/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47"/>
      <c r="L367" s="48"/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47"/>
      <c r="L368" s="48"/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47"/>
      <c r="L369" s="48"/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47"/>
      <c r="L370" s="48"/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47"/>
      <c r="L371" s="48"/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/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47"/>
      <c r="L372" s="48"/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49"/>
      <c r="L373" s="50"/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43822.770833333336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/>
  <mergeCells count="33">
    <mergeCell ref="K343:L373"/>
    <mergeCell ref="K313:L342"/>
    <mergeCell ref="A285:A286"/>
    <mergeCell ref="O285:O286"/>
    <mergeCell ref="O263:O264"/>
    <mergeCell ref="B263:B264"/>
    <mergeCell ref="B285:B286"/>
    <mergeCell ref="A263:A264"/>
    <mergeCell ref="K250:L280"/>
    <mergeCell ref="K281:L312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  <hyperlink ref="K250:L280" r:id="rId9" display="http://www.desfa.gr/userfiles/pdflist/DERY/TS/LNG%20Space/Avail-LNG-Storage-Space_September%202019.xlsx"/>
    <hyperlink ref="K281" r:id="rId10"/>
    <hyperlink ref="K313" r:id="rId11"/>
    <hyperlink ref="K343" r:id="rId12"/>
  </hyperlinks>
  <pageMargins left="0.75" right="0.75" top="1" bottom="1" header="0.5" footer="0.5"/>
  <pageSetup paperSize="9" scale="10" orientation="portrait" verticalDpi="300" r:id="rId13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2019-12-23T16:00:26Z</dcterms:modified>
</cp:coreProperties>
</file>