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AEBC66CD-083F-49A0-AA78-6DF216F3C5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5" i="1" l="1"/>
  <c r="G286" i="1" l="1"/>
  <c r="G309" i="1" l="1"/>
  <c r="G272" i="1" l="1"/>
  <c r="G345" i="1" l="1"/>
  <c r="B313" i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306" i="1" l="1"/>
  <c r="G285" i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B338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B341" i="1"/>
  <c r="G317" i="1"/>
  <c r="B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<sst xmlns="http://schemas.openxmlformats.org/spreadsheetml/2006/main" count="166" uniqueCount="44">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</sst>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33" activePane="bottomLeft" state="frozen"/>
      <selection pane="bottomLeft" activeCell="E345" sqref="E345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57" t="s">
        <v>43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2" t="s">
        <v>28</v>
      </c>
      <c r="N2" s="62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3"/>
      <c r="N3" s="63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1" t="s">
        <v>29</v>
      </c>
      <c r="L4" s="52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53"/>
      <c r="L5" s="54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53"/>
      <c r="L6" s="54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53"/>
      <c r="L7" s="54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53"/>
      <c r="L8" s="54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3"/>
      <c r="L9" s="54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3"/>
      <c r="L10" s="54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3"/>
      <c r="L11" s="54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53"/>
      <c r="L12" s="54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53"/>
      <c r="L13" s="54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53"/>
      <c r="L14" s="54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3"/>
      <c r="L15" s="54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53"/>
      <c r="L16" s="54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3"/>
      <c r="L17" s="54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3"/>
      <c r="L18" s="54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53"/>
      <c r="L19" s="54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53"/>
      <c r="L20" s="54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53"/>
      <c r="L21" s="54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3"/>
      <c r="L22" s="54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3"/>
      <c r="L23" s="54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3"/>
      <c r="L24" s="54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3"/>
      <c r="L25" s="54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53"/>
      <c r="L26" s="54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3"/>
      <c r="L27" s="54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53"/>
      <c r="L28" s="54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53"/>
      <c r="L29" s="54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53"/>
      <c r="L30" s="54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3"/>
      <c r="L31" s="54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3"/>
      <c r="L32" s="54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3"/>
      <c r="L33" s="54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5"/>
      <c r="L34" s="56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1" t="s">
        <v>31</v>
      </c>
      <c r="L35" s="64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65"/>
      <c r="L36" s="66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5"/>
      <c r="L37" s="66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65"/>
      <c r="L38" s="66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65"/>
      <c r="L39" s="66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65"/>
      <c r="L40" s="66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5"/>
      <c r="L41" s="66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5"/>
      <c r="L42" s="66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65"/>
      <c r="L43" s="66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65"/>
      <c r="L44" s="66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65"/>
      <c r="L45" s="66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65"/>
      <c r="L46" s="66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5"/>
      <c r="L47" s="66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65"/>
      <c r="L48" s="66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5"/>
      <c r="L49" s="66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65"/>
      <c r="L50" s="66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5"/>
      <c r="L51" s="66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65"/>
      <c r="L52" s="66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5"/>
      <c r="L53" s="66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65"/>
      <c r="L54" s="66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65"/>
      <c r="L55" s="66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5"/>
      <c r="L56" s="66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65"/>
      <c r="L57" s="66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5"/>
      <c r="L58" s="66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65"/>
      <c r="L59" s="66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5"/>
      <c r="L60" s="66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5"/>
      <c r="L61" s="66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7"/>
      <c r="L62" s="68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51" t="s">
        <v>32</v>
      </c>
      <c r="L63" s="64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65"/>
      <c r="L64" s="66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65"/>
      <c r="L65" s="66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65"/>
      <c r="L66" s="66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5"/>
      <c r="L67" s="66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5"/>
      <c r="L68" s="66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65"/>
      <c r="L69" s="66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5"/>
      <c r="L70" s="66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65"/>
      <c r="L71" s="66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65"/>
      <c r="L72" s="66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65"/>
      <c r="L73" s="66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5"/>
      <c r="L74" s="66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65"/>
      <c r="L75" s="66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65"/>
      <c r="L76" s="66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65"/>
      <c r="L77" s="66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65"/>
      <c r="L78" s="66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65"/>
      <c r="L79" s="66"/>
      <c r="M79" s="31"/>
      <c r="N79" s="31"/>
      <c r="O79" s="22">
        <v>6.77</v>
      </c>
      <c r="P79" s="43"/>
    </row>
    <row r="80" spans="1:16" ht="24.95" customHeight="1" x14ac:dyDescent="0.25">
      <c r="A80" s="45">
        <v>43542</v>
      </c>
      <c r="B80" s="45"/>
      <c r="C80" s="23" t="s">
        <v>33</v>
      </c>
      <c r="D80" s="69">
        <v>18</v>
      </c>
      <c r="E80" s="18">
        <v>36928</v>
      </c>
      <c r="F80" s="18">
        <v>250000000</v>
      </c>
      <c r="G80" s="71">
        <f>F80/E80/1000</f>
        <v>6.7699306759098787</v>
      </c>
      <c r="H80" s="18">
        <v>0</v>
      </c>
      <c r="I80" s="18">
        <v>0</v>
      </c>
      <c r="J80" s="20" t="s">
        <v>26</v>
      </c>
      <c r="K80" s="65"/>
      <c r="L80" s="66"/>
      <c r="M80" s="31"/>
      <c r="N80" s="31"/>
      <c r="O80" s="22">
        <v>6.77</v>
      </c>
      <c r="P80" s="43"/>
    </row>
    <row r="81" spans="1:16" ht="24.95" customHeight="1" x14ac:dyDescent="0.25">
      <c r="A81" s="46"/>
      <c r="B81" s="46"/>
      <c r="C81" s="23" t="s">
        <v>30</v>
      </c>
      <c r="D81" s="70"/>
      <c r="E81" s="18">
        <v>14771</v>
      </c>
      <c r="F81" s="18">
        <v>100000000</v>
      </c>
      <c r="G81" s="72"/>
      <c r="H81" s="18">
        <v>0</v>
      </c>
      <c r="I81" s="18">
        <v>0</v>
      </c>
      <c r="J81" s="20" t="s">
        <v>26</v>
      </c>
      <c r="K81" s="65"/>
      <c r="L81" s="66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5"/>
      <c r="L82" s="66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65"/>
      <c r="L83" s="66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65"/>
      <c r="L84" s="66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65"/>
      <c r="L85" s="66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65"/>
      <c r="L86" s="66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65"/>
      <c r="L87" s="66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65"/>
      <c r="L88" s="66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65"/>
      <c r="L89" s="66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65"/>
      <c r="L90" s="66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65"/>
      <c r="L91" s="66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65"/>
      <c r="L92" s="66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65"/>
      <c r="L93" s="66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67"/>
      <c r="L94" s="68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51" t="s">
        <v>36</v>
      </c>
      <c r="L95" s="64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65"/>
      <c r="L96" s="66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65"/>
      <c r="L97" s="66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65"/>
      <c r="L98" s="66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65"/>
      <c r="L99" s="66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65"/>
      <c r="L100" s="66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65"/>
      <c r="L101" s="66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67"/>
      <c r="L102" s="68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1" t="s">
        <v>37</v>
      </c>
      <c r="L134" s="64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65"/>
      <c r="L135" s="66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65"/>
      <c r="L136" s="66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5"/>
      <c r="L137" s="66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65"/>
      <c r="L138" s="66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5"/>
      <c r="L139" s="66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65"/>
      <c r="L140" s="66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65"/>
      <c r="L141" s="66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65"/>
      <c r="L142" s="66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65"/>
      <c r="L143" s="66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5"/>
      <c r="L144" s="66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65"/>
      <c r="L145" s="66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65"/>
      <c r="L146" s="66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65"/>
      <c r="L147" s="66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65"/>
      <c r="L148" s="66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65"/>
      <c r="L149" s="66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65"/>
      <c r="L150" s="66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5"/>
      <c r="L151" s="66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65"/>
      <c r="L152" s="66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65"/>
      <c r="L153" s="66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65"/>
      <c r="L154" s="66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67"/>
      <c r="L155" s="68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1" t="s">
        <v>38</v>
      </c>
      <c r="L156" s="64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65"/>
      <c r="L157" s="66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65"/>
      <c r="L158" s="66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65"/>
      <c r="L159" s="66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65"/>
      <c r="L160" s="66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65"/>
      <c r="L161" s="66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65"/>
      <c r="L162" s="66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65"/>
      <c r="L163" s="66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65"/>
      <c r="L164" s="66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65"/>
      <c r="L165" s="66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65"/>
      <c r="L166" s="66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65"/>
      <c r="L167" s="66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5"/>
      <c r="L168" s="66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65"/>
      <c r="L169" s="66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5"/>
      <c r="L170" s="66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65"/>
      <c r="L171" s="66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65"/>
      <c r="L172" s="66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5"/>
      <c r="L173" s="66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65"/>
      <c r="L174" s="66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65"/>
      <c r="L175" s="66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65"/>
      <c r="L176" s="66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65"/>
      <c r="L177" s="66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65"/>
      <c r="L178" s="66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5"/>
      <c r="L179" s="66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65"/>
      <c r="L180" s="66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65"/>
      <c r="L181" s="66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65"/>
      <c r="L182" s="66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65"/>
      <c r="L183" s="66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65"/>
      <c r="L184" s="66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7"/>
      <c r="L185" s="68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1" t="s">
        <v>40</v>
      </c>
      <c r="L186" s="64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65"/>
      <c r="L187" s="66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65"/>
      <c r="L188" s="66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65"/>
      <c r="L189" s="66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5"/>
      <c r="L190" s="66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5"/>
      <c r="L191" s="66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65"/>
      <c r="L192" s="66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65"/>
      <c r="L193" s="66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65"/>
      <c r="L194" s="66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65"/>
      <c r="L195" s="66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65"/>
      <c r="L196" s="66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5"/>
      <c r="L197" s="66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65"/>
      <c r="L198" s="66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5"/>
      <c r="L199" s="66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5"/>
      <c r="L200" s="66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5"/>
      <c r="L201" s="66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65"/>
      <c r="L202" s="66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5"/>
      <c r="L203" s="66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65"/>
      <c r="L204" s="66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5"/>
      <c r="L205" s="66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65"/>
      <c r="L206" s="66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65"/>
      <c r="L207" s="66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65"/>
      <c r="L208" s="66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65"/>
      <c r="L209" s="66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5"/>
      <c r="L210" s="66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65"/>
      <c r="L211" s="66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5"/>
      <c r="L212" s="66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5"/>
      <c r="L213" s="66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65"/>
      <c r="L214" s="66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65"/>
      <c r="L215" s="66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7"/>
      <c r="L216" s="68"/>
      <c r="M216" s="31"/>
      <c r="N216" s="31"/>
      <c r="O216" s="22">
        <v>6.77</v>
      </c>
      <c r="P216" s="43"/>
    </row>
    <row r="217" spans="1:16" ht="24.95" customHeight="1" x14ac:dyDescent="0.25">
      <c r="A217" s="45">
        <v>43678</v>
      </c>
      <c r="B217" s="45"/>
      <c r="C217" s="23" t="s">
        <v>34</v>
      </c>
      <c r="D217" s="69">
        <v>10</v>
      </c>
      <c r="E217" s="18">
        <v>26588</v>
      </c>
      <c r="F217" s="18">
        <v>180000000</v>
      </c>
      <c r="G217" s="71">
        <v>6.7699714156762445</v>
      </c>
      <c r="H217" s="18">
        <v>0</v>
      </c>
      <c r="I217" s="18">
        <v>0</v>
      </c>
      <c r="J217" s="20" t="s">
        <v>26</v>
      </c>
      <c r="K217" s="51" t="s">
        <v>41</v>
      </c>
      <c r="L217" s="64"/>
      <c r="M217" s="74"/>
      <c r="N217" s="74"/>
      <c r="O217" s="49">
        <v>6.77</v>
      </c>
      <c r="P217" s="43"/>
    </row>
    <row r="218" spans="1:16" ht="24.95" customHeight="1" x14ac:dyDescent="0.25">
      <c r="A218" s="77"/>
      <c r="B218" s="77"/>
      <c r="C218" s="23" t="s">
        <v>34</v>
      </c>
      <c r="D218" s="78"/>
      <c r="E218" s="18">
        <v>47267</v>
      </c>
      <c r="F218" s="18">
        <v>320000000</v>
      </c>
      <c r="G218" s="79"/>
      <c r="H218" s="18">
        <v>0</v>
      </c>
      <c r="I218" s="18">
        <v>0</v>
      </c>
      <c r="J218" s="20" t="s">
        <v>26</v>
      </c>
      <c r="K218" s="65"/>
      <c r="L218" s="66"/>
      <c r="M218" s="75"/>
      <c r="N218" s="75"/>
      <c r="O218" s="73"/>
      <c r="P218" s="43"/>
    </row>
    <row r="219" spans="1:16" ht="21.75" customHeight="1" x14ac:dyDescent="0.25">
      <c r="A219" s="46"/>
      <c r="B219" s="46"/>
      <c r="C219" s="23" t="s">
        <v>34</v>
      </c>
      <c r="D219" s="70"/>
      <c r="E219" s="18">
        <v>47267</v>
      </c>
      <c r="F219" s="18">
        <v>320000000</v>
      </c>
      <c r="G219" s="72"/>
      <c r="H219" s="18">
        <v>0</v>
      </c>
      <c r="I219" s="18">
        <v>0</v>
      </c>
      <c r="J219" s="20" t="s">
        <v>26</v>
      </c>
      <c r="K219" s="65"/>
      <c r="L219" s="66"/>
      <c r="M219" s="76"/>
      <c r="N219" s="76"/>
      <c r="O219" s="50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65"/>
      <c r="L220" s="66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5"/>
      <c r="L221" s="66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5"/>
      <c r="L222" s="66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65"/>
      <c r="L223" s="66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65"/>
      <c r="L224" s="66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65"/>
      <c r="L225" s="66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65"/>
      <c r="L226" s="66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65"/>
      <c r="L227" s="66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65"/>
      <c r="L228" s="66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65"/>
      <c r="L229" s="66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65"/>
      <c r="L230" s="66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5"/>
      <c r="L231" s="66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5"/>
      <c r="L232" s="66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5"/>
      <c r="L233" s="66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65"/>
      <c r="L234" s="66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65"/>
      <c r="L235" s="66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65"/>
      <c r="L236" s="66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65"/>
      <c r="L237" s="66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5"/>
      <c r="L238" s="66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65"/>
      <c r="L239" s="66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5"/>
      <c r="L240" s="66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65"/>
      <c r="L241" s="66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65"/>
      <c r="L242" s="66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65"/>
      <c r="L243" s="66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5"/>
      <c r="L244" s="66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65"/>
      <c r="L245" s="66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65"/>
      <c r="L246" s="66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65"/>
      <c r="L247" s="66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65"/>
      <c r="L248" s="66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7"/>
      <c r="L249" s="68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51" t="s">
        <v>42</v>
      </c>
      <c r="L250" s="52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53"/>
      <c r="L251" s="54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53"/>
      <c r="L252" s="54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3"/>
      <c r="L253" s="54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53"/>
      <c r="L254" s="54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53"/>
      <c r="L255" s="54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3"/>
      <c r="L256" s="54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53"/>
      <c r="L257" s="54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3"/>
      <c r="L258" s="54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3"/>
      <c r="L259" s="54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3"/>
      <c r="L260" s="54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3"/>
      <c r="L261" s="54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3"/>
      <c r="L262" s="54"/>
      <c r="M262" s="31"/>
      <c r="N262" s="31"/>
      <c r="O262" s="22">
        <v>6.77</v>
      </c>
      <c r="P262" s="43"/>
    </row>
    <row r="263" spans="1:16" ht="24.95" customHeight="1" x14ac:dyDescent="0.25">
      <c r="A263" s="45">
        <v>43722</v>
      </c>
      <c r="B263" s="4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3"/>
      <c r="L263" s="54"/>
      <c r="M263" s="31"/>
      <c r="N263" s="31"/>
      <c r="O263" s="49">
        <v>6.77</v>
      </c>
      <c r="P263" s="43"/>
    </row>
    <row r="264" spans="1:16" ht="24.95" customHeight="1" x14ac:dyDescent="0.25">
      <c r="A264" s="46"/>
      <c r="B264" s="46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3"/>
      <c r="L264" s="54"/>
      <c r="M264" s="31"/>
      <c r="N264" s="31"/>
      <c r="O264" s="50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53"/>
      <c r="L265" s="54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53"/>
      <c r="L266" s="54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53"/>
      <c r="L267" s="54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53"/>
      <c r="L268" s="54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3"/>
      <c r="L269" s="54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53"/>
      <c r="L270" s="54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53"/>
      <c r="L271" s="54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53"/>
      <c r="L272" s="54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53"/>
      <c r="L273" s="54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3"/>
      <c r="L274" s="54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53"/>
      <c r="L275" s="54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3"/>
      <c r="L276" s="54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53"/>
      <c r="L277" s="54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3"/>
      <c r="L278" s="54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3"/>
      <c r="L279" s="54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5"/>
      <c r="L280" s="56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21">
        <v>104493</v>
      </c>
      <c r="L281" s="21">
        <v>707419702</v>
      </c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114350</v>
      </c>
      <c r="L282" s="21">
        <v>774146535</v>
      </c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124206</v>
      </c>
      <c r="L283" s="21">
        <v>840873354</v>
      </c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21">
        <v>132441</v>
      </c>
      <c r="L284" s="21">
        <v>896622422</v>
      </c>
      <c r="M284" s="31"/>
      <c r="N284" s="31"/>
      <c r="O284" s="22">
        <v>6.77</v>
      </c>
      <c r="P284" s="43"/>
    </row>
    <row r="285" spans="1:16" ht="24.95" customHeight="1" x14ac:dyDescent="0.25">
      <c r="A285" s="45">
        <v>43743</v>
      </c>
      <c r="B285" s="4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47">
        <v>64623</v>
      </c>
      <c r="L285" s="47">
        <v>437500858</v>
      </c>
      <c r="M285" s="31"/>
      <c r="N285" s="31"/>
      <c r="O285" s="49">
        <v>6.77</v>
      </c>
      <c r="P285" s="43"/>
    </row>
    <row r="286" spans="1:16" ht="24.95" customHeight="1" x14ac:dyDescent="0.25">
      <c r="A286" s="46"/>
      <c r="B286" s="46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48"/>
      <c r="L286" s="48"/>
      <c r="M286" s="31"/>
      <c r="N286" s="31"/>
      <c r="O286" s="50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21">
        <v>72858</v>
      </c>
      <c r="L287" s="21">
        <v>493249926</v>
      </c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21">
        <v>89933</v>
      </c>
      <c r="L288" s="21">
        <v>608844453</v>
      </c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21">
        <v>107007</v>
      </c>
      <c r="L289" s="21">
        <v>724438981</v>
      </c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124082</v>
      </c>
      <c r="L290" s="21">
        <v>840033508</v>
      </c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21">
        <v>75990</v>
      </c>
      <c r="L291" s="21">
        <v>514449700</v>
      </c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21">
        <v>93064</v>
      </c>
      <c r="L292" s="21">
        <v>630044241</v>
      </c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21">
        <v>113010</v>
      </c>
      <c r="L293" s="21">
        <v>765080577</v>
      </c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132957</v>
      </c>
      <c r="L294" s="21">
        <v>900116927</v>
      </c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147710</v>
      </c>
      <c r="F295" s="18">
        <v>1000000000</v>
      </c>
      <c r="G295" s="19">
        <f>F295/E295/1000</f>
        <v>6.7700223410737257</v>
      </c>
      <c r="H295" s="18">
        <v>0</v>
      </c>
      <c r="I295" s="18">
        <v>0</v>
      </c>
      <c r="J295" s="20" t="s">
        <v>26</v>
      </c>
      <c r="K295" s="21">
        <v>14119</v>
      </c>
      <c r="L295" s="21">
        <v>95586314</v>
      </c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21">
        <v>18501</v>
      </c>
      <c r="L296" s="21">
        <v>125254356</v>
      </c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21">
        <v>30178</v>
      </c>
      <c r="L297" s="21">
        <v>204304952</v>
      </c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41855</v>
      </c>
      <c r="L298" s="21">
        <v>283355547</v>
      </c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21">
        <v>53531</v>
      </c>
      <c r="L299" s="21">
        <v>362406143</v>
      </c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21">
        <v>65208</v>
      </c>
      <c r="L300" s="21">
        <v>441456738</v>
      </c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21">
        <v>7940</v>
      </c>
      <c r="L301" s="21">
        <v>53753448</v>
      </c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21">
        <v>19617</v>
      </c>
      <c r="L302" s="21">
        <v>132804057</v>
      </c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21">
        <v>34361</v>
      </c>
      <c r="L303" s="21">
        <v>232627287</v>
      </c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21">
        <v>49106</v>
      </c>
      <c r="L304" s="21">
        <v>332450518</v>
      </c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21">
        <v>63851</v>
      </c>
      <c r="L305" s="21">
        <v>432273748</v>
      </c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21">
        <v>12947</v>
      </c>
      <c r="L306" s="21">
        <v>87654000</v>
      </c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21">
        <v>27692</v>
      </c>
      <c r="L307" s="21">
        <v>187477230</v>
      </c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46084</v>
      </c>
      <c r="L308" s="21">
        <v>311991733</v>
      </c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21">
        <v>1103</v>
      </c>
      <c r="L309" s="21">
        <v>7465299</v>
      </c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21">
        <v>19495</v>
      </c>
      <c r="L310" s="21">
        <v>131979850</v>
      </c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21">
        <v>39141</v>
      </c>
      <c r="L311" s="21">
        <v>264987596.00000003</v>
      </c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21">
        <v>58788</v>
      </c>
      <c r="L312" s="21">
        <v>397995342</v>
      </c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>
        <f>A311</f>
        <v>43768</v>
      </c>
      <c r="C313" s="23" t="s">
        <v>34</v>
      </c>
      <c r="D313" s="17">
        <v>16</v>
      </c>
      <c r="E313" s="18">
        <v>73855</v>
      </c>
      <c r="F313" s="18">
        <v>500000000</v>
      </c>
      <c r="G313" s="19">
        <f>F313/E313/1000</f>
        <v>6.7700223410737257</v>
      </c>
      <c r="H313" s="18">
        <v>0</v>
      </c>
      <c r="I313" s="18">
        <v>0</v>
      </c>
      <c r="J313" s="20" t="s">
        <v>26</v>
      </c>
      <c r="K313" s="21">
        <v>13812</v>
      </c>
      <c r="L313" s="21">
        <v>93504532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33458</v>
      </c>
      <c r="L314" s="21">
        <v>226512278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49850</v>
      </c>
      <c r="L315" s="21">
        <v>337481129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66241</v>
      </c>
      <c r="L316" s="21">
        <v>448449979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>
        <f>A317-1</f>
        <v>43773</v>
      </c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17465</v>
      </c>
      <c r="L317" s="21">
        <v>118240494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33857</v>
      </c>
      <c r="L318" s="21">
        <v>229209344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53868</v>
      </c>
      <c r="L319" s="21">
        <v>364688100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73880</v>
      </c>
      <c r="L320" s="21">
        <v>500166842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90061</v>
      </c>
      <c r="L321" s="21">
        <v>609714825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>
        <v>43777</v>
      </c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61618</v>
      </c>
      <c r="L322" s="21">
        <v>417151558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77799</v>
      </c>
      <c r="L323" s="21">
        <v>526699562.00000006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>
        <v>43781</v>
      </c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24818</v>
      </c>
      <c r="L324" s="21">
        <v>168018022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40587</v>
      </c>
      <c r="L325" s="21">
        <v>274774044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56528</v>
      </c>
      <c r="L326" s="21">
        <v>382696368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72470</v>
      </c>
      <c r="L327" s="21">
        <v>490618691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>
        <v>43785</v>
      </c>
      <c r="C328" s="33" t="s">
        <v>25</v>
      </c>
      <c r="D328" s="17">
        <v>14</v>
      </c>
      <c r="E328" s="18">
        <v>90000</v>
      </c>
      <c r="F328" s="18">
        <v>615000000</v>
      </c>
      <c r="G328" s="19">
        <f t="shared" ref="G328:G332" si="1">F328/E328/1000</f>
        <v>6.833333333333333</v>
      </c>
      <c r="H328" s="18">
        <v>0</v>
      </c>
      <c r="I328" s="18">
        <v>0</v>
      </c>
      <c r="J328" s="20" t="s">
        <v>26</v>
      </c>
      <c r="K328" s="21">
        <v>4304</v>
      </c>
      <c r="L328" s="21">
        <v>29135656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20245</v>
      </c>
      <c r="L329" s="21">
        <v>137057980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42194</v>
      </c>
      <c r="L330" s="21">
        <v>285652148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60104</v>
      </c>
      <c r="L331" s="21">
        <v>406902624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>
        <v>43789</v>
      </c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21567</v>
      </c>
      <c r="L332" s="21">
        <v>146010777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39477</v>
      </c>
      <c r="L333" s="21">
        <v>267261253.00000003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60989</v>
      </c>
      <c r="L334" s="21">
        <v>412892368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82500</v>
      </c>
      <c r="L335" s="21">
        <v>558523484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104011</v>
      </c>
      <c r="L336" s="21">
        <v>704154646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121902</v>
      </c>
      <c r="L337" s="21">
        <v>825275856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>
        <f>A336</f>
        <v>43793</v>
      </c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8495</v>
      </c>
      <c r="L338" s="21">
        <v>57511109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26386</v>
      </c>
      <c r="L339" s="21">
        <v>178632320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51571</v>
      </c>
      <c r="L340" s="21">
        <v>349136063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>
        <f>A341-1</f>
        <v>43797</v>
      </c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3526</v>
      </c>
      <c r="L341" s="21">
        <v>23869727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20647</v>
      </c>
      <c r="L342" s="21">
        <v>139781727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0">
        <v>43735.916666666664</v>
      </c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</row>
  </sheetData>
  <autoFilter ref="A2:O374" xr:uid="{00000000-0009-0000-0000-000000000000}"/>
  <mergeCells count="32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A285:A286"/>
    <mergeCell ref="K285:K286"/>
    <mergeCell ref="L285:L286"/>
    <mergeCell ref="O285:O286"/>
    <mergeCell ref="O263:O264"/>
    <mergeCell ref="B263:B264"/>
    <mergeCell ref="B285:B286"/>
    <mergeCell ref="A263:A264"/>
    <mergeCell ref="K250:L280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2019-09-30T09:05:36Z</dcterms:modified>
</cp:coreProperties>
</file>