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9FC2E6F4-88FE-48A1-A533-03B6FF9BB83C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Final_Annual_2019" sheetId="1" r:id="rId1"/>
  </sheets>
  <definedNames>
    <definedName name="_xlnm._FilterDatabase" localSheetId="0" hidden="1">Final_Annual_2019!$A$2:$O$373</definedName>
    <definedName name="_xlnm.Print_Area" localSheetId="0">Final_Annual_2019!$A$1:$P$372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64" i="1" l="1"/>
  <c r="G354" i="1" l="1"/>
  <c r="G263" i="1" l="1"/>
  <c r="G258" i="1" l="1"/>
  <c r="G331" i="1" l="1"/>
  <c r="G321" i="1"/>
  <c r="G323" i="1"/>
  <c r="G274" i="1"/>
  <c r="G233" i="1" l="1"/>
  <c r="G327" i="1" l="1"/>
  <c r="G311" i="1" l="1"/>
  <c r="B311" i="1"/>
  <c r="G305" i="1"/>
  <c r="B305" i="1"/>
  <c r="B285" i="1"/>
  <c r="G285" i="1"/>
  <c r="G205" i="1" l="1"/>
  <c r="G337" i="1"/>
  <c r="G366" i="1"/>
  <c r="B366" i="1"/>
  <c r="G210" i="1" l="1"/>
  <c r="G281" i="1" l="1"/>
  <c r="G256" i="1"/>
  <c r="G300" i="1" l="1"/>
  <c r="B300" i="1"/>
  <c r="G249" i="1" l="1"/>
  <c r="G168" i="1" l="1"/>
  <c r="G222" i="1" l="1"/>
  <c r="G349" i="1" l="1"/>
  <c r="G267" i="1"/>
  <c r="G294" i="1" l="1"/>
  <c r="B294" i="1"/>
  <c r="G137" i="1" l="1"/>
  <c r="B337" i="1" l="1"/>
  <c r="G151" i="1" l="1"/>
  <c r="G144" i="1"/>
  <c r="G191" i="1"/>
  <c r="G139" i="1" l="1"/>
  <c r="G170" i="1" l="1"/>
  <c r="G173" i="1"/>
  <c r="G156" i="1" l="1"/>
  <c r="G200" i="1" l="1"/>
  <c r="G371" i="1" l="1"/>
  <c r="B371" i="1"/>
  <c r="G359" i="1"/>
  <c r="B359" i="1"/>
  <c r="G340" i="1"/>
  <c r="B340" i="1"/>
  <c r="G316" i="1"/>
  <c r="B316" i="1"/>
  <c r="G290" i="1"/>
  <c r="B290" i="1"/>
  <c r="G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<sst xmlns="http://schemas.openxmlformats.org/spreadsheetml/2006/main" count="162" uniqueCount="44">
  <si>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</si>
  <si>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</si>
  <si>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</si>
  <si>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</si>
  <si>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</si>
  <si>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</si>
  <si>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</si>
  <si>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</si>
  <si>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</si>
  <si>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</si>
  <si>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</si>
  <si>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</si>
  <si>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</si>
  <si>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</si>
  <si>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</si>
  <si>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</si>
  <si>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</si>
  <si>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</si>
  <si>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</si>
  <si>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</si>
  <si>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</si>
  <si>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</si>
  <si>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</si>
  <si>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</si>
  <si>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</si>
  <si>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</si>
  <si>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</si>
  <si>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</si>
  <si>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</si>
  <si>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</si>
  <si>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</si>
  <si>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</si>
  <si>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</si>
  <si>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</si>
  <si>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</si>
  <si>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</si>
  <si>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</si>
  <si>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http://www.desfa.gr/userfiles/pdflist/DERY/TS/LNG%20Space/Avail-LNG-Storage-Space_May%202019.xlsx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</si>
  <si>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</si>
  <si>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</si>
  <si>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</si>
  <si>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t>http://www.desfa.gr/userfiles/pdflist/DERY/TS/LNG%20Space/Avail-LNG-Storage-Space_August%202019.xlsx</t>
  </si>
  <si>
    <t>http://www.desfa.gr/userfiles/pdflist/DERY/TS/LNG%20Space/Avail-LNG-Storage-Space_September%202019.xlsx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</si>
  <si>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62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62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</si>
</sst>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0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esfa.gr/userfiles/pdflist/DERY/TS/LNG%20Space/Avail-LNG-Storage-Space_August%202019.xlsx" TargetMode="Externa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desfa.gr/userfiles/pdflist/DERY/TS/LNG%20Space/Avail-LNG-Storage-Space_May%202019.xls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hyperlink" Target="http://www.desfa.gr/userfiles/pdflist/DERY/TS/LNG%20Space/Avail-LNG-Storage-Space_September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73"/>
  <sheetViews>
    <sheetView tabSelected="1" zoomScale="80" zoomScaleNormal="80" zoomScaleSheetLayoutView="75" workbookViewId="0">
      <pane ySplit="3" topLeftCell="A346" activePane="bottomLeft" state="frozen"/>
      <selection pane="bottomLeft" activeCell="S364" sqref="S364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245" width="13.5703125" style="8"/>
    <col min="246" max="246" width="9.28515625" style="8" customWidth="1"/>
    <col min="247" max="247" width="17.42578125" style="8" customWidth="1"/>
    <col min="248" max="248" width="27.140625" style="8" customWidth="1"/>
    <col min="249" max="249" width="14" style="8" customWidth="1"/>
    <col min="250" max="250" width="12.5703125" style="8" customWidth="1"/>
    <col min="251" max="251" width="11.28515625" style="8" customWidth="1"/>
    <col min="252" max="252" width="15" style="8" customWidth="1"/>
    <col min="253" max="253" width="15.42578125" style="8" customWidth="1"/>
    <col min="254" max="254" width="17" style="8" customWidth="1"/>
    <col min="255" max="255" width="13.85546875" style="8" customWidth="1"/>
    <col min="256" max="256" width="13.7109375" style="8" customWidth="1"/>
    <col min="257" max="257" width="14.28515625" style="8" customWidth="1"/>
    <col min="258" max="258" width="14.85546875" style="8" customWidth="1"/>
    <col min="259" max="259" width="3.85546875" style="8" customWidth="1"/>
    <col min="260" max="501" width="13.5703125" style="8"/>
    <col min="502" max="502" width="9.28515625" style="8" customWidth="1"/>
    <col min="503" max="503" width="17.42578125" style="8" customWidth="1"/>
    <col min="504" max="504" width="27.140625" style="8" customWidth="1"/>
    <col min="505" max="505" width="14" style="8" customWidth="1"/>
    <col min="506" max="506" width="12.5703125" style="8" customWidth="1"/>
    <col min="507" max="507" width="11.28515625" style="8" customWidth="1"/>
    <col min="508" max="508" width="15" style="8" customWidth="1"/>
    <col min="509" max="509" width="15.42578125" style="8" customWidth="1"/>
    <col min="510" max="510" width="17" style="8" customWidth="1"/>
    <col min="511" max="511" width="13.85546875" style="8" customWidth="1"/>
    <col min="512" max="512" width="13.7109375" style="8" customWidth="1"/>
    <col min="513" max="513" width="14.28515625" style="8" customWidth="1"/>
    <col min="514" max="514" width="14.85546875" style="8" customWidth="1"/>
    <col min="515" max="515" width="3.85546875" style="8" customWidth="1"/>
    <col min="516" max="757" width="13.5703125" style="8"/>
    <col min="758" max="758" width="9.28515625" style="8" customWidth="1"/>
    <col min="759" max="759" width="17.42578125" style="8" customWidth="1"/>
    <col min="760" max="760" width="27.140625" style="8" customWidth="1"/>
    <col min="761" max="761" width="14" style="8" customWidth="1"/>
    <col min="762" max="762" width="12.5703125" style="8" customWidth="1"/>
    <col min="763" max="763" width="11.28515625" style="8" customWidth="1"/>
    <col min="764" max="764" width="15" style="8" customWidth="1"/>
    <col min="765" max="765" width="15.42578125" style="8" customWidth="1"/>
    <col min="766" max="766" width="17" style="8" customWidth="1"/>
    <col min="767" max="767" width="13.85546875" style="8" customWidth="1"/>
    <col min="768" max="768" width="13.7109375" style="8" customWidth="1"/>
    <col min="769" max="769" width="14.28515625" style="8" customWidth="1"/>
    <col min="770" max="770" width="14.85546875" style="8" customWidth="1"/>
    <col min="771" max="771" width="3.85546875" style="8" customWidth="1"/>
    <col min="772" max="1013" width="13.5703125" style="8"/>
    <col min="1014" max="1014" width="9.28515625" style="8" customWidth="1"/>
    <col min="1015" max="1015" width="17.42578125" style="8" customWidth="1"/>
    <col min="1016" max="1016" width="27.140625" style="8" customWidth="1"/>
    <col min="1017" max="1017" width="14" style="8" customWidth="1"/>
    <col min="1018" max="1018" width="12.5703125" style="8" customWidth="1"/>
    <col min="1019" max="1019" width="11.28515625" style="8" customWidth="1"/>
    <col min="1020" max="1020" width="15" style="8" customWidth="1"/>
    <col min="1021" max="1021" width="15.42578125" style="8" customWidth="1"/>
    <col min="1022" max="1022" width="17" style="8" customWidth="1"/>
    <col min="1023" max="1023" width="13.85546875" style="8" customWidth="1"/>
    <col min="1024" max="1024" width="13.7109375" style="8" customWidth="1"/>
    <col min="1025" max="1025" width="14.28515625" style="8" customWidth="1"/>
    <col min="1026" max="1026" width="14.85546875" style="8" customWidth="1"/>
    <col min="1027" max="1027" width="3.85546875" style="8" customWidth="1"/>
    <col min="1028" max="1269" width="13.5703125" style="8"/>
    <col min="1270" max="1270" width="9.28515625" style="8" customWidth="1"/>
    <col min="1271" max="1271" width="17.42578125" style="8" customWidth="1"/>
    <col min="1272" max="1272" width="27.140625" style="8" customWidth="1"/>
    <col min="1273" max="1273" width="14" style="8" customWidth="1"/>
    <col min="1274" max="1274" width="12.5703125" style="8" customWidth="1"/>
    <col min="1275" max="1275" width="11.28515625" style="8" customWidth="1"/>
    <col min="1276" max="1276" width="15" style="8" customWidth="1"/>
    <col min="1277" max="1277" width="15.42578125" style="8" customWidth="1"/>
    <col min="1278" max="1278" width="17" style="8" customWidth="1"/>
    <col min="1279" max="1279" width="13.85546875" style="8" customWidth="1"/>
    <col min="1280" max="1280" width="13.7109375" style="8" customWidth="1"/>
    <col min="1281" max="1281" width="14.28515625" style="8" customWidth="1"/>
    <col min="1282" max="1282" width="14.85546875" style="8" customWidth="1"/>
    <col min="1283" max="1283" width="3.85546875" style="8" customWidth="1"/>
    <col min="1284" max="1525" width="13.5703125" style="8"/>
    <col min="1526" max="1526" width="9.28515625" style="8" customWidth="1"/>
    <col min="1527" max="1527" width="17.42578125" style="8" customWidth="1"/>
    <col min="1528" max="1528" width="27.140625" style="8" customWidth="1"/>
    <col min="1529" max="1529" width="14" style="8" customWidth="1"/>
    <col min="1530" max="1530" width="12.5703125" style="8" customWidth="1"/>
    <col min="1531" max="1531" width="11.28515625" style="8" customWidth="1"/>
    <col min="1532" max="1532" width="15" style="8" customWidth="1"/>
    <col min="1533" max="1533" width="15.42578125" style="8" customWidth="1"/>
    <col min="1534" max="1534" width="17" style="8" customWidth="1"/>
    <col min="1535" max="1535" width="13.85546875" style="8" customWidth="1"/>
    <col min="1536" max="1536" width="13.7109375" style="8" customWidth="1"/>
    <col min="1537" max="1537" width="14.28515625" style="8" customWidth="1"/>
    <col min="1538" max="1538" width="14.85546875" style="8" customWidth="1"/>
    <col min="1539" max="1539" width="3.85546875" style="8" customWidth="1"/>
    <col min="1540" max="1781" width="13.5703125" style="8"/>
    <col min="1782" max="1782" width="9.28515625" style="8" customWidth="1"/>
    <col min="1783" max="1783" width="17.42578125" style="8" customWidth="1"/>
    <col min="1784" max="1784" width="27.140625" style="8" customWidth="1"/>
    <col min="1785" max="1785" width="14" style="8" customWidth="1"/>
    <col min="1786" max="1786" width="12.5703125" style="8" customWidth="1"/>
    <col min="1787" max="1787" width="11.28515625" style="8" customWidth="1"/>
    <col min="1788" max="1788" width="15" style="8" customWidth="1"/>
    <col min="1789" max="1789" width="15.42578125" style="8" customWidth="1"/>
    <col min="1790" max="1790" width="17" style="8" customWidth="1"/>
    <col min="1791" max="1791" width="13.85546875" style="8" customWidth="1"/>
    <col min="1792" max="1792" width="13.7109375" style="8" customWidth="1"/>
    <col min="1793" max="1793" width="14.28515625" style="8" customWidth="1"/>
    <col min="1794" max="1794" width="14.85546875" style="8" customWidth="1"/>
    <col min="1795" max="1795" width="3.85546875" style="8" customWidth="1"/>
    <col min="1796" max="2037" width="13.5703125" style="8"/>
    <col min="2038" max="2038" width="9.28515625" style="8" customWidth="1"/>
    <col min="2039" max="2039" width="17.42578125" style="8" customWidth="1"/>
    <col min="2040" max="2040" width="27.140625" style="8" customWidth="1"/>
    <col min="2041" max="2041" width="14" style="8" customWidth="1"/>
    <col min="2042" max="2042" width="12.5703125" style="8" customWidth="1"/>
    <col min="2043" max="2043" width="11.28515625" style="8" customWidth="1"/>
    <col min="2044" max="2044" width="15" style="8" customWidth="1"/>
    <col min="2045" max="2045" width="15.42578125" style="8" customWidth="1"/>
    <col min="2046" max="2046" width="17" style="8" customWidth="1"/>
    <col min="2047" max="2047" width="13.85546875" style="8" customWidth="1"/>
    <col min="2048" max="2048" width="13.7109375" style="8" customWidth="1"/>
    <col min="2049" max="2049" width="14.28515625" style="8" customWidth="1"/>
    <col min="2050" max="2050" width="14.85546875" style="8" customWidth="1"/>
    <col min="2051" max="2051" width="3.85546875" style="8" customWidth="1"/>
    <col min="2052" max="2293" width="13.5703125" style="8"/>
    <col min="2294" max="2294" width="9.28515625" style="8" customWidth="1"/>
    <col min="2295" max="2295" width="17.42578125" style="8" customWidth="1"/>
    <col min="2296" max="2296" width="27.140625" style="8" customWidth="1"/>
    <col min="2297" max="2297" width="14" style="8" customWidth="1"/>
    <col min="2298" max="2298" width="12.5703125" style="8" customWidth="1"/>
    <col min="2299" max="2299" width="11.28515625" style="8" customWidth="1"/>
    <col min="2300" max="2300" width="15" style="8" customWidth="1"/>
    <col min="2301" max="2301" width="15.42578125" style="8" customWidth="1"/>
    <col min="2302" max="2302" width="17" style="8" customWidth="1"/>
    <col min="2303" max="2303" width="13.85546875" style="8" customWidth="1"/>
    <col min="2304" max="2304" width="13.7109375" style="8" customWidth="1"/>
    <col min="2305" max="2305" width="14.28515625" style="8" customWidth="1"/>
    <col min="2306" max="2306" width="14.85546875" style="8" customWidth="1"/>
    <col min="2307" max="2307" width="3.85546875" style="8" customWidth="1"/>
    <col min="2308" max="2549" width="13.5703125" style="8"/>
    <col min="2550" max="2550" width="9.28515625" style="8" customWidth="1"/>
    <col min="2551" max="2551" width="17.42578125" style="8" customWidth="1"/>
    <col min="2552" max="2552" width="27.140625" style="8" customWidth="1"/>
    <col min="2553" max="2553" width="14" style="8" customWidth="1"/>
    <col min="2554" max="2554" width="12.5703125" style="8" customWidth="1"/>
    <col min="2555" max="2555" width="11.28515625" style="8" customWidth="1"/>
    <col min="2556" max="2556" width="15" style="8" customWidth="1"/>
    <col min="2557" max="2557" width="15.42578125" style="8" customWidth="1"/>
    <col min="2558" max="2558" width="17" style="8" customWidth="1"/>
    <col min="2559" max="2559" width="13.85546875" style="8" customWidth="1"/>
    <col min="2560" max="2560" width="13.7109375" style="8" customWidth="1"/>
    <col min="2561" max="2561" width="14.28515625" style="8" customWidth="1"/>
    <col min="2562" max="2562" width="14.85546875" style="8" customWidth="1"/>
    <col min="2563" max="2563" width="3.85546875" style="8" customWidth="1"/>
    <col min="2564" max="2805" width="13.5703125" style="8"/>
    <col min="2806" max="2806" width="9.28515625" style="8" customWidth="1"/>
    <col min="2807" max="2807" width="17.42578125" style="8" customWidth="1"/>
    <col min="2808" max="2808" width="27.140625" style="8" customWidth="1"/>
    <col min="2809" max="2809" width="14" style="8" customWidth="1"/>
    <col min="2810" max="2810" width="12.5703125" style="8" customWidth="1"/>
    <col min="2811" max="2811" width="11.28515625" style="8" customWidth="1"/>
    <col min="2812" max="2812" width="15" style="8" customWidth="1"/>
    <col min="2813" max="2813" width="15.42578125" style="8" customWidth="1"/>
    <col min="2814" max="2814" width="17" style="8" customWidth="1"/>
    <col min="2815" max="2815" width="13.85546875" style="8" customWidth="1"/>
    <col min="2816" max="2816" width="13.7109375" style="8" customWidth="1"/>
    <col min="2817" max="2817" width="14.28515625" style="8" customWidth="1"/>
    <col min="2818" max="2818" width="14.85546875" style="8" customWidth="1"/>
    <col min="2819" max="2819" width="3.85546875" style="8" customWidth="1"/>
    <col min="2820" max="3061" width="13.5703125" style="8"/>
    <col min="3062" max="3062" width="9.28515625" style="8" customWidth="1"/>
    <col min="3063" max="3063" width="17.42578125" style="8" customWidth="1"/>
    <col min="3064" max="3064" width="27.140625" style="8" customWidth="1"/>
    <col min="3065" max="3065" width="14" style="8" customWidth="1"/>
    <col min="3066" max="3066" width="12.5703125" style="8" customWidth="1"/>
    <col min="3067" max="3067" width="11.28515625" style="8" customWidth="1"/>
    <col min="3068" max="3068" width="15" style="8" customWidth="1"/>
    <col min="3069" max="3069" width="15.42578125" style="8" customWidth="1"/>
    <col min="3070" max="3070" width="17" style="8" customWidth="1"/>
    <col min="3071" max="3071" width="13.85546875" style="8" customWidth="1"/>
    <col min="3072" max="3072" width="13.7109375" style="8" customWidth="1"/>
    <col min="3073" max="3073" width="14.28515625" style="8" customWidth="1"/>
    <col min="3074" max="3074" width="14.85546875" style="8" customWidth="1"/>
    <col min="3075" max="3075" width="3.85546875" style="8" customWidth="1"/>
    <col min="3076" max="3317" width="13.5703125" style="8"/>
    <col min="3318" max="3318" width="9.28515625" style="8" customWidth="1"/>
    <col min="3319" max="3319" width="17.42578125" style="8" customWidth="1"/>
    <col min="3320" max="3320" width="27.140625" style="8" customWidth="1"/>
    <col min="3321" max="3321" width="14" style="8" customWidth="1"/>
    <col min="3322" max="3322" width="12.5703125" style="8" customWidth="1"/>
    <col min="3323" max="3323" width="11.28515625" style="8" customWidth="1"/>
    <col min="3324" max="3324" width="15" style="8" customWidth="1"/>
    <col min="3325" max="3325" width="15.42578125" style="8" customWidth="1"/>
    <col min="3326" max="3326" width="17" style="8" customWidth="1"/>
    <col min="3327" max="3327" width="13.85546875" style="8" customWidth="1"/>
    <col min="3328" max="3328" width="13.7109375" style="8" customWidth="1"/>
    <col min="3329" max="3329" width="14.28515625" style="8" customWidth="1"/>
    <col min="3330" max="3330" width="14.85546875" style="8" customWidth="1"/>
    <col min="3331" max="3331" width="3.85546875" style="8" customWidth="1"/>
    <col min="3332" max="3573" width="13.5703125" style="8"/>
    <col min="3574" max="3574" width="9.28515625" style="8" customWidth="1"/>
    <col min="3575" max="3575" width="17.42578125" style="8" customWidth="1"/>
    <col min="3576" max="3576" width="27.140625" style="8" customWidth="1"/>
    <col min="3577" max="3577" width="14" style="8" customWidth="1"/>
    <col min="3578" max="3578" width="12.5703125" style="8" customWidth="1"/>
    <col min="3579" max="3579" width="11.28515625" style="8" customWidth="1"/>
    <col min="3580" max="3580" width="15" style="8" customWidth="1"/>
    <col min="3581" max="3581" width="15.42578125" style="8" customWidth="1"/>
    <col min="3582" max="3582" width="17" style="8" customWidth="1"/>
    <col min="3583" max="3583" width="13.85546875" style="8" customWidth="1"/>
    <col min="3584" max="3584" width="13.7109375" style="8" customWidth="1"/>
    <col min="3585" max="3585" width="14.28515625" style="8" customWidth="1"/>
    <col min="3586" max="3586" width="14.85546875" style="8" customWidth="1"/>
    <col min="3587" max="3587" width="3.85546875" style="8" customWidth="1"/>
    <col min="3588" max="3829" width="13.5703125" style="8"/>
    <col min="3830" max="3830" width="9.28515625" style="8" customWidth="1"/>
    <col min="3831" max="3831" width="17.42578125" style="8" customWidth="1"/>
    <col min="3832" max="3832" width="27.140625" style="8" customWidth="1"/>
    <col min="3833" max="3833" width="14" style="8" customWidth="1"/>
    <col min="3834" max="3834" width="12.5703125" style="8" customWidth="1"/>
    <col min="3835" max="3835" width="11.28515625" style="8" customWidth="1"/>
    <col min="3836" max="3836" width="15" style="8" customWidth="1"/>
    <col min="3837" max="3837" width="15.42578125" style="8" customWidth="1"/>
    <col min="3838" max="3838" width="17" style="8" customWidth="1"/>
    <col min="3839" max="3839" width="13.85546875" style="8" customWidth="1"/>
    <col min="3840" max="3840" width="13.7109375" style="8" customWidth="1"/>
    <col min="3841" max="3841" width="14.28515625" style="8" customWidth="1"/>
    <col min="3842" max="3842" width="14.85546875" style="8" customWidth="1"/>
    <col min="3843" max="3843" width="3.85546875" style="8" customWidth="1"/>
    <col min="3844" max="4085" width="13.5703125" style="8"/>
    <col min="4086" max="4086" width="9.28515625" style="8" customWidth="1"/>
    <col min="4087" max="4087" width="17.42578125" style="8" customWidth="1"/>
    <col min="4088" max="4088" width="27.140625" style="8" customWidth="1"/>
    <col min="4089" max="4089" width="14" style="8" customWidth="1"/>
    <col min="4090" max="4090" width="12.5703125" style="8" customWidth="1"/>
    <col min="4091" max="4091" width="11.28515625" style="8" customWidth="1"/>
    <col min="4092" max="4092" width="15" style="8" customWidth="1"/>
    <col min="4093" max="4093" width="15.42578125" style="8" customWidth="1"/>
    <col min="4094" max="4094" width="17" style="8" customWidth="1"/>
    <col min="4095" max="4095" width="13.85546875" style="8" customWidth="1"/>
    <col min="4096" max="4096" width="13.7109375" style="8" customWidth="1"/>
    <col min="4097" max="4097" width="14.28515625" style="8" customWidth="1"/>
    <col min="4098" max="4098" width="14.85546875" style="8" customWidth="1"/>
    <col min="4099" max="4099" width="3.85546875" style="8" customWidth="1"/>
    <col min="4100" max="4341" width="13.5703125" style="8"/>
    <col min="4342" max="4342" width="9.28515625" style="8" customWidth="1"/>
    <col min="4343" max="4343" width="17.42578125" style="8" customWidth="1"/>
    <col min="4344" max="4344" width="27.140625" style="8" customWidth="1"/>
    <col min="4345" max="4345" width="14" style="8" customWidth="1"/>
    <col min="4346" max="4346" width="12.5703125" style="8" customWidth="1"/>
    <col min="4347" max="4347" width="11.28515625" style="8" customWidth="1"/>
    <col min="4348" max="4348" width="15" style="8" customWidth="1"/>
    <col min="4349" max="4349" width="15.42578125" style="8" customWidth="1"/>
    <col min="4350" max="4350" width="17" style="8" customWidth="1"/>
    <col min="4351" max="4351" width="13.85546875" style="8" customWidth="1"/>
    <col min="4352" max="4352" width="13.7109375" style="8" customWidth="1"/>
    <col min="4353" max="4353" width="14.28515625" style="8" customWidth="1"/>
    <col min="4354" max="4354" width="14.85546875" style="8" customWidth="1"/>
    <col min="4355" max="4355" width="3.85546875" style="8" customWidth="1"/>
    <col min="4356" max="4597" width="13.5703125" style="8"/>
    <col min="4598" max="4598" width="9.28515625" style="8" customWidth="1"/>
    <col min="4599" max="4599" width="17.42578125" style="8" customWidth="1"/>
    <col min="4600" max="4600" width="27.140625" style="8" customWidth="1"/>
    <col min="4601" max="4601" width="14" style="8" customWidth="1"/>
    <col min="4602" max="4602" width="12.5703125" style="8" customWidth="1"/>
    <col min="4603" max="4603" width="11.28515625" style="8" customWidth="1"/>
    <col min="4604" max="4604" width="15" style="8" customWidth="1"/>
    <col min="4605" max="4605" width="15.42578125" style="8" customWidth="1"/>
    <col min="4606" max="4606" width="17" style="8" customWidth="1"/>
    <col min="4607" max="4607" width="13.85546875" style="8" customWidth="1"/>
    <col min="4608" max="4608" width="13.7109375" style="8" customWidth="1"/>
    <col min="4609" max="4609" width="14.28515625" style="8" customWidth="1"/>
    <col min="4610" max="4610" width="14.85546875" style="8" customWidth="1"/>
    <col min="4611" max="4611" width="3.85546875" style="8" customWidth="1"/>
    <col min="4612" max="4853" width="13.5703125" style="8"/>
    <col min="4854" max="4854" width="9.28515625" style="8" customWidth="1"/>
    <col min="4855" max="4855" width="17.42578125" style="8" customWidth="1"/>
    <col min="4856" max="4856" width="27.140625" style="8" customWidth="1"/>
    <col min="4857" max="4857" width="14" style="8" customWidth="1"/>
    <col min="4858" max="4858" width="12.5703125" style="8" customWidth="1"/>
    <col min="4859" max="4859" width="11.28515625" style="8" customWidth="1"/>
    <col min="4860" max="4860" width="15" style="8" customWidth="1"/>
    <col min="4861" max="4861" width="15.42578125" style="8" customWidth="1"/>
    <col min="4862" max="4862" width="17" style="8" customWidth="1"/>
    <col min="4863" max="4863" width="13.85546875" style="8" customWidth="1"/>
    <col min="4864" max="4864" width="13.7109375" style="8" customWidth="1"/>
    <col min="4865" max="4865" width="14.28515625" style="8" customWidth="1"/>
    <col min="4866" max="4866" width="14.85546875" style="8" customWidth="1"/>
    <col min="4867" max="4867" width="3.85546875" style="8" customWidth="1"/>
    <col min="4868" max="5109" width="13.5703125" style="8"/>
    <col min="5110" max="5110" width="9.28515625" style="8" customWidth="1"/>
    <col min="5111" max="5111" width="17.42578125" style="8" customWidth="1"/>
    <col min="5112" max="5112" width="27.140625" style="8" customWidth="1"/>
    <col min="5113" max="5113" width="14" style="8" customWidth="1"/>
    <col min="5114" max="5114" width="12.5703125" style="8" customWidth="1"/>
    <col min="5115" max="5115" width="11.28515625" style="8" customWidth="1"/>
    <col min="5116" max="5116" width="15" style="8" customWidth="1"/>
    <col min="5117" max="5117" width="15.42578125" style="8" customWidth="1"/>
    <col min="5118" max="5118" width="17" style="8" customWidth="1"/>
    <col min="5119" max="5119" width="13.85546875" style="8" customWidth="1"/>
    <col min="5120" max="5120" width="13.7109375" style="8" customWidth="1"/>
    <col min="5121" max="5121" width="14.28515625" style="8" customWidth="1"/>
    <col min="5122" max="5122" width="14.85546875" style="8" customWidth="1"/>
    <col min="5123" max="5123" width="3.85546875" style="8" customWidth="1"/>
    <col min="5124" max="5365" width="13.5703125" style="8"/>
    <col min="5366" max="5366" width="9.28515625" style="8" customWidth="1"/>
    <col min="5367" max="5367" width="17.42578125" style="8" customWidth="1"/>
    <col min="5368" max="5368" width="27.140625" style="8" customWidth="1"/>
    <col min="5369" max="5369" width="14" style="8" customWidth="1"/>
    <col min="5370" max="5370" width="12.5703125" style="8" customWidth="1"/>
    <col min="5371" max="5371" width="11.28515625" style="8" customWidth="1"/>
    <col min="5372" max="5372" width="15" style="8" customWidth="1"/>
    <col min="5373" max="5373" width="15.42578125" style="8" customWidth="1"/>
    <col min="5374" max="5374" width="17" style="8" customWidth="1"/>
    <col min="5375" max="5375" width="13.85546875" style="8" customWidth="1"/>
    <col min="5376" max="5376" width="13.7109375" style="8" customWidth="1"/>
    <col min="5377" max="5377" width="14.28515625" style="8" customWidth="1"/>
    <col min="5378" max="5378" width="14.85546875" style="8" customWidth="1"/>
    <col min="5379" max="5379" width="3.85546875" style="8" customWidth="1"/>
    <col min="5380" max="5621" width="13.5703125" style="8"/>
    <col min="5622" max="5622" width="9.28515625" style="8" customWidth="1"/>
    <col min="5623" max="5623" width="17.42578125" style="8" customWidth="1"/>
    <col min="5624" max="5624" width="27.140625" style="8" customWidth="1"/>
    <col min="5625" max="5625" width="14" style="8" customWidth="1"/>
    <col min="5626" max="5626" width="12.5703125" style="8" customWidth="1"/>
    <col min="5627" max="5627" width="11.28515625" style="8" customWidth="1"/>
    <col min="5628" max="5628" width="15" style="8" customWidth="1"/>
    <col min="5629" max="5629" width="15.42578125" style="8" customWidth="1"/>
    <col min="5630" max="5630" width="17" style="8" customWidth="1"/>
    <col min="5631" max="5631" width="13.85546875" style="8" customWidth="1"/>
    <col min="5632" max="5632" width="13.7109375" style="8" customWidth="1"/>
    <col min="5633" max="5633" width="14.28515625" style="8" customWidth="1"/>
    <col min="5634" max="5634" width="14.85546875" style="8" customWidth="1"/>
    <col min="5635" max="5635" width="3.85546875" style="8" customWidth="1"/>
    <col min="5636" max="5877" width="13.5703125" style="8"/>
    <col min="5878" max="5878" width="9.28515625" style="8" customWidth="1"/>
    <col min="5879" max="5879" width="17.42578125" style="8" customWidth="1"/>
    <col min="5880" max="5880" width="27.140625" style="8" customWidth="1"/>
    <col min="5881" max="5881" width="14" style="8" customWidth="1"/>
    <col min="5882" max="5882" width="12.5703125" style="8" customWidth="1"/>
    <col min="5883" max="5883" width="11.28515625" style="8" customWidth="1"/>
    <col min="5884" max="5884" width="15" style="8" customWidth="1"/>
    <col min="5885" max="5885" width="15.42578125" style="8" customWidth="1"/>
    <col min="5886" max="5886" width="17" style="8" customWidth="1"/>
    <col min="5887" max="5887" width="13.85546875" style="8" customWidth="1"/>
    <col min="5888" max="5888" width="13.7109375" style="8" customWidth="1"/>
    <col min="5889" max="5889" width="14.28515625" style="8" customWidth="1"/>
    <col min="5890" max="5890" width="14.85546875" style="8" customWidth="1"/>
    <col min="5891" max="5891" width="3.85546875" style="8" customWidth="1"/>
    <col min="5892" max="6133" width="13.5703125" style="8"/>
    <col min="6134" max="6134" width="9.28515625" style="8" customWidth="1"/>
    <col min="6135" max="6135" width="17.42578125" style="8" customWidth="1"/>
    <col min="6136" max="6136" width="27.140625" style="8" customWidth="1"/>
    <col min="6137" max="6137" width="14" style="8" customWidth="1"/>
    <col min="6138" max="6138" width="12.5703125" style="8" customWidth="1"/>
    <col min="6139" max="6139" width="11.28515625" style="8" customWidth="1"/>
    <col min="6140" max="6140" width="15" style="8" customWidth="1"/>
    <col min="6141" max="6141" width="15.42578125" style="8" customWidth="1"/>
    <col min="6142" max="6142" width="17" style="8" customWidth="1"/>
    <col min="6143" max="6143" width="13.85546875" style="8" customWidth="1"/>
    <col min="6144" max="6144" width="13.7109375" style="8" customWidth="1"/>
    <col min="6145" max="6145" width="14.28515625" style="8" customWidth="1"/>
    <col min="6146" max="6146" width="14.85546875" style="8" customWidth="1"/>
    <col min="6147" max="6147" width="3.85546875" style="8" customWidth="1"/>
    <col min="6148" max="6389" width="13.5703125" style="8"/>
    <col min="6390" max="6390" width="9.28515625" style="8" customWidth="1"/>
    <col min="6391" max="6391" width="17.42578125" style="8" customWidth="1"/>
    <col min="6392" max="6392" width="27.140625" style="8" customWidth="1"/>
    <col min="6393" max="6393" width="14" style="8" customWidth="1"/>
    <col min="6394" max="6394" width="12.5703125" style="8" customWidth="1"/>
    <col min="6395" max="6395" width="11.28515625" style="8" customWidth="1"/>
    <col min="6396" max="6396" width="15" style="8" customWidth="1"/>
    <col min="6397" max="6397" width="15.42578125" style="8" customWidth="1"/>
    <col min="6398" max="6398" width="17" style="8" customWidth="1"/>
    <col min="6399" max="6399" width="13.85546875" style="8" customWidth="1"/>
    <col min="6400" max="6400" width="13.7109375" style="8" customWidth="1"/>
    <col min="6401" max="6401" width="14.28515625" style="8" customWidth="1"/>
    <col min="6402" max="6402" width="14.85546875" style="8" customWidth="1"/>
    <col min="6403" max="6403" width="3.85546875" style="8" customWidth="1"/>
    <col min="6404" max="6645" width="13.5703125" style="8"/>
    <col min="6646" max="6646" width="9.28515625" style="8" customWidth="1"/>
    <col min="6647" max="6647" width="17.42578125" style="8" customWidth="1"/>
    <col min="6648" max="6648" width="27.140625" style="8" customWidth="1"/>
    <col min="6649" max="6649" width="14" style="8" customWidth="1"/>
    <col min="6650" max="6650" width="12.5703125" style="8" customWidth="1"/>
    <col min="6651" max="6651" width="11.28515625" style="8" customWidth="1"/>
    <col min="6652" max="6652" width="15" style="8" customWidth="1"/>
    <col min="6653" max="6653" width="15.42578125" style="8" customWidth="1"/>
    <col min="6654" max="6654" width="17" style="8" customWidth="1"/>
    <col min="6655" max="6655" width="13.85546875" style="8" customWidth="1"/>
    <col min="6656" max="6656" width="13.7109375" style="8" customWidth="1"/>
    <col min="6657" max="6657" width="14.28515625" style="8" customWidth="1"/>
    <col min="6658" max="6658" width="14.85546875" style="8" customWidth="1"/>
    <col min="6659" max="6659" width="3.85546875" style="8" customWidth="1"/>
    <col min="6660" max="6901" width="13.5703125" style="8"/>
    <col min="6902" max="6902" width="9.28515625" style="8" customWidth="1"/>
    <col min="6903" max="6903" width="17.42578125" style="8" customWidth="1"/>
    <col min="6904" max="6904" width="27.140625" style="8" customWidth="1"/>
    <col min="6905" max="6905" width="14" style="8" customWidth="1"/>
    <col min="6906" max="6906" width="12.5703125" style="8" customWidth="1"/>
    <col min="6907" max="6907" width="11.28515625" style="8" customWidth="1"/>
    <col min="6908" max="6908" width="15" style="8" customWidth="1"/>
    <col min="6909" max="6909" width="15.42578125" style="8" customWidth="1"/>
    <col min="6910" max="6910" width="17" style="8" customWidth="1"/>
    <col min="6911" max="6911" width="13.85546875" style="8" customWidth="1"/>
    <col min="6912" max="6912" width="13.7109375" style="8" customWidth="1"/>
    <col min="6913" max="6913" width="14.28515625" style="8" customWidth="1"/>
    <col min="6914" max="6914" width="14.85546875" style="8" customWidth="1"/>
    <col min="6915" max="6915" width="3.85546875" style="8" customWidth="1"/>
    <col min="6916" max="7157" width="13.5703125" style="8"/>
    <col min="7158" max="7158" width="9.28515625" style="8" customWidth="1"/>
    <col min="7159" max="7159" width="17.42578125" style="8" customWidth="1"/>
    <col min="7160" max="7160" width="27.140625" style="8" customWidth="1"/>
    <col min="7161" max="7161" width="14" style="8" customWidth="1"/>
    <col min="7162" max="7162" width="12.5703125" style="8" customWidth="1"/>
    <col min="7163" max="7163" width="11.28515625" style="8" customWidth="1"/>
    <col min="7164" max="7164" width="15" style="8" customWidth="1"/>
    <col min="7165" max="7165" width="15.42578125" style="8" customWidth="1"/>
    <col min="7166" max="7166" width="17" style="8" customWidth="1"/>
    <col min="7167" max="7167" width="13.85546875" style="8" customWidth="1"/>
    <col min="7168" max="7168" width="13.7109375" style="8" customWidth="1"/>
    <col min="7169" max="7169" width="14.28515625" style="8" customWidth="1"/>
    <col min="7170" max="7170" width="14.85546875" style="8" customWidth="1"/>
    <col min="7171" max="7171" width="3.85546875" style="8" customWidth="1"/>
    <col min="7172" max="7413" width="13.5703125" style="8"/>
    <col min="7414" max="7414" width="9.28515625" style="8" customWidth="1"/>
    <col min="7415" max="7415" width="17.42578125" style="8" customWidth="1"/>
    <col min="7416" max="7416" width="27.140625" style="8" customWidth="1"/>
    <col min="7417" max="7417" width="14" style="8" customWidth="1"/>
    <col min="7418" max="7418" width="12.5703125" style="8" customWidth="1"/>
    <col min="7419" max="7419" width="11.28515625" style="8" customWidth="1"/>
    <col min="7420" max="7420" width="15" style="8" customWidth="1"/>
    <col min="7421" max="7421" width="15.42578125" style="8" customWidth="1"/>
    <col min="7422" max="7422" width="17" style="8" customWidth="1"/>
    <col min="7423" max="7423" width="13.85546875" style="8" customWidth="1"/>
    <col min="7424" max="7424" width="13.7109375" style="8" customWidth="1"/>
    <col min="7425" max="7425" width="14.28515625" style="8" customWidth="1"/>
    <col min="7426" max="7426" width="14.85546875" style="8" customWidth="1"/>
    <col min="7427" max="7427" width="3.85546875" style="8" customWidth="1"/>
    <col min="7428" max="7669" width="13.5703125" style="8"/>
    <col min="7670" max="7670" width="9.28515625" style="8" customWidth="1"/>
    <col min="7671" max="7671" width="17.42578125" style="8" customWidth="1"/>
    <col min="7672" max="7672" width="27.140625" style="8" customWidth="1"/>
    <col min="7673" max="7673" width="14" style="8" customWidth="1"/>
    <col min="7674" max="7674" width="12.5703125" style="8" customWidth="1"/>
    <col min="7675" max="7675" width="11.28515625" style="8" customWidth="1"/>
    <col min="7676" max="7676" width="15" style="8" customWidth="1"/>
    <col min="7677" max="7677" width="15.42578125" style="8" customWidth="1"/>
    <col min="7678" max="7678" width="17" style="8" customWidth="1"/>
    <col min="7679" max="7679" width="13.85546875" style="8" customWidth="1"/>
    <col min="7680" max="7680" width="13.7109375" style="8" customWidth="1"/>
    <col min="7681" max="7681" width="14.28515625" style="8" customWidth="1"/>
    <col min="7682" max="7682" width="14.85546875" style="8" customWidth="1"/>
    <col min="7683" max="7683" width="3.85546875" style="8" customWidth="1"/>
    <col min="7684" max="7925" width="13.5703125" style="8"/>
    <col min="7926" max="7926" width="9.28515625" style="8" customWidth="1"/>
    <col min="7927" max="7927" width="17.42578125" style="8" customWidth="1"/>
    <col min="7928" max="7928" width="27.140625" style="8" customWidth="1"/>
    <col min="7929" max="7929" width="14" style="8" customWidth="1"/>
    <col min="7930" max="7930" width="12.5703125" style="8" customWidth="1"/>
    <col min="7931" max="7931" width="11.28515625" style="8" customWidth="1"/>
    <col min="7932" max="7932" width="15" style="8" customWidth="1"/>
    <col min="7933" max="7933" width="15.42578125" style="8" customWidth="1"/>
    <col min="7934" max="7934" width="17" style="8" customWidth="1"/>
    <col min="7935" max="7935" width="13.85546875" style="8" customWidth="1"/>
    <col min="7936" max="7936" width="13.7109375" style="8" customWidth="1"/>
    <col min="7937" max="7937" width="14.28515625" style="8" customWidth="1"/>
    <col min="7938" max="7938" width="14.85546875" style="8" customWidth="1"/>
    <col min="7939" max="7939" width="3.85546875" style="8" customWidth="1"/>
    <col min="7940" max="8181" width="13.5703125" style="8"/>
    <col min="8182" max="8182" width="9.28515625" style="8" customWidth="1"/>
    <col min="8183" max="8183" width="17.42578125" style="8" customWidth="1"/>
    <col min="8184" max="8184" width="27.140625" style="8" customWidth="1"/>
    <col min="8185" max="8185" width="14" style="8" customWidth="1"/>
    <col min="8186" max="8186" width="12.5703125" style="8" customWidth="1"/>
    <col min="8187" max="8187" width="11.28515625" style="8" customWidth="1"/>
    <col min="8188" max="8188" width="15" style="8" customWidth="1"/>
    <col min="8189" max="8189" width="15.42578125" style="8" customWidth="1"/>
    <col min="8190" max="8190" width="17" style="8" customWidth="1"/>
    <col min="8191" max="8191" width="13.85546875" style="8" customWidth="1"/>
    <col min="8192" max="8192" width="13.7109375" style="8" customWidth="1"/>
    <col min="8193" max="8193" width="14.28515625" style="8" customWidth="1"/>
    <col min="8194" max="8194" width="14.85546875" style="8" customWidth="1"/>
    <col min="8195" max="8195" width="3.85546875" style="8" customWidth="1"/>
    <col min="8196" max="8437" width="13.5703125" style="8"/>
    <col min="8438" max="8438" width="9.28515625" style="8" customWidth="1"/>
    <col min="8439" max="8439" width="17.42578125" style="8" customWidth="1"/>
    <col min="8440" max="8440" width="27.140625" style="8" customWidth="1"/>
    <col min="8441" max="8441" width="14" style="8" customWidth="1"/>
    <col min="8442" max="8442" width="12.5703125" style="8" customWidth="1"/>
    <col min="8443" max="8443" width="11.28515625" style="8" customWidth="1"/>
    <col min="8444" max="8444" width="15" style="8" customWidth="1"/>
    <col min="8445" max="8445" width="15.42578125" style="8" customWidth="1"/>
    <col min="8446" max="8446" width="17" style="8" customWidth="1"/>
    <col min="8447" max="8447" width="13.85546875" style="8" customWidth="1"/>
    <col min="8448" max="8448" width="13.7109375" style="8" customWidth="1"/>
    <col min="8449" max="8449" width="14.28515625" style="8" customWidth="1"/>
    <col min="8450" max="8450" width="14.85546875" style="8" customWidth="1"/>
    <col min="8451" max="8451" width="3.85546875" style="8" customWidth="1"/>
    <col min="8452" max="8693" width="13.5703125" style="8"/>
    <col min="8694" max="8694" width="9.28515625" style="8" customWidth="1"/>
    <col min="8695" max="8695" width="17.42578125" style="8" customWidth="1"/>
    <col min="8696" max="8696" width="27.140625" style="8" customWidth="1"/>
    <col min="8697" max="8697" width="14" style="8" customWidth="1"/>
    <col min="8698" max="8698" width="12.5703125" style="8" customWidth="1"/>
    <col min="8699" max="8699" width="11.28515625" style="8" customWidth="1"/>
    <col min="8700" max="8700" width="15" style="8" customWidth="1"/>
    <col min="8701" max="8701" width="15.42578125" style="8" customWidth="1"/>
    <col min="8702" max="8702" width="17" style="8" customWidth="1"/>
    <col min="8703" max="8703" width="13.85546875" style="8" customWidth="1"/>
    <col min="8704" max="8704" width="13.7109375" style="8" customWidth="1"/>
    <col min="8705" max="8705" width="14.28515625" style="8" customWidth="1"/>
    <col min="8706" max="8706" width="14.85546875" style="8" customWidth="1"/>
    <col min="8707" max="8707" width="3.85546875" style="8" customWidth="1"/>
    <col min="8708" max="8949" width="13.5703125" style="8"/>
    <col min="8950" max="8950" width="9.28515625" style="8" customWidth="1"/>
    <col min="8951" max="8951" width="17.42578125" style="8" customWidth="1"/>
    <col min="8952" max="8952" width="27.140625" style="8" customWidth="1"/>
    <col min="8953" max="8953" width="14" style="8" customWidth="1"/>
    <col min="8954" max="8954" width="12.5703125" style="8" customWidth="1"/>
    <col min="8955" max="8955" width="11.28515625" style="8" customWidth="1"/>
    <col min="8956" max="8956" width="15" style="8" customWidth="1"/>
    <col min="8957" max="8957" width="15.42578125" style="8" customWidth="1"/>
    <col min="8958" max="8958" width="17" style="8" customWidth="1"/>
    <col min="8959" max="8959" width="13.85546875" style="8" customWidth="1"/>
    <col min="8960" max="8960" width="13.7109375" style="8" customWidth="1"/>
    <col min="8961" max="8961" width="14.28515625" style="8" customWidth="1"/>
    <col min="8962" max="8962" width="14.85546875" style="8" customWidth="1"/>
    <col min="8963" max="8963" width="3.85546875" style="8" customWidth="1"/>
    <col min="8964" max="9205" width="13.5703125" style="8"/>
    <col min="9206" max="9206" width="9.28515625" style="8" customWidth="1"/>
    <col min="9207" max="9207" width="17.42578125" style="8" customWidth="1"/>
    <col min="9208" max="9208" width="27.140625" style="8" customWidth="1"/>
    <col min="9209" max="9209" width="14" style="8" customWidth="1"/>
    <col min="9210" max="9210" width="12.5703125" style="8" customWidth="1"/>
    <col min="9211" max="9211" width="11.28515625" style="8" customWidth="1"/>
    <col min="9212" max="9212" width="15" style="8" customWidth="1"/>
    <col min="9213" max="9213" width="15.42578125" style="8" customWidth="1"/>
    <col min="9214" max="9214" width="17" style="8" customWidth="1"/>
    <col min="9215" max="9215" width="13.85546875" style="8" customWidth="1"/>
    <col min="9216" max="9216" width="13.7109375" style="8" customWidth="1"/>
    <col min="9217" max="9217" width="14.28515625" style="8" customWidth="1"/>
    <col min="9218" max="9218" width="14.85546875" style="8" customWidth="1"/>
    <col min="9219" max="9219" width="3.85546875" style="8" customWidth="1"/>
    <col min="9220" max="9461" width="13.5703125" style="8"/>
    <col min="9462" max="9462" width="9.28515625" style="8" customWidth="1"/>
    <col min="9463" max="9463" width="17.42578125" style="8" customWidth="1"/>
    <col min="9464" max="9464" width="27.140625" style="8" customWidth="1"/>
    <col min="9465" max="9465" width="14" style="8" customWidth="1"/>
    <col min="9466" max="9466" width="12.5703125" style="8" customWidth="1"/>
    <col min="9467" max="9467" width="11.28515625" style="8" customWidth="1"/>
    <col min="9468" max="9468" width="15" style="8" customWidth="1"/>
    <col min="9469" max="9469" width="15.42578125" style="8" customWidth="1"/>
    <col min="9470" max="9470" width="17" style="8" customWidth="1"/>
    <col min="9471" max="9471" width="13.85546875" style="8" customWidth="1"/>
    <col min="9472" max="9472" width="13.7109375" style="8" customWidth="1"/>
    <col min="9473" max="9473" width="14.28515625" style="8" customWidth="1"/>
    <col min="9474" max="9474" width="14.85546875" style="8" customWidth="1"/>
    <col min="9475" max="9475" width="3.85546875" style="8" customWidth="1"/>
    <col min="9476" max="9717" width="13.5703125" style="8"/>
    <col min="9718" max="9718" width="9.28515625" style="8" customWidth="1"/>
    <col min="9719" max="9719" width="17.42578125" style="8" customWidth="1"/>
    <col min="9720" max="9720" width="27.140625" style="8" customWidth="1"/>
    <col min="9721" max="9721" width="14" style="8" customWidth="1"/>
    <col min="9722" max="9722" width="12.5703125" style="8" customWidth="1"/>
    <col min="9723" max="9723" width="11.28515625" style="8" customWidth="1"/>
    <col min="9724" max="9724" width="15" style="8" customWidth="1"/>
    <col min="9725" max="9725" width="15.42578125" style="8" customWidth="1"/>
    <col min="9726" max="9726" width="17" style="8" customWidth="1"/>
    <col min="9727" max="9727" width="13.85546875" style="8" customWidth="1"/>
    <col min="9728" max="9728" width="13.7109375" style="8" customWidth="1"/>
    <col min="9729" max="9729" width="14.28515625" style="8" customWidth="1"/>
    <col min="9730" max="9730" width="14.85546875" style="8" customWidth="1"/>
    <col min="9731" max="9731" width="3.85546875" style="8" customWidth="1"/>
    <col min="9732" max="9973" width="13.5703125" style="8"/>
    <col min="9974" max="9974" width="9.28515625" style="8" customWidth="1"/>
    <col min="9975" max="9975" width="17.42578125" style="8" customWidth="1"/>
    <col min="9976" max="9976" width="27.140625" style="8" customWidth="1"/>
    <col min="9977" max="9977" width="14" style="8" customWidth="1"/>
    <col min="9978" max="9978" width="12.5703125" style="8" customWidth="1"/>
    <col min="9979" max="9979" width="11.28515625" style="8" customWidth="1"/>
    <col min="9980" max="9980" width="15" style="8" customWidth="1"/>
    <col min="9981" max="9981" width="15.42578125" style="8" customWidth="1"/>
    <col min="9982" max="9982" width="17" style="8" customWidth="1"/>
    <col min="9983" max="9983" width="13.85546875" style="8" customWidth="1"/>
    <col min="9984" max="9984" width="13.7109375" style="8" customWidth="1"/>
    <col min="9985" max="9985" width="14.28515625" style="8" customWidth="1"/>
    <col min="9986" max="9986" width="14.85546875" style="8" customWidth="1"/>
    <col min="9987" max="9987" width="3.85546875" style="8" customWidth="1"/>
    <col min="9988" max="10229" width="13.5703125" style="8"/>
    <col min="10230" max="10230" width="9.28515625" style="8" customWidth="1"/>
    <col min="10231" max="10231" width="17.42578125" style="8" customWidth="1"/>
    <col min="10232" max="10232" width="27.140625" style="8" customWidth="1"/>
    <col min="10233" max="10233" width="14" style="8" customWidth="1"/>
    <col min="10234" max="10234" width="12.5703125" style="8" customWidth="1"/>
    <col min="10235" max="10235" width="11.28515625" style="8" customWidth="1"/>
    <col min="10236" max="10236" width="15" style="8" customWidth="1"/>
    <col min="10237" max="10237" width="15.42578125" style="8" customWidth="1"/>
    <col min="10238" max="10238" width="17" style="8" customWidth="1"/>
    <col min="10239" max="10239" width="13.85546875" style="8" customWidth="1"/>
    <col min="10240" max="10240" width="13.7109375" style="8" customWidth="1"/>
    <col min="10241" max="10241" width="14.28515625" style="8" customWidth="1"/>
    <col min="10242" max="10242" width="14.85546875" style="8" customWidth="1"/>
    <col min="10243" max="10243" width="3.85546875" style="8" customWidth="1"/>
    <col min="10244" max="10485" width="13.5703125" style="8"/>
    <col min="10486" max="10486" width="9.28515625" style="8" customWidth="1"/>
    <col min="10487" max="10487" width="17.42578125" style="8" customWidth="1"/>
    <col min="10488" max="10488" width="27.140625" style="8" customWidth="1"/>
    <col min="10489" max="10489" width="14" style="8" customWidth="1"/>
    <col min="10490" max="10490" width="12.5703125" style="8" customWidth="1"/>
    <col min="10491" max="10491" width="11.28515625" style="8" customWidth="1"/>
    <col min="10492" max="10492" width="15" style="8" customWidth="1"/>
    <col min="10493" max="10493" width="15.42578125" style="8" customWidth="1"/>
    <col min="10494" max="10494" width="17" style="8" customWidth="1"/>
    <col min="10495" max="10495" width="13.85546875" style="8" customWidth="1"/>
    <col min="10496" max="10496" width="13.7109375" style="8" customWidth="1"/>
    <col min="10497" max="10497" width="14.28515625" style="8" customWidth="1"/>
    <col min="10498" max="10498" width="14.85546875" style="8" customWidth="1"/>
    <col min="10499" max="10499" width="3.85546875" style="8" customWidth="1"/>
    <col min="10500" max="10741" width="13.5703125" style="8"/>
    <col min="10742" max="10742" width="9.28515625" style="8" customWidth="1"/>
    <col min="10743" max="10743" width="17.42578125" style="8" customWidth="1"/>
    <col min="10744" max="10744" width="27.140625" style="8" customWidth="1"/>
    <col min="10745" max="10745" width="14" style="8" customWidth="1"/>
    <col min="10746" max="10746" width="12.5703125" style="8" customWidth="1"/>
    <col min="10747" max="10747" width="11.28515625" style="8" customWidth="1"/>
    <col min="10748" max="10748" width="15" style="8" customWidth="1"/>
    <col min="10749" max="10749" width="15.42578125" style="8" customWidth="1"/>
    <col min="10750" max="10750" width="17" style="8" customWidth="1"/>
    <col min="10751" max="10751" width="13.85546875" style="8" customWidth="1"/>
    <col min="10752" max="10752" width="13.7109375" style="8" customWidth="1"/>
    <col min="10753" max="10753" width="14.28515625" style="8" customWidth="1"/>
    <col min="10754" max="10754" width="14.85546875" style="8" customWidth="1"/>
    <col min="10755" max="10755" width="3.85546875" style="8" customWidth="1"/>
    <col min="10756" max="10997" width="13.5703125" style="8"/>
    <col min="10998" max="10998" width="9.28515625" style="8" customWidth="1"/>
    <col min="10999" max="10999" width="17.42578125" style="8" customWidth="1"/>
    <col min="11000" max="11000" width="27.140625" style="8" customWidth="1"/>
    <col min="11001" max="11001" width="14" style="8" customWidth="1"/>
    <col min="11002" max="11002" width="12.5703125" style="8" customWidth="1"/>
    <col min="11003" max="11003" width="11.28515625" style="8" customWidth="1"/>
    <col min="11004" max="11004" width="15" style="8" customWidth="1"/>
    <col min="11005" max="11005" width="15.42578125" style="8" customWidth="1"/>
    <col min="11006" max="11006" width="17" style="8" customWidth="1"/>
    <col min="11007" max="11007" width="13.85546875" style="8" customWidth="1"/>
    <col min="11008" max="11008" width="13.7109375" style="8" customWidth="1"/>
    <col min="11009" max="11009" width="14.28515625" style="8" customWidth="1"/>
    <col min="11010" max="11010" width="14.85546875" style="8" customWidth="1"/>
    <col min="11011" max="11011" width="3.85546875" style="8" customWidth="1"/>
    <col min="11012" max="11253" width="13.5703125" style="8"/>
    <col min="11254" max="11254" width="9.28515625" style="8" customWidth="1"/>
    <col min="11255" max="11255" width="17.42578125" style="8" customWidth="1"/>
    <col min="11256" max="11256" width="27.140625" style="8" customWidth="1"/>
    <col min="11257" max="11257" width="14" style="8" customWidth="1"/>
    <col min="11258" max="11258" width="12.5703125" style="8" customWidth="1"/>
    <col min="11259" max="11259" width="11.28515625" style="8" customWidth="1"/>
    <col min="11260" max="11260" width="15" style="8" customWidth="1"/>
    <col min="11261" max="11261" width="15.42578125" style="8" customWidth="1"/>
    <col min="11262" max="11262" width="17" style="8" customWidth="1"/>
    <col min="11263" max="11263" width="13.85546875" style="8" customWidth="1"/>
    <col min="11264" max="11264" width="13.7109375" style="8" customWidth="1"/>
    <col min="11265" max="11265" width="14.28515625" style="8" customWidth="1"/>
    <col min="11266" max="11266" width="14.85546875" style="8" customWidth="1"/>
    <col min="11267" max="11267" width="3.85546875" style="8" customWidth="1"/>
    <col min="11268" max="11509" width="13.5703125" style="8"/>
    <col min="11510" max="11510" width="9.28515625" style="8" customWidth="1"/>
    <col min="11511" max="11511" width="17.42578125" style="8" customWidth="1"/>
    <col min="11512" max="11512" width="27.140625" style="8" customWidth="1"/>
    <col min="11513" max="11513" width="14" style="8" customWidth="1"/>
    <col min="11514" max="11514" width="12.5703125" style="8" customWidth="1"/>
    <col min="11515" max="11515" width="11.28515625" style="8" customWidth="1"/>
    <col min="11516" max="11516" width="15" style="8" customWidth="1"/>
    <col min="11517" max="11517" width="15.42578125" style="8" customWidth="1"/>
    <col min="11518" max="11518" width="17" style="8" customWidth="1"/>
    <col min="11519" max="11519" width="13.85546875" style="8" customWidth="1"/>
    <col min="11520" max="11520" width="13.7109375" style="8" customWidth="1"/>
    <col min="11521" max="11521" width="14.28515625" style="8" customWidth="1"/>
    <col min="11522" max="11522" width="14.85546875" style="8" customWidth="1"/>
    <col min="11523" max="11523" width="3.85546875" style="8" customWidth="1"/>
    <col min="11524" max="11765" width="13.5703125" style="8"/>
    <col min="11766" max="11766" width="9.28515625" style="8" customWidth="1"/>
    <col min="11767" max="11767" width="17.42578125" style="8" customWidth="1"/>
    <col min="11768" max="11768" width="27.140625" style="8" customWidth="1"/>
    <col min="11769" max="11769" width="14" style="8" customWidth="1"/>
    <col min="11770" max="11770" width="12.5703125" style="8" customWidth="1"/>
    <col min="11771" max="11771" width="11.28515625" style="8" customWidth="1"/>
    <col min="11772" max="11772" width="15" style="8" customWidth="1"/>
    <col min="11773" max="11773" width="15.42578125" style="8" customWidth="1"/>
    <col min="11774" max="11774" width="17" style="8" customWidth="1"/>
    <col min="11775" max="11775" width="13.85546875" style="8" customWidth="1"/>
    <col min="11776" max="11776" width="13.7109375" style="8" customWidth="1"/>
    <col min="11777" max="11777" width="14.28515625" style="8" customWidth="1"/>
    <col min="11778" max="11778" width="14.85546875" style="8" customWidth="1"/>
    <col min="11779" max="11779" width="3.85546875" style="8" customWidth="1"/>
    <col min="11780" max="12021" width="13.5703125" style="8"/>
    <col min="12022" max="12022" width="9.28515625" style="8" customWidth="1"/>
    <col min="12023" max="12023" width="17.42578125" style="8" customWidth="1"/>
    <col min="12024" max="12024" width="27.140625" style="8" customWidth="1"/>
    <col min="12025" max="12025" width="14" style="8" customWidth="1"/>
    <col min="12026" max="12026" width="12.5703125" style="8" customWidth="1"/>
    <col min="12027" max="12027" width="11.28515625" style="8" customWidth="1"/>
    <col min="12028" max="12028" width="15" style="8" customWidth="1"/>
    <col min="12029" max="12029" width="15.42578125" style="8" customWidth="1"/>
    <col min="12030" max="12030" width="17" style="8" customWidth="1"/>
    <col min="12031" max="12031" width="13.85546875" style="8" customWidth="1"/>
    <col min="12032" max="12032" width="13.7109375" style="8" customWidth="1"/>
    <col min="12033" max="12033" width="14.28515625" style="8" customWidth="1"/>
    <col min="12034" max="12034" width="14.85546875" style="8" customWidth="1"/>
    <col min="12035" max="12035" width="3.85546875" style="8" customWidth="1"/>
    <col min="12036" max="12277" width="13.5703125" style="8"/>
    <col min="12278" max="12278" width="9.28515625" style="8" customWidth="1"/>
    <col min="12279" max="12279" width="17.42578125" style="8" customWidth="1"/>
    <col min="12280" max="12280" width="27.140625" style="8" customWidth="1"/>
    <col min="12281" max="12281" width="14" style="8" customWidth="1"/>
    <col min="12282" max="12282" width="12.5703125" style="8" customWidth="1"/>
    <col min="12283" max="12283" width="11.28515625" style="8" customWidth="1"/>
    <col min="12284" max="12284" width="15" style="8" customWidth="1"/>
    <col min="12285" max="12285" width="15.42578125" style="8" customWidth="1"/>
    <col min="12286" max="12286" width="17" style="8" customWidth="1"/>
    <col min="12287" max="12287" width="13.85546875" style="8" customWidth="1"/>
    <col min="12288" max="12288" width="13.7109375" style="8" customWidth="1"/>
    <col min="12289" max="12289" width="14.28515625" style="8" customWidth="1"/>
    <col min="12290" max="12290" width="14.85546875" style="8" customWidth="1"/>
    <col min="12291" max="12291" width="3.85546875" style="8" customWidth="1"/>
    <col min="12292" max="12533" width="13.5703125" style="8"/>
    <col min="12534" max="12534" width="9.28515625" style="8" customWidth="1"/>
    <col min="12535" max="12535" width="17.42578125" style="8" customWidth="1"/>
    <col min="12536" max="12536" width="27.140625" style="8" customWidth="1"/>
    <col min="12537" max="12537" width="14" style="8" customWidth="1"/>
    <col min="12538" max="12538" width="12.5703125" style="8" customWidth="1"/>
    <col min="12539" max="12539" width="11.28515625" style="8" customWidth="1"/>
    <col min="12540" max="12540" width="15" style="8" customWidth="1"/>
    <col min="12541" max="12541" width="15.42578125" style="8" customWidth="1"/>
    <col min="12542" max="12542" width="17" style="8" customWidth="1"/>
    <col min="12543" max="12543" width="13.85546875" style="8" customWidth="1"/>
    <col min="12544" max="12544" width="13.7109375" style="8" customWidth="1"/>
    <col min="12545" max="12545" width="14.28515625" style="8" customWidth="1"/>
    <col min="12546" max="12546" width="14.85546875" style="8" customWidth="1"/>
    <col min="12547" max="12547" width="3.85546875" style="8" customWidth="1"/>
    <col min="12548" max="12789" width="13.5703125" style="8"/>
    <col min="12790" max="12790" width="9.28515625" style="8" customWidth="1"/>
    <col min="12791" max="12791" width="17.42578125" style="8" customWidth="1"/>
    <col min="12792" max="12792" width="27.140625" style="8" customWidth="1"/>
    <col min="12793" max="12793" width="14" style="8" customWidth="1"/>
    <col min="12794" max="12794" width="12.5703125" style="8" customWidth="1"/>
    <col min="12795" max="12795" width="11.28515625" style="8" customWidth="1"/>
    <col min="12796" max="12796" width="15" style="8" customWidth="1"/>
    <col min="12797" max="12797" width="15.42578125" style="8" customWidth="1"/>
    <col min="12798" max="12798" width="17" style="8" customWidth="1"/>
    <col min="12799" max="12799" width="13.85546875" style="8" customWidth="1"/>
    <col min="12800" max="12800" width="13.7109375" style="8" customWidth="1"/>
    <col min="12801" max="12801" width="14.28515625" style="8" customWidth="1"/>
    <col min="12802" max="12802" width="14.85546875" style="8" customWidth="1"/>
    <col min="12803" max="12803" width="3.85546875" style="8" customWidth="1"/>
    <col min="12804" max="13045" width="13.5703125" style="8"/>
    <col min="13046" max="13046" width="9.28515625" style="8" customWidth="1"/>
    <col min="13047" max="13047" width="17.42578125" style="8" customWidth="1"/>
    <col min="13048" max="13048" width="27.140625" style="8" customWidth="1"/>
    <col min="13049" max="13049" width="14" style="8" customWidth="1"/>
    <col min="13050" max="13050" width="12.5703125" style="8" customWidth="1"/>
    <col min="13051" max="13051" width="11.28515625" style="8" customWidth="1"/>
    <col min="13052" max="13052" width="15" style="8" customWidth="1"/>
    <col min="13053" max="13053" width="15.42578125" style="8" customWidth="1"/>
    <col min="13054" max="13054" width="17" style="8" customWidth="1"/>
    <col min="13055" max="13055" width="13.85546875" style="8" customWidth="1"/>
    <col min="13056" max="13056" width="13.7109375" style="8" customWidth="1"/>
    <col min="13057" max="13057" width="14.28515625" style="8" customWidth="1"/>
    <col min="13058" max="13058" width="14.85546875" style="8" customWidth="1"/>
    <col min="13059" max="13059" width="3.85546875" style="8" customWidth="1"/>
    <col min="13060" max="13301" width="13.5703125" style="8"/>
    <col min="13302" max="13302" width="9.28515625" style="8" customWidth="1"/>
    <col min="13303" max="13303" width="17.42578125" style="8" customWidth="1"/>
    <col min="13304" max="13304" width="27.140625" style="8" customWidth="1"/>
    <col min="13305" max="13305" width="14" style="8" customWidth="1"/>
    <col min="13306" max="13306" width="12.5703125" style="8" customWidth="1"/>
    <col min="13307" max="13307" width="11.28515625" style="8" customWidth="1"/>
    <col min="13308" max="13308" width="15" style="8" customWidth="1"/>
    <col min="13309" max="13309" width="15.42578125" style="8" customWidth="1"/>
    <col min="13310" max="13310" width="17" style="8" customWidth="1"/>
    <col min="13311" max="13311" width="13.85546875" style="8" customWidth="1"/>
    <col min="13312" max="13312" width="13.7109375" style="8" customWidth="1"/>
    <col min="13313" max="13313" width="14.28515625" style="8" customWidth="1"/>
    <col min="13314" max="13314" width="14.85546875" style="8" customWidth="1"/>
    <col min="13315" max="13315" width="3.85546875" style="8" customWidth="1"/>
    <col min="13316" max="13557" width="13.5703125" style="8"/>
    <col min="13558" max="13558" width="9.28515625" style="8" customWidth="1"/>
    <col min="13559" max="13559" width="17.42578125" style="8" customWidth="1"/>
    <col min="13560" max="13560" width="27.140625" style="8" customWidth="1"/>
    <col min="13561" max="13561" width="14" style="8" customWidth="1"/>
    <col min="13562" max="13562" width="12.5703125" style="8" customWidth="1"/>
    <col min="13563" max="13563" width="11.28515625" style="8" customWidth="1"/>
    <col min="13564" max="13564" width="15" style="8" customWidth="1"/>
    <col min="13565" max="13565" width="15.42578125" style="8" customWidth="1"/>
    <col min="13566" max="13566" width="17" style="8" customWidth="1"/>
    <col min="13567" max="13567" width="13.85546875" style="8" customWidth="1"/>
    <col min="13568" max="13568" width="13.7109375" style="8" customWidth="1"/>
    <col min="13569" max="13569" width="14.28515625" style="8" customWidth="1"/>
    <col min="13570" max="13570" width="14.85546875" style="8" customWidth="1"/>
    <col min="13571" max="13571" width="3.85546875" style="8" customWidth="1"/>
    <col min="13572" max="13813" width="13.5703125" style="8"/>
    <col min="13814" max="13814" width="9.28515625" style="8" customWidth="1"/>
    <col min="13815" max="13815" width="17.42578125" style="8" customWidth="1"/>
    <col min="13816" max="13816" width="27.140625" style="8" customWidth="1"/>
    <col min="13817" max="13817" width="14" style="8" customWidth="1"/>
    <col min="13818" max="13818" width="12.5703125" style="8" customWidth="1"/>
    <col min="13819" max="13819" width="11.28515625" style="8" customWidth="1"/>
    <col min="13820" max="13820" width="15" style="8" customWidth="1"/>
    <col min="13821" max="13821" width="15.42578125" style="8" customWidth="1"/>
    <col min="13822" max="13822" width="17" style="8" customWidth="1"/>
    <col min="13823" max="13823" width="13.85546875" style="8" customWidth="1"/>
    <col min="13824" max="13824" width="13.7109375" style="8" customWidth="1"/>
    <col min="13825" max="13825" width="14.28515625" style="8" customWidth="1"/>
    <col min="13826" max="13826" width="14.85546875" style="8" customWidth="1"/>
    <col min="13827" max="13827" width="3.85546875" style="8" customWidth="1"/>
    <col min="13828" max="14069" width="13.5703125" style="8"/>
    <col min="14070" max="14070" width="9.28515625" style="8" customWidth="1"/>
    <col min="14071" max="14071" width="17.42578125" style="8" customWidth="1"/>
    <col min="14072" max="14072" width="27.140625" style="8" customWidth="1"/>
    <col min="14073" max="14073" width="14" style="8" customWidth="1"/>
    <col min="14074" max="14074" width="12.5703125" style="8" customWidth="1"/>
    <col min="14075" max="14075" width="11.28515625" style="8" customWidth="1"/>
    <col min="14076" max="14076" width="15" style="8" customWidth="1"/>
    <col min="14077" max="14077" width="15.42578125" style="8" customWidth="1"/>
    <col min="14078" max="14078" width="17" style="8" customWidth="1"/>
    <col min="14079" max="14079" width="13.85546875" style="8" customWidth="1"/>
    <col min="14080" max="14080" width="13.7109375" style="8" customWidth="1"/>
    <col min="14081" max="14081" width="14.28515625" style="8" customWidth="1"/>
    <col min="14082" max="14082" width="14.85546875" style="8" customWidth="1"/>
    <col min="14083" max="14083" width="3.85546875" style="8" customWidth="1"/>
    <col min="14084" max="14325" width="13.5703125" style="8"/>
    <col min="14326" max="14326" width="9.28515625" style="8" customWidth="1"/>
    <col min="14327" max="14327" width="17.42578125" style="8" customWidth="1"/>
    <col min="14328" max="14328" width="27.140625" style="8" customWidth="1"/>
    <col min="14329" max="14329" width="14" style="8" customWidth="1"/>
    <col min="14330" max="14330" width="12.5703125" style="8" customWidth="1"/>
    <col min="14331" max="14331" width="11.28515625" style="8" customWidth="1"/>
    <col min="14332" max="14332" width="15" style="8" customWidth="1"/>
    <col min="14333" max="14333" width="15.42578125" style="8" customWidth="1"/>
    <col min="14334" max="14334" width="17" style="8" customWidth="1"/>
    <col min="14335" max="14335" width="13.85546875" style="8" customWidth="1"/>
    <col min="14336" max="14336" width="13.7109375" style="8" customWidth="1"/>
    <col min="14337" max="14337" width="14.28515625" style="8" customWidth="1"/>
    <col min="14338" max="14338" width="14.85546875" style="8" customWidth="1"/>
    <col min="14339" max="14339" width="3.85546875" style="8" customWidth="1"/>
    <col min="14340" max="14581" width="13.5703125" style="8"/>
    <col min="14582" max="14582" width="9.28515625" style="8" customWidth="1"/>
    <col min="14583" max="14583" width="17.42578125" style="8" customWidth="1"/>
    <col min="14584" max="14584" width="27.140625" style="8" customWidth="1"/>
    <col min="14585" max="14585" width="14" style="8" customWidth="1"/>
    <col min="14586" max="14586" width="12.5703125" style="8" customWidth="1"/>
    <col min="14587" max="14587" width="11.28515625" style="8" customWidth="1"/>
    <col min="14588" max="14588" width="15" style="8" customWidth="1"/>
    <col min="14589" max="14589" width="15.42578125" style="8" customWidth="1"/>
    <col min="14590" max="14590" width="17" style="8" customWidth="1"/>
    <col min="14591" max="14591" width="13.85546875" style="8" customWidth="1"/>
    <col min="14592" max="14592" width="13.7109375" style="8" customWidth="1"/>
    <col min="14593" max="14593" width="14.28515625" style="8" customWidth="1"/>
    <col min="14594" max="14594" width="14.85546875" style="8" customWidth="1"/>
    <col min="14595" max="14595" width="3.85546875" style="8" customWidth="1"/>
    <col min="14596" max="14837" width="13.5703125" style="8"/>
    <col min="14838" max="14838" width="9.28515625" style="8" customWidth="1"/>
    <col min="14839" max="14839" width="17.42578125" style="8" customWidth="1"/>
    <col min="14840" max="14840" width="27.140625" style="8" customWidth="1"/>
    <col min="14841" max="14841" width="14" style="8" customWidth="1"/>
    <col min="14842" max="14842" width="12.5703125" style="8" customWidth="1"/>
    <col min="14843" max="14843" width="11.28515625" style="8" customWidth="1"/>
    <col min="14844" max="14844" width="15" style="8" customWidth="1"/>
    <col min="14845" max="14845" width="15.42578125" style="8" customWidth="1"/>
    <col min="14846" max="14846" width="17" style="8" customWidth="1"/>
    <col min="14847" max="14847" width="13.85546875" style="8" customWidth="1"/>
    <col min="14848" max="14848" width="13.7109375" style="8" customWidth="1"/>
    <col min="14849" max="14849" width="14.28515625" style="8" customWidth="1"/>
    <col min="14850" max="14850" width="14.85546875" style="8" customWidth="1"/>
    <col min="14851" max="14851" width="3.85546875" style="8" customWidth="1"/>
    <col min="14852" max="15093" width="13.5703125" style="8"/>
    <col min="15094" max="15094" width="9.28515625" style="8" customWidth="1"/>
    <col min="15095" max="15095" width="17.42578125" style="8" customWidth="1"/>
    <col min="15096" max="15096" width="27.140625" style="8" customWidth="1"/>
    <col min="15097" max="15097" width="14" style="8" customWidth="1"/>
    <col min="15098" max="15098" width="12.5703125" style="8" customWidth="1"/>
    <col min="15099" max="15099" width="11.28515625" style="8" customWidth="1"/>
    <col min="15100" max="15100" width="15" style="8" customWidth="1"/>
    <col min="15101" max="15101" width="15.42578125" style="8" customWidth="1"/>
    <col min="15102" max="15102" width="17" style="8" customWidth="1"/>
    <col min="15103" max="15103" width="13.85546875" style="8" customWidth="1"/>
    <col min="15104" max="15104" width="13.7109375" style="8" customWidth="1"/>
    <col min="15105" max="15105" width="14.28515625" style="8" customWidth="1"/>
    <col min="15106" max="15106" width="14.85546875" style="8" customWidth="1"/>
    <col min="15107" max="15107" width="3.85546875" style="8" customWidth="1"/>
    <col min="15108" max="15349" width="13.5703125" style="8"/>
    <col min="15350" max="15350" width="9.28515625" style="8" customWidth="1"/>
    <col min="15351" max="15351" width="17.42578125" style="8" customWidth="1"/>
    <col min="15352" max="15352" width="27.140625" style="8" customWidth="1"/>
    <col min="15353" max="15353" width="14" style="8" customWidth="1"/>
    <col min="15354" max="15354" width="12.5703125" style="8" customWidth="1"/>
    <col min="15355" max="15355" width="11.28515625" style="8" customWidth="1"/>
    <col min="15356" max="15356" width="15" style="8" customWidth="1"/>
    <col min="15357" max="15357" width="15.42578125" style="8" customWidth="1"/>
    <col min="15358" max="15358" width="17" style="8" customWidth="1"/>
    <col min="15359" max="15359" width="13.85546875" style="8" customWidth="1"/>
    <col min="15360" max="15360" width="13.7109375" style="8" customWidth="1"/>
    <col min="15361" max="15361" width="14.28515625" style="8" customWidth="1"/>
    <col min="15362" max="15362" width="14.85546875" style="8" customWidth="1"/>
    <col min="15363" max="15363" width="3.85546875" style="8" customWidth="1"/>
    <col min="15364" max="15605" width="13.5703125" style="8"/>
    <col min="15606" max="15606" width="9.28515625" style="8" customWidth="1"/>
    <col min="15607" max="15607" width="17.42578125" style="8" customWidth="1"/>
    <col min="15608" max="15608" width="27.140625" style="8" customWidth="1"/>
    <col min="15609" max="15609" width="14" style="8" customWidth="1"/>
    <col min="15610" max="15610" width="12.5703125" style="8" customWidth="1"/>
    <col min="15611" max="15611" width="11.28515625" style="8" customWidth="1"/>
    <col min="15612" max="15612" width="15" style="8" customWidth="1"/>
    <col min="15613" max="15613" width="15.42578125" style="8" customWidth="1"/>
    <col min="15614" max="15614" width="17" style="8" customWidth="1"/>
    <col min="15615" max="15615" width="13.85546875" style="8" customWidth="1"/>
    <col min="15616" max="15616" width="13.7109375" style="8" customWidth="1"/>
    <col min="15617" max="15617" width="14.28515625" style="8" customWidth="1"/>
    <col min="15618" max="15618" width="14.85546875" style="8" customWidth="1"/>
    <col min="15619" max="15619" width="3.85546875" style="8" customWidth="1"/>
    <col min="15620" max="15861" width="13.5703125" style="8"/>
    <col min="15862" max="15862" width="9.28515625" style="8" customWidth="1"/>
    <col min="15863" max="15863" width="17.42578125" style="8" customWidth="1"/>
    <col min="15864" max="15864" width="27.140625" style="8" customWidth="1"/>
    <col min="15865" max="15865" width="14" style="8" customWidth="1"/>
    <col min="15866" max="15866" width="12.5703125" style="8" customWidth="1"/>
    <col min="15867" max="15867" width="11.28515625" style="8" customWidth="1"/>
    <col min="15868" max="15868" width="15" style="8" customWidth="1"/>
    <col min="15869" max="15869" width="15.42578125" style="8" customWidth="1"/>
    <col min="15870" max="15870" width="17" style="8" customWidth="1"/>
    <col min="15871" max="15871" width="13.85546875" style="8" customWidth="1"/>
    <col min="15872" max="15872" width="13.7109375" style="8" customWidth="1"/>
    <col min="15873" max="15873" width="14.28515625" style="8" customWidth="1"/>
    <col min="15874" max="15874" width="14.85546875" style="8" customWidth="1"/>
    <col min="15875" max="15875" width="3.85546875" style="8" customWidth="1"/>
    <col min="15876" max="16117" width="13.5703125" style="8"/>
    <col min="16118" max="16118" width="9.28515625" style="8" customWidth="1"/>
    <col min="16119" max="16119" width="17.42578125" style="8" customWidth="1"/>
    <col min="16120" max="16120" width="27.140625" style="8" customWidth="1"/>
    <col min="16121" max="16121" width="14" style="8" customWidth="1"/>
    <col min="16122" max="16122" width="12.5703125" style="8" customWidth="1"/>
    <col min="16123" max="16123" width="11.28515625" style="8" customWidth="1"/>
    <col min="16124" max="16124" width="15" style="8" customWidth="1"/>
    <col min="16125" max="16125" width="15.42578125" style="8" customWidth="1"/>
    <col min="16126" max="16126" width="17" style="8" customWidth="1"/>
    <col min="16127" max="16127" width="13.85546875" style="8" customWidth="1"/>
    <col min="16128" max="16128" width="13.7109375" style="8" customWidth="1"/>
    <col min="16129" max="16129" width="14.28515625" style="8" customWidth="1"/>
    <col min="16130" max="16130" width="14.85546875" style="8" customWidth="1"/>
    <col min="16131" max="16131" width="3.85546875" style="8" customWidth="1"/>
    <col min="16132" max="16384" width="13.5703125" style="8"/>
  </cols>
  <sheetData>
    <row r="1" spans="1:17" s="1" customFormat="1" ht="61.5" customHeight="1" x14ac:dyDescent="0.25">
      <c r="A1" s="70" t="s">
        <v>43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75" t="s">
        <v>28</v>
      </c>
      <c r="N2" s="75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76"/>
      <c r="N3" s="76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0" t="s">
        <v>29</v>
      </c>
      <c r="L4" s="6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66"/>
      <c r="L5" s="6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66"/>
      <c r="L6" s="6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66"/>
      <c r="L7" s="6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66"/>
      <c r="L8" s="6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66"/>
      <c r="L9" s="6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66"/>
      <c r="L10" s="6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66"/>
      <c r="L11" s="6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66"/>
      <c r="L12" s="6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66"/>
      <c r="L13" s="6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66"/>
      <c r="L14" s="6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66"/>
      <c r="L15" s="6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66"/>
      <c r="L16" s="6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66"/>
      <c r="L17" s="6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66"/>
      <c r="L18" s="6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66"/>
      <c r="L19" s="6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66"/>
      <c r="L20" s="6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66"/>
      <c r="L21" s="6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66"/>
      <c r="L22" s="6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66"/>
      <c r="L23" s="6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66"/>
      <c r="L24" s="6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66"/>
      <c r="L25" s="6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66"/>
      <c r="L26" s="6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66"/>
      <c r="L27" s="6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66"/>
      <c r="L28" s="6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66"/>
      <c r="L29" s="6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66"/>
      <c r="L30" s="6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66"/>
      <c r="L31" s="6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66"/>
      <c r="L32" s="6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66"/>
      <c r="L33" s="6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68"/>
      <c r="L34" s="6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0" t="s">
        <v>31</v>
      </c>
      <c r="L35" s="5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2"/>
      <c r="L36" s="5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2"/>
      <c r="L37" s="5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2"/>
      <c r="L38" s="5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2"/>
      <c r="L39" s="5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2"/>
      <c r="L40" s="5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2"/>
      <c r="L41" s="5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2"/>
      <c r="L42" s="5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2"/>
      <c r="L43" s="5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2"/>
      <c r="L44" s="5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2"/>
      <c r="L45" s="5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2"/>
      <c r="L46" s="5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2"/>
      <c r="L47" s="5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2"/>
      <c r="L48" s="5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2"/>
      <c r="L49" s="5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2"/>
      <c r="L50" s="5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2"/>
      <c r="L51" s="5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2"/>
      <c r="L52" s="5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2"/>
      <c r="L53" s="5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2"/>
      <c r="L54" s="5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2"/>
      <c r="L55" s="5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2"/>
      <c r="L56" s="5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2"/>
      <c r="L57" s="5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2"/>
      <c r="L58" s="5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2"/>
      <c r="L59" s="5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2"/>
      <c r="L60" s="5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2"/>
      <c r="L61" s="5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4"/>
      <c r="L62" s="5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0" t="s">
        <v>32</v>
      </c>
      <c r="L63" s="5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2"/>
      <c r="L64" s="5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2"/>
      <c r="L65" s="5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2"/>
      <c r="L66" s="5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2"/>
      <c r="L67" s="5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2"/>
      <c r="L68" s="5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2"/>
      <c r="L69" s="5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2"/>
      <c r="L70" s="5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2"/>
      <c r="L71" s="5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2"/>
      <c r="L72" s="5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2"/>
      <c r="L73" s="5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2"/>
      <c r="L74" s="5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2"/>
      <c r="L75" s="5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2"/>
      <c r="L76" s="5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2"/>
      <c r="L77" s="5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2"/>
      <c r="L78" s="5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2"/>
      <c r="L79" s="53"/>
      <c r="M79" s="32"/>
      <c r="N79" s="32"/>
      <c r="O79" s="22">
        <v>6.77</v>
      </c>
      <c r="P79" s="44"/>
      <c r="Q79" s="23"/>
    </row>
    <row r="80" spans="1:17" ht="24.95" customHeight="1" x14ac:dyDescent="0.25">
      <c r="A80" s="56">
        <v>43542</v>
      </c>
      <c r="B80" s="56"/>
      <c r="C80" s="24" t="s">
        <v>33</v>
      </c>
      <c r="D80" s="59">
        <v>18</v>
      </c>
      <c r="E80" s="18">
        <v>36928</v>
      </c>
      <c r="F80" s="18">
        <v>250000000</v>
      </c>
      <c r="G80" s="62">
        <f>F80/E80/1000</f>
        <v>6.7699306759098787</v>
      </c>
      <c r="H80" s="18">
        <v>0</v>
      </c>
      <c r="I80" s="18">
        <v>0</v>
      </c>
      <c r="J80" s="20" t="s">
        <v>26</v>
      </c>
      <c r="K80" s="52"/>
      <c r="L80" s="53"/>
      <c r="M80" s="32"/>
      <c r="N80" s="32"/>
      <c r="O80" s="22">
        <v>6.77</v>
      </c>
      <c r="P80" s="44"/>
      <c r="Q80" s="23"/>
    </row>
    <row r="81" spans="1:17" ht="24.95" customHeight="1" x14ac:dyDescent="0.25">
      <c r="A81" s="58"/>
      <c r="B81" s="58"/>
      <c r="C81" s="24" t="s">
        <v>30</v>
      </c>
      <c r="D81" s="61"/>
      <c r="E81" s="18">
        <v>14771</v>
      </c>
      <c r="F81" s="18">
        <v>100000000</v>
      </c>
      <c r="G81" s="64"/>
      <c r="H81" s="18">
        <v>0</v>
      </c>
      <c r="I81" s="18">
        <v>0</v>
      </c>
      <c r="J81" s="20" t="s">
        <v>26</v>
      </c>
      <c r="K81" s="52"/>
      <c r="L81" s="5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2"/>
      <c r="L82" s="5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2"/>
      <c r="L83" s="5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2"/>
      <c r="L84" s="5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2"/>
      <c r="L85" s="5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2"/>
      <c r="L86" s="5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2"/>
      <c r="L87" s="5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2"/>
      <c r="L88" s="5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2"/>
      <c r="L89" s="5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2"/>
      <c r="L90" s="5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2"/>
      <c r="L91" s="5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2"/>
      <c r="L92" s="5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2"/>
      <c r="L93" s="5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4"/>
      <c r="L94" s="5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0" t="s">
        <v>36</v>
      </c>
      <c r="L95" s="5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2"/>
      <c r="L96" s="5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2"/>
      <c r="L97" s="5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2"/>
      <c r="L98" s="5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2"/>
      <c r="L99" s="5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2"/>
      <c r="L100" s="5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2"/>
      <c r="L101" s="5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4"/>
      <c r="L102" s="5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0" t="s">
        <v>37</v>
      </c>
      <c r="L134" s="5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52"/>
      <c r="L135" s="5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52"/>
      <c r="L136" s="5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2"/>
      <c r="L137" s="5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52"/>
      <c r="L138" s="5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2"/>
      <c r="L139" s="5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52"/>
      <c r="L140" s="5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52"/>
      <c r="L141" s="5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52"/>
      <c r="L142" s="5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52"/>
      <c r="L143" s="5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2"/>
      <c r="L144" s="53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52"/>
      <c r="L145" s="53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52"/>
      <c r="L146" s="53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52"/>
      <c r="L147" s="53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52"/>
      <c r="L148" s="53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52"/>
      <c r="L149" s="53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52"/>
      <c r="L150" s="53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24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2"/>
      <c r="L151" s="53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52"/>
      <c r="L152" s="53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52"/>
      <c r="L153" s="53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52"/>
      <c r="L154" s="53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4"/>
      <c r="L155" s="55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0" t="s">
        <v>38</v>
      </c>
      <c r="L156" s="51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52"/>
      <c r="L157" s="53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52"/>
      <c r="L158" s="53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52"/>
      <c r="L159" s="53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52"/>
      <c r="L160" s="53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52"/>
      <c r="L161" s="53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52"/>
      <c r="L162" s="53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52"/>
      <c r="L163" s="53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52"/>
      <c r="L164" s="53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52"/>
      <c r="L165" s="53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52"/>
      <c r="L166" s="53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52"/>
      <c r="L167" s="53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52"/>
      <c r="L168" s="53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52"/>
      <c r="L169" s="53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52"/>
      <c r="L170" s="53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52"/>
      <c r="L171" s="53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52"/>
      <c r="L172" s="53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2"/>
      <c r="L173" s="53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52"/>
      <c r="L174" s="53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52"/>
      <c r="L175" s="53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52"/>
      <c r="L176" s="53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52"/>
      <c r="L177" s="53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52"/>
      <c r="L178" s="53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2"/>
      <c r="L179" s="53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52"/>
      <c r="L180" s="53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52"/>
      <c r="L181" s="53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52"/>
      <c r="L182" s="53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52"/>
      <c r="L183" s="53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52"/>
      <c r="L184" s="53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4"/>
      <c r="L185" s="55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50" t="s">
        <v>40</v>
      </c>
      <c r="L186" s="51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52"/>
      <c r="L187" s="53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52"/>
      <c r="L188" s="53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52"/>
      <c r="L189" s="53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52"/>
      <c r="L190" s="53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52"/>
      <c r="L191" s="53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52"/>
      <c r="L192" s="53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52"/>
      <c r="L193" s="53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52"/>
      <c r="L194" s="53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52"/>
      <c r="L195" s="53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52"/>
      <c r="L196" s="53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52"/>
      <c r="L197" s="53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52"/>
      <c r="L198" s="53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52"/>
      <c r="L199" s="53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52"/>
      <c r="L200" s="53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52"/>
      <c r="L201" s="53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52"/>
      <c r="L202" s="53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52"/>
      <c r="L203" s="53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52"/>
      <c r="L204" s="53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52"/>
      <c r="L205" s="53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52"/>
      <c r="L206" s="53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52"/>
      <c r="L207" s="53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52"/>
      <c r="L208" s="53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52"/>
      <c r="L209" s="53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52"/>
      <c r="L210" s="53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52"/>
      <c r="L211" s="53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52"/>
      <c r="L212" s="53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52"/>
      <c r="L213" s="53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52"/>
      <c r="L214" s="53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52"/>
      <c r="L215" s="53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54"/>
      <c r="L216" s="55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56">
        <v>43678</v>
      </c>
      <c r="B217" s="56"/>
      <c r="C217" s="24" t="s">
        <v>34</v>
      </c>
      <c r="D217" s="59">
        <v>10</v>
      </c>
      <c r="E217" s="18">
        <v>26588</v>
      </c>
      <c r="F217" s="18">
        <v>180000000</v>
      </c>
      <c r="G217" s="62">
        <v>6.7699714156762445</v>
      </c>
      <c r="H217" s="18">
        <v>0</v>
      </c>
      <c r="I217" s="18">
        <v>0</v>
      </c>
      <c r="J217" s="20" t="s">
        <v>26</v>
      </c>
      <c r="K217" s="50" t="s">
        <v>41</v>
      </c>
      <c r="L217" s="51"/>
      <c r="M217" s="47"/>
      <c r="N217" s="47"/>
      <c r="O217" s="77">
        <v>6.77</v>
      </c>
      <c r="P217" s="44"/>
    </row>
    <row r="218" spans="1:17" ht="24.95" customHeight="1" x14ac:dyDescent="0.25">
      <c r="A218" s="57"/>
      <c r="B218" s="57"/>
      <c r="C218" s="24" t="s">
        <v>34</v>
      </c>
      <c r="D218" s="60"/>
      <c r="E218" s="18">
        <v>47267</v>
      </c>
      <c r="F218" s="18">
        <v>320000000</v>
      </c>
      <c r="G218" s="63"/>
      <c r="H218" s="18">
        <v>0</v>
      </c>
      <c r="I218" s="18">
        <v>0</v>
      </c>
      <c r="J218" s="20" t="s">
        <v>26</v>
      </c>
      <c r="K218" s="52"/>
      <c r="L218" s="53"/>
      <c r="M218" s="48"/>
      <c r="N218" s="48"/>
      <c r="O218" s="78"/>
      <c r="P218" s="44"/>
    </row>
    <row r="219" spans="1:17" ht="21.75" customHeight="1" x14ac:dyDescent="0.25">
      <c r="A219" s="58"/>
      <c r="B219" s="58"/>
      <c r="C219" s="24" t="s">
        <v>34</v>
      </c>
      <c r="D219" s="61"/>
      <c r="E219" s="18">
        <v>47267</v>
      </c>
      <c r="F219" s="18">
        <v>320000000</v>
      </c>
      <c r="G219" s="64"/>
      <c r="H219" s="18">
        <v>0</v>
      </c>
      <c r="I219" s="18">
        <v>0</v>
      </c>
      <c r="J219" s="20" t="s">
        <v>26</v>
      </c>
      <c r="K219" s="52"/>
      <c r="L219" s="53"/>
      <c r="M219" s="49"/>
      <c r="N219" s="49"/>
      <c r="O219" s="79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52"/>
      <c r="L220" s="53"/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52"/>
      <c r="L221" s="53"/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52"/>
      <c r="L222" s="53"/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52"/>
      <c r="L223" s="53"/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52"/>
      <c r="L224" s="53"/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52"/>
      <c r="L225" s="53"/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52"/>
      <c r="L226" s="53"/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52"/>
      <c r="L227" s="53"/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52"/>
      <c r="L228" s="53"/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52"/>
      <c r="L229" s="53"/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52"/>
      <c r="L230" s="53"/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52"/>
      <c r="L231" s="53"/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52"/>
      <c r="L232" s="53"/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 t="s">
        <v>34</v>
      </c>
      <c r="D233" s="17">
        <v>18</v>
      </c>
      <c r="E233" s="18">
        <v>133431</v>
      </c>
      <c r="F233" s="18">
        <v>910000000</v>
      </c>
      <c r="G233" s="19">
        <f>F233/E233/1000</f>
        <v>6.8200043468159572</v>
      </c>
      <c r="H233" s="18">
        <v>0</v>
      </c>
      <c r="I233" s="18">
        <v>0</v>
      </c>
      <c r="J233" s="20" t="s">
        <v>26</v>
      </c>
      <c r="K233" s="52"/>
      <c r="L233" s="53"/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52"/>
      <c r="L234" s="53"/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52"/>
      <c r="L235" s="53"/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52"/>
      <c r="L236" s="53"/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52"/>
      <c r="L237" s="53"/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52"/>
      <c r="L238" s="53"/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52"/>
      <c r="L239" s="53"/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52"/>
      <c r="L240" s="53"/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52"/>
      <c r="L241" s="53"/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52"/>
      <c r="L242" s="53"/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52"/>
      <c r="L243" s="53"/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52"/>
      <c r="L244" s="53"/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52"/>
      <c r="L245" s="53"/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52"/>
      <c r="L246" s="53"/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52"/>
      <c r="L247" s="53"/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52"/>
      <c r="L248" s="53"/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/>
      <c r="C249" s="24" t="s">
        <v>39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54"/>
      <c r="L249" s="55"/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50" t="s">
        <v>42</v>
      </c>
      <c r="L250" s="65"/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66"/>
      <c r="L251" s="67"/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66"/>
      <c r="L252" s="67"/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/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66"/>
      <c r="L253" s="67"/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66"/>
      <c r="L254" s="67"/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66"/>
      <c r="L255" s="67"/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 t="s">
        <v>34</v>
      </c>
      <c r="D256" s="17">
        <v>5</v>
      </c>
      <c r="E256" s="18">
        <v>87164</v>
      </c>
      <c r="F256" s="18">
        <v>584000000</v>
      </c>
      <c r="G256" s="19">
        <f>F256/E256/1000</f>
        <v>6.7000137671515771</v>
      </c>
      <c r="H256" s="18">
        <v>0</v>
      </c>
      <c r="I256" s="18">
        <v>0</v>
      </c>
      <c r="J256" s="20" t="s">
        <v>26</v>
      </c>
      <c r="K256" s="66"/>
      <c r="L256" s="67"/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66"/>
      <c r="L257" s="67"/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 t="s">
        <v>34</v>
      </c>
      <c r="D258" s="17">
        <v>18</v>
      </c>
      <c r="E258" s="18">
        <v>44328</v>
      </c>
      <c r="F258" s="18">
        <v>297000000</v>
      </c>
      <c r="G258" s="19">
        <f>F258/E258/1000</f>
        <v>6.700054141851651</v>
      </c>
      <c r="H258" s="18">
        <v>0</v>
      </c>
      <c r="I258" s="18">
        <v>0</v>
      </c>
      <c r="J258" s="20" t="s">
        <v>26</v>
      </c>
      <c r="K258" s="66"/>
      <c r="L258" s="67"/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66"/>
      <c r="L259" s="67"/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66"/>
      <c r="L260" s="67"/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/>
      <c r="C261" s="16"/>
      <c r="D261" s="17"/>
      <c r="E261" s="18"/>
      <c r="F261" s="18"/>
      <c r="G261" s="19"/>
      <c r="H261" s="18"/>
      <c r="I261" s="18"/>
      <c r="J261" s="20"/>
      <c r="K261" s="66"/>
      <c r="L261" s="67"/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66"/>
      <c r="L262" s="67"/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56">
        <v>43722</v>
      </c>
      <c r="B263" s="15"/>
      <c r="C263" s="24" t="s">
        <v>34</v>
      </c>
      <c r="D263" s="17">
        <v>18</v>
      </c>
      <c r="E263" s="18">
        <v>32836</v>
      </c>
      <c r="F263" s="18">
        <v>220000000</v>
      </c>
      <c r="G263" s="19">
        <f>F263/E263/1000</f>
        <v>6.6999634547447924</v>
      </c>
      <c r="H263" s="18">
        <v>0</v>
      </c>
      <c r="I263" s="18">
        <v>0</v>
      </c>
      <c r="J263" s="20" t="s">
        <v>26</v>
      </c>
      <c r="K263" s="66"/>
      <c r="L263" s="67"/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58"/>
      <c r="B264" s="15"/>
      <c r="C264" s="24" t="s">
        <v>34</v>
      </c>
      <c r="D264" s="17">
        <v>9</v>
      </c>
      <c r="E264" s="18">
        <v>11715</v>
      </c>
      <c r="F264" s="18">
        <v>78491000</v>
      </c>
      <c r="G264" s="19">
        <f>F264/E264/1000</f>
        <v>6.7000426803243709</v>
      </c>
      <c r="H264" s="18">
        <v>0</v>
      </c>
      <c r="I264" s="18">
        <v>0</v>
      </c>
      <c r="J264" s="20" t="s">
        <v>26</v>
      </c>
      <c r="K264" s="66"/>
      <c r="L264" s="67"/>
      <c r="M264" s="32"/>
      <c r="N264" s="32"/>
      <c r="O264" s="22"/>
      <c r="P264" s="44"/>
      <c r="Q264" s="23"/>
    </row>
    <row r="265" spans="1:17" ht="24.95" customHeight="1" x14ac:dyDescent="0.25">
      <c r="A265" s="15">
        <v>43723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66"/>
      <c r="L265" s="67"/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43724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66"/>
      <c r="L266" s="67"/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43725</v>
      </c>
      <c r="B267" s="15"/>
      <c r="C267" s="24" t="s">
        <v>24</v>
      </c>
      <c r="D267" s="17">
        <v>18</v>
      </c>
      <c r="E267" s="18">
        <v>73000</v>
      </c>
      <c r="F267" s="18">
        <v>500000000</v>
      </c>
      <c r="G267" s="19">
        <f>F267/E267/1000</f>
        <v>6.8493150684931505</v>
      </c>
      <c r="H267" s="18">
        <v>0</v>
      </c>
      <c r="I267" s="18">
        <v>0</v>
      </c>
      <c r="J267" s="20" t="s">
        <v>26</v>
      </c>
      <c r="K267" s="66"/>
      <c r="L267" s="67"/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43726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66"/>
      <c r="L268" s="67"/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43727</v>
      </c>
      <c r="B269" s="15"/>
      <c r="C269" s="16"/>
      <c r="D269" s="17"/>
      <c r="E269" s="18"/>
      <c r="F269" s="18"/>
      <c r="G269" s="19"/>
      <c r="H269" s="18"/>
      <c r="I269" s="18"/>
      <c r="J269" s="20"/>
      <c r="K269" s="66"/>
      <c r="L269" s="67"/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43728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66"/>
      <c r="L270" s="67"/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43729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66"/>
      <c r="L271" s="67"/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43730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66"/>
      <c r="L272" s="67"/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43731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66"/>
      <c r="L273" s="67"/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43732</v>
      </c>
      <c r="B274" s="15"/>
      <c r="C274" s="24" t="s">
        <v>30</v>
      </c>
      <c r="D274" s="17">
        <v>18</v>
      </c>
      <c r="E274" s="18">
        <v>147000</v>
      </c>
      <c r="F274" s="18">
        <v>1000000000</v>
      </c>
      <c r="G274" s="19">
        <f>F274/E274/1000</f>
        <v>6.8027210884353746</v>
      </c>
      <c r="H274" s="18">
        <v>0</v>
      </c>
      <c r="I274" s="18">
        <v>0</v>
      </c>
      <c r="J274" s="20" t="s">
        <v>26</v>
      </c>
      <c r="K274" s="66"/>
      <c r="L274" s="67"/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43733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66"/>
      <c r="L275" s="67"/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43734</v>
      </c>
      <c r="B276" s="15"/>
      <c r="C276" s="16"/>
      <c r="D276" s="17"/>
      <c r="E276" s="18"/>
      <c r="F276" s="18"/>
      <c r="G276" s="19"/>
      <c r="H276" s="18"/>
      <c r="I276" s="18"/>
      <c r="J276" s="20"/>
      <c r="K276" s="66"/>
      <c r="L276" s="67"/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43735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66"/>
      <c r="L277" s="67"/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43736</v>
      </c>
      <c r="B278" s="15"/>
      <c r="C278" s="16"/>
      <c r="D278" s="17"/>
      <c r="E278" s="18"/>
      <c r="F278" s="18"/>
      <c r="G278" s="19"/>
      <c r="H278" s="18"/>
      <c r="I278" s="18"/>
      <c r="J278" s="20"/>
      <c r="K278" s="66"/>
      <c r="L278" s="67"/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43737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66"/>
      <c r="L279" s="67"/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43738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68"/>
      <c r="L280" s="69"/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43739</v>
      </c>
      <c r="B281" s="15">
        <v>43738</v>
      </c>
      <c r="C281" s="24" t="s">
        <v>34</v>
      </c>
      <c r="D281" s="17">
        <v>16</v>
      </c>
      <c r="E281" s="18">
        <v>73855</v>
      </c>
      <c r="F281" s="18">
        <v>500000000</v>
      </c>
      <c r="G281" s="19">
        <f>F281/E281/1000</f>
        <v>6.7700223410737257</v>
      </c>
      <c r="H281" s="18">
        <v>0</v>
      </c>
      <c r="I281" s="18">
        <v>0</v>
      </c>
      <c r="J281" s="20" t="s">
        <v>26</v>
      </c>
      <c r="K281" s="21">
        <v>28205</v>
      </c>
      <c r="L281" s="21">
        <v>190948277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43740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41143</v>
      </c>
      <c r="L282" s="21">
        <v>278537785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43741</v>
      </c>
      <c r="B283" s="15"/>
      <c r="C283" s="16"/>
      <c r="D283" s="17"/>
      <c r="E283" s="18"/>
      <c r="F283" s="18"/>
      <c r="G283" s="19"/>
      <c r="H283" s="18"/>
      <c r="I283" s="18"/>
      <c r="J283" s="20"/>
      <c r="K283" s="21">
        <v>58120</v>
      </c>
      <c r="L283" s="21">
        <v>393470938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43742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73475</v>
      </c>
      <c r="L284" s="21">
        <v>497426339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43743</v>
      </c>
      <c r="B285" s="15">
        <f>A284</f>
        <v>43742</v>
      </c>
      <c r="C285" s="24" t="s">
        <v>34</v>
      </c>
      <c r="D285" s="17">
        <v>8</v>
      </c>
      <c r="E285" s="18">
        <v>73855</v>
      </c>
      <c r="F285" s="18">
        <v>500000000</v>
      </c>
      <c r="G285" s="19">
        <f>F285/E285/1000</f>
        <v>6.7700223410737257</v>
      </c>
      <c r="H285" s="18">
        <v>0</v>
      </c>
      <c r="I285" s="18">
        <v>0</v>
      </c>
      <c r="J285" s="20" t="s">
        <v>26</v>
      </c>
      <c r="K285" s="21">
        <v>24207</v>
      </c>
      <c r="L285" s="21">
        <v>163883184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43744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39563</v>
      </c>
      <c r="L286" s="21">
        <v>267838572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43745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59166</v>
      </c>
      <c r="L287" s="21">
        <v>400550523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43746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78768</v>
      </c>
      <c r="L288" s="21">
        <v>533262474.00000006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43747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98371</v>
      </c>
      <c r="L289" s="21">
        <v>665974425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43748</v>
      </c>
      <c r="B290" s="15">
        <f>A290-1</f>
        <v>43747</v>
      </c>
      <c r="C290" s="24" t="s">
        <v>24</v>
      </c>
      <c r="D290" s="17">
        <v>18</v>
      </c>
      <c r="E290" s="18">
        <v>68000</v>
      </c>
      <c r="F290" s="18">
        <v>465000000</v>
      </c>
      <c r="G290" s="19">
        <f>F290/E290/1000</f>
        <v>6.8382352941176467</v>
      </c>
      <c r="H290" s="18">
        <v>0</v>
      </c>
      <c r="I290" s="18">
        <v>0</v>
      </c>
      <c r="J290" s="20" t="s">
        <v>26</v>
      </c>
      <c r="K290" s="21">
        <v>52808</v>
      </c>
      <c r="L290" s="21">
        <v>357508041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43749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72411</v>
      </c>
      <c r="L291" s="21">
        <v>490219992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43750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95634</v>
      </c>
      <c r="L292" s="21">
        <v>647441848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43751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118857</v>
      </c>
      <c r="L293" s="21">
        <v>804663718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43752</v>
      </c>
      <c r="B294" s="15">
        <f>A293</f>
        <v>43751</v>
      </c>
      <c r="C294" s="24" t="s">
        <v>34</v>
      </c>
      <c r="D294" s="17">
        <v>18</v>
      </c>
      <c r="E294" s="18">
        <v>147710</v>
      </c>
      <c r="F294" s="18">
        <v>1000000000</v>
      </c>
      <c r="G294" s="19">
        <f>F294/E294/1000</f>
        <v>6.7700223410737257</v>
      </c>
      <c r="H294" s="18">
        <v>0</v>
      </c>
      <c r="I294" s="18">
        <v>0</v>
      </c>
      <c r="J294" s="20" t="s">
        <v>26</v>
      </c>
      <c r="K294" s="21">
        <v>3297</v>
      </c>
      <c r="L294" s="21">
        <v>22318625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43753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10956</v>
      </c>
      <c r="L295" s="21">
        <v>74172188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43754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25910</v>
      </c>
      <c r="L296" s="21">
        <v>175408303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43755</v>
      </c>
      <c r="B297" s="15"/>
      <c r="C297" s="16"/>
      <c r="D297" s="17"/>
      <c r="E297" s="18"/>
      <c r="F297" s="18"/>
      <c r="G297" s="19"/>
      <c r="H297" s="18"/>
      <c r="I297" s="18"/>
      <c r="J297" s="20"/>
      <c r="K297" s="21">
        <v>40863</v>
      </c>
      <c r="L297" s="21">
        <v>276644419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43756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55817</v>
      </c>
      <c r="L298" s="21">
        <v>377880569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43757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66732</v>
      </c>
      <c r="L299" s="21">
        <v>451773027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43758</v>
      </c>
      <c r="B300" s="15">
        <f>A298</f>
        <v>43756</v>
      </c>
      <c r="C300" s="24" t="s">
        <v>24</v>
      </c>
      <c r="D300" s="17">
        <v>18</v>
      </c>
      <c r="E300" s="18">
        <v>73000</v>
      </c>
      <c r="F300" s="18">
        <v>500000000</v>
      </c>
      <c r="G300" s="19">
        <f>F300/E300/1000</f>
        <v>6.8493150684931505</v>
      </c>
      <c r="H300" s="18">
        <v>0</v>
      </c>
      <c r="I300" s="18">
        <v>0</v>
      </c>
      <c r="J300" s="20" t="s">
        <v>26</v>
      </c>
      <c r="K300" s="21">
        <v>8702</v>
      </c>
      <c r="L300" s="21">
        <v>58911599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43759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19617</v>
      </c>
      <c r="L301" s="21">
        <v>132804057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43760</v>
      </c>
      <c r="B302" s="15"/>
      <c r="C302" s="16"/>
      <c r="D302" s="17"/>
      <c r="E302" s="18"/>
      <c r="F302" s="18"/>
      <c r="G302" s="19"/>
      <c r="H302" s="18"/>
      <c r="I302" s="18"/>
      <c r="J302" s="20"/>
      <c r="K302" s="21">
        <v>34361</v>
      </c>
      <c r="L302" s="21">
        <v>232627287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43761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49106</v>
      </c>
      <c r="L303" s="21">
        <v>332450518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43762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63851</v>
      </c>
      <c r="L304" s="21">
        <v>432273748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43763</v>
      </c>
      <c r="B305" s="15">
        <f>A304</f>
        <v>43762</v>
      </c>
      <c r="C305" s="24" t="s">
        <v>34</v>
      </c>
      <c r="D305" s="17">
        <v>18</v>
      </c>
      <c r="E305" s="18">
        <v>73855</v>
      </c>
      <c r="F305" s="18">
        <v>500000000</v>
      </c>
      <c r="G305" s="19">
        <f>F305/E305/1000</f>
        <v>6.7700223410737257</v>
      </c>
      <c r="H305" s="18">
        <v>0</v>
      </c>
      <c r="I305" s="18">
        <v>0</v>
      </c>
      <c r="J305" s="20" t="s">
        <v>26</v>
      </c>
      <c r="K305" s="21">
        <v>8844</v>
      </c>
      <c r="L305" s="21">
        <v>59876317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43764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23589</v>
      </c>
      <c r="L306" s="21">
        <v>159699547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43765</v>
      </c>
      <c r="B307" s="15"/>
      <c r="C307" s="25"/>
      <c r="D307" s="17"/>
      <c r="E307" s="18"/>
      <c r="F307" s="18"/>
      <c r="G307" s="19"/>
      <c r="H307" s="18"/>
      <c r="I307" s="18"/>
      <c r="J307" s="20"/>
      <c r="K307" s="21">
        <v>42209</v>
      </c>
      <c r="L307" s="21">
        <v>285757259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43766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60829</v>
      </c>
      <c r="L308" s="21">
        <v>411814970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43767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79449</v>
      </c>
      <c r="L309" s="21">
        <v>537872729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43768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94449</v>
      </c>
      <c r="L310" s="21">
        <v>639420536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43769</v>
      </c>
      <c r="B311" s="15">
        <f>A310</f>
        <v>43768</v>
      </c>
      <c r="C311" s="24" t="s">
        <v>34</v>
      </c>
      <c r="D311" s="17">
        <v>18</v>
      </c>
      <c r="E311" s="18">
        <v>73855</v>
      </c>
      <c r="F311" s="18">
        <v>500000000</v>
      </c>
      <c r="G311" s="19">
        <f>F311/E311/1000</f>
        <v>6.7700223410737257</v>
      </c>
      <c r="H311" s="18">
        <v>0</v>
      </c>
      <c r="I311" s="18">
        <v>0</v>
      </c>
      <c r="J311" s="20" t="s">
        <v>26</v>
      </c>
      <c r="K311" s="21">
        <v>39697</v>
      </c>
      <c r="L311" s="21">
        <v>268747681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43770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54697</v>
      </c>
      <c r="L312" s="21">
        <v>370295488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43771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73571</v>
      </c>
      <c r="L313" s="21">
        <v>498077775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43772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85152</v>
      </c>
      <c r="L314" s="21">
        <v>576477510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43773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96732</v>
      </c>
      <c r="L315" s="21">
        <v>654877244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43774</v>
      </c>
      <c r="B316" s="15">
        <f>A316-1</f>
        <v>43773</v>
      </c>
      <c r="C316" s="24" t="s">
        <v>24</v>
      </c>
      <c r="D316" s="17">
        <v>18</v>
      </c>
      <c r="E316" s="18">
        <v>68000</v>
      </c>
      <c r="F316" s="18">
        <v>465000000</v>
      </c>
      <c r="G316" s="19">
        <f>F316/E316/1000</f>
        <v>6.8382352941176467</v>
      </c>
      <c r="H316" s="18">
        <v>0</v>
      </c>
      <c r="I316" s="18">
        <v>0</v>
      </c>
      <c r="J316" s="20" t="s">
        <v>26</v>
      </c>
      <c r="K316" s="21">
        <v>43146</v>
      </c>
      <c r="L316" s="21">
        <v>292098643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43775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54726</v>
      </c>
      <c r="L317" s="21">
        <v>370498378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43776</v>
      </c>
      <c r="B318" s="15"/>
      <c r="C318" s="16"/>
      <c r="D318" s="17"/>
      <c r="E318" s="18"/>
      <c r="F318" s="18"/>
      <c r="G318" s="19"/>
      <c r="H318" s="18"/>
      <c r="I318" s="18"/>
      <c r="J318" s="20"/>
      <c r="K318" s="21">
        <v>69927</v>
      </c>
      <c r="L318" s="21">
        <v>473408017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43777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85128</v>
      </c>
      <c r="L319" s="21">
        <v>576317643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43778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96499</v>
      </c>
      <c r="L320" s="21">
        <v>653296510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43779</v>
      </c>
      <c r="B321" s="15">
        <v>43777</v>
      </c>
      <c r="C321" s="24" t="s">
        <v>30</v>
      </c>
      <c r="D321" s="17">
        <v>10</v>
      </c>
      <c r="E321" s="18">
        <v>52500</v>
      </c>
      <c r="F321" s="18">
        <v>350000000</v>
      </c>
      <c r="G321" s="19">
        <f t="shared" ref="G321:G323" si="0">F321/E321/1000</f>
        <v>6.666666666666667</v>
      </c>
      <c r="H321" s="18">
        <v>0</v>
      </c>
      <c r="I321" s="18">
        <v>0</v>
      </c>
      <c r="J321" s="20" t="s">
        <v>26</v>
      </c>
      <c r="K321" s="21">
        <v>63244</v>
      </c>
      <c r="L321" s="21">
        <v>428164128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43780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74615</v>
      </c>
      <c r="L322" s="21">
        <v>505142995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43781</v>
      </c>
      <c r="B323" s="15">
        <v>43781</v>
      </c>
      <c r="C323" s="24" t="s">
        <v>30</v>
      </c>
      <c r="D323" s="17">
        <v>18</v>
      </c>
      <c r="E323" s="18">
        <v>75000</v>
      </c>
      <c r="F323" s="18">
        <v>500000000</v>
      </c>
      <c r="G323" s="19">
        <f t="shared" si="0"/>
        <v>6.666666666666667</v>
      </c>
      <c r="H323" s="18">
        <v>0</v>
      </c>
      <c r="I323" s="18">
        <v>0</v>
      </c>
      <c r="J323" s="20" t="s">
        <v>26</v>
      </c>
      <c r="K323" s="21">
        <v>21698</v>
      </c>
      <c r="L323" s="21">
        <v>146895487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43782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37531</v>
      </c>
      <c r="L324" s="21">
        <v>254085479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43783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53309</v>
      </c>
      <c r="L325" s="21">
        <v>360898626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43784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69086</v>
      </c>
      <c r="L326" s="21">
        <v>467711773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43785</v>
      </c>
      <c r="B327" s="15">
        <v>43785</v>
      </c>
      <c r="C327" s="34" t="s">
        <v>25</v>
      </c>
      <c r="D327" s="17">
        <v>14</v>
      </c>
      <c r="E327" s="18">
        <v>90000</v>
      </c>
      <c r="F327" s="18">
        <v>615000000</v>
      </c>
      <c r="G327" s="19">
        <f t="shared" ref="G327:G331" si="1">F327/E327/1000</f>
        <v>6.833333333333333</v>
      </c>
      <c r="H327" s="18">
        <v>0</v>
      </c>
      <c r="I327" s="18">
        <v>0</v>
      </c>
      <c r="J327" s="20" t="s">
        <v>26</v>
      </c>
      <c r="K327" s="21">
        <v>756</v>
      </c>
      <c r="L327" s="21">
        <v>5119562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43786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16534</v>
      </c>
      <c r="L328" s="21">
        <v>111932709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43787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38319</v>
      </c>
      <c r="L329" s="21">
        <v>259417667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43788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60104</v>
      </c>
      <c r="L330" s="21">
        <v>406902624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43789</v>
      </c>
      <c r="B331" s="15">
        <v>43789</v>
      </c>
      <c r="C331" s="24" t="s">
        <v>34</v>
      </c>
      <c r="D331" s="17">
        <v>7</v>
      </c>
      <c r="E331" s="18">
        <v>79025</v>
      </c>
      <c r="F331" s="18">
        <v>535000000</v>
      </c>
      <c r="G331" s="19">
        <f t="shared" si="1"/>
        <v>6.7700094906675101</v>
      </c>
      <c r="H331" s="18">
        <v>0</v>
      </c>
      <c r="I331" s="18">
        <v>0</v>
      </c>
      <c r="J331" s="20" t="s">
        <v>26</v>
      </c>
      <c r="K331" s="21">
        <v>21567</v>
      </c>
      <c r="L331" s="21">
        <v>146010777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43790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39477</v>
      </c>
      <c r="L332" s="21">
        <v>267261253.00000003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43791</v>
      </c>
      <c r="B333" s="15"/>
      <c r="C333" s="16"/>
      <c r="D333" s="17"/>
      <c r="E333" s="18"/>
      <c r="F333" s="18"/>
      <c r="G333" s="19"/>
      <c r="H333" s="18"/>
      <c r="I333" s="18"/>
      <c r="J333" s="20"/>
      <c r="K333" s="21">
        <v>60989</v>
      </c>
      <c r="L333" s="21">
        <v>412892368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43792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82500</v>
      </c>
      <c r="L334" s="21">
        <v>558523484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43793</v>
      </c>
      <c r="B335" s="15"/>
      <c r="C335" s="16"/>
      <c r="D335" s="17"/>
      <c r="E335" s="18"/>
      <c r="F335" s="18"/>
      <c r="G335" s="19"/>
      <c r="H335" s="18"/>
      <c r="I335" s="18"/>
      <c r="J335" s="20"/>
      <c r="K335" s="21">
        <v>104011</v>
      </c>
      <c r="L335" s="21">
        <v>704154646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43794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121902</v>
      </c>
      <c r="L336" s="21">
        <v>825275856</v>
      </c>
      <c r="M336" s="32"/>
      <c r="N336" s="32"/>
      <c r="O336" s="22">
        <v>6.77</v>
      </c>
      <c r="P336" s="44"/>
      <c r="Q336" s="23"/>
    </row>
    <row r="337" spans="1:17" ht="24.95" customHeight="1" x14ac:dyDescent="0.25">
      <c r="A337" s="15">
        <v>43795</v>
      </c>
      <c r="B337" s="15">
        <f>A335</f>
        <v>43793</v>
      </c>
      <c r="C337" s="24" t="s">
        <v>34</v>
      </c>
      <c r="D337" s="17">
        <v>18</v>
      </c>
      <c r="E337" s="18">
        <v>147710</v>
      </c>
      <c r="F337" s="18">
        <v>1000000000</v>
      </c>
      <c r="G337" s="19">
        <f>F337/E337/1000</f>
        <v>6.7700223410737257</v>
      </c>
      <c r="H337" s="18">
        <v>0</v>
      </c>
      <c r="I337" s="18">
        <v>0</v>
      </c>
      <c r="J337" s="20" t="s">
        <v>26</v>
      </c>
      <c r="K337" s="21">
        <v>8495</v>
      </c>
      <c r="L337" s="21">
        <v>57511109</v>
      </c>
      <c r="M337" s="32"/>
      <c r="N337" s="32"/>
      <c r="O337" s="22">
        <v>6.77</v>
      </c>
      <c r="P337" s="44"/>
      <c r="Q337" s="23"/>
    </row>
    <row r="338" spans="1:17" ht="24.95" customHeight="1" x14ac:dyDescent="0.25">
      <c r="A338" s="15">
        <v>43796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26386</v>
      </c>
      <c r="L338" s="21">
        <v>178632320</v>
      </c>
      <c r="M338" s="32"/>
      <c r="N338" s="32"/>
      <c r="O338" s="22">
        <v>6.77</v>
      </c>
      <c r="P338" s="44"/>
      <c r="Q338" s="23"/>
    </row>
    <row r="339" spans="1:17" ht="24.95" customHeight="1" x14ac:dyDescent="0.25">
      <c r="A339" s="15">
        <v>43797</v>
      </c>
      <c r="B339" s="15"/>
      <c r="C339" s="24"/>
      <c r="D339" s="17"/>
      <c r="E339" s="18"/>
      <c r="F339" s="18"/>
      <c r="G339" s="19"/>
      <c r="H339" s="18"/>
      <c r="I339" s="18"/>
      <c r="J339" s="20"/>
      <c r="K339" s="21">
        <v>51571</v>
      </c>
      <c r="L339" s="21">
        <v>349136063</v>
      </c>
      <c r="M339" s="32"/>
      <c r="N339" s="32"/>
      <c r="O339" s="22">
        <v>6.77</v>
      </c>
      <c r="P339" s="44"/>
      <c r="Q339" s="23"/>
    </row>
    <row r="340" spans="1:17" ht="24.95" customHeight="1" x14ac:dyDescent="0.25">
      <c r="A340" s="15">
        <v>43798</v>
      </c>
      <c r="B340" s="15">
        <f>A340-1</f>
        <v>43797</v>
      </c>
      <c r="C340" s="24" t="s">
        <v>24</v>
      </c>
      <c r="D340" s="17">
        <v>18</v>
      </c>
      <c r="E340" s="18">
        <v>68000</v>
      </c>
      <c r="F340" s="18">
        <v>465000000</v>
      </c>
      <c r="G340" s="19">
        <f>F340/E340/1000</f>
        <v>6.8382352941176467</v>
      </c>
      <c r="H340" s="18">
        <v>0</v>
      </c>
      <c r="I340" s="18">
        <v>0</v>
      </c>
      <c r="J340" s="20" t="s">
        <v>26</v>
      </c>
      <c r="K340" s="21">
        <v>3526</v>
      </c>
      <c r="L340" s="21">
        <v>23869727</v>
      </c>
      <c r="M340" s="32"/>
      <c r="N340" s="32"/>
      <c r="O340" s="22">
        <v>6.77</v>
      </c>
      <c r="P340" s="44"/>
      <c r="Q340" s="23"/>
    </row>
    <row r="341" spans="1:17" ht="24.95" customHeight="1" x14ac:dyDescent="0.25">
      <c r="A341" s="15">
        <v>43799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20647</v>
      </c>
      <c r="L341" s="21">
        <v>139781727</v>
      </c>
      <c r="M341" s="32"/>
      <c r="N341" s="32"/>
      <c r="O341" s="22">
        <v>6.77</v>
      </c>
      <c r="P341" s="44"/>
      <c r="Q341" s="23"/>
    </row>
    <row r="342" spans="1:17" ht="24.95" customHeight="1" x14ac:dyDescent="0.25">
      <c r="A342" s="15">
        <v>43800</v>
      </c>
      <c r="B342" s="15"/>
      <c r="C342" s="34"/>
      <c r="D342" s="17"/>
      <c r="E342" s="18"/>
      <c r="F342" s="18"/>
      <c r="G342" s="19"/>
      <c r="H342" s="18"/>
      <c r="I342" s="18"/>
      <c r="J342" s="20"/>
      <c r="K342" s="21">
        <v>1876</v>
      </c>
      <c r="L342" s="21">
        <v>12700682</v>
      </c>
      <c r="M342" s="21">
        <v>67224</v>
      </c>
      <c r="N342" s="21">
        <v>455106480</v>
      </c>
      <c r="O342" s="22">
        <v>6.77</v>
      </c>
      <c r="P342" s="44"/>
      <c r="Q342" s="23"/>
    </row>
    <row r="343" spans="1:17" ht="24.95" customHeight="1" x14ac:dyDescent="0.25">
      <c r="A343" s="15">
        <v>43801</v>
      </c>
      <c r="B343" s="15"/>
      <c r="C343" s="16"/>
      <c r="D343" s="17"/>
      <c r="E343" s="18"/>
      <c r="F343" s="18"/>
      <c r="G343" s="19"/>
      <c r="H343" s="18"/>
      <c r="I343" s="18"/>
      <c r="J343" s="20"/>
      <c r="K343" s="21">
        <v>12791</v>
      </c>
      <c r="L343" s="21">
        <v>86593141</v>
      </c>
      <c r="M343" s="21">
        <v>67224</v>
      </c>
      <c r="N343" s="21">
        <v>455106480</v>
      </c>
      <c r="O343" s="22">
        <v>6.77</v>
      </c>
      <c r="P343" s="44"/>
      <c r="Q343" s="23"/>
    </row>
    <row r="344" spans="1:17" ht="24.95" customHeight="1" x14ac:dyDescent="0.25">
      <c r="A344" s="15">
        <v>43802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23705</v>
      </c>
      <c r="L344" s="21">
        <v>160485599</v>
      </c>
      <c r="M344" s="21">
        <v>67224</v>
      </c>
      <c r="N344" s="21">
        <v>455106480</v>
      </c>
      <c r="O344" s="22">
        <v>6.77</v>
      </c>
      <c r="P344" s="44"/>
      <c r="Q344" s="46"/>
    </row>
    <row r="345" spans="1:17" ht="24.95" customHeight="1" x14ac:dyDescent="0.25">
      <c r="A345" s="15">
        <v>43803</v>
      </c>
      <c r="B345" s="15"/>
      <c r="C345" s="25"/>
      <c r="D345" s="17"/>
      <c r="E345" s="18"/>
      <c r="F345" s="18"/>
      <c r="G345" s="19"/>
      <c r="H345" s="18"/>
      <c r="I345" s="18"/>
      <c r="J345" s="20"/>
      <c r="K345" s="21">
        <v>34620</v>
      </c>
      <c r="L345" s="21">
        <v>234378057</v>
      </c>
      <c r="M345" s="21">
        <v>67224</v>
      </c>
      <c r="N345" s="21">
        <v>455106480</v>
      </c>
      <c r="O345" s="22">
        <v>6.77</v>
      </c>
      <c r="P345" s="44"/>
      <c r="Q345" s="46"/>
    </row>
    <row r="346" spans="1:17" ht="24.95" customHeight="1" x14ac:dyDescent="0.25">
      <c r="A346" s="15">
        <v>43804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45535</v>
      </c>
      <c r="L346" s="21">
        <v>308270515</v>
      </c>
      <c r="M346" s="21">
        <v>67224</v>
      </c>
      <c r="N346" s="21">
        <v>455106480</v>
      </c>
      <c r="O346" s="22">
        <v>6.77</v>
      </c>
      <c r="P346" s="44"/>
      <c r="Q346" s="46"/>
    </row>
    <row r="347" spans="1:17" ht="24.95" customHeight="1" x14ac:dyDescent="0.25">
      <c r="A347" s="15">
        <v>43805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56449</v>
      </c>
      <c r="L347" s="21">
        <v>382162973</v>
      </c>
      <c r="M347" s="21">
        <v>67224</v>
      </c>
      <c r="N347" s="21">
        <v>455106480</v>
      </c>
      <c r="O347" s="22">
        <v>6.77</v>
      </c>
      <c r="P347" s="44"/>
      <c r="Q347" s="46"/>
    </row>
    <row r="348" spans="1:17" ht="24.95" customHeight="1" x14ac:dyDescent="0.25">
      <c r="A348" s="15">
        <v>43806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67364</v>
      </c>
      <c r="L348" s="21">
        <v>456055431</v>
      </c>
      <c r="M348" s="21">
        <v>67224</v>
      </c>
      <c r="N348" s="21">
        <v>455106480</v>
      </c>
      <c r="O348" s="22">
        <v>6.77</v>
      </c>
      <c r="P348" s="44"/>
      <c r="Q348" s="46"/>
    </row>
    <row r="349" spans="1:17" ht="24.95" customHeight="1" x14ac:dyDescent="0.25">
      <c r="A349" s="15">
        <v>43807</v>
      </c>
      <c r="B349" s="15">
        <v>43805</v>
      </c>
      <c r="C349" s="24" t="s">
        <v>24</v>
      </c>
      <c r="D349" s="17">
        <v>18</v>
      </c>
      <c r="E349" s="18">
        <v>73000</v>
      </c>
      <c r="F349" s="18">
        <v>500000000</v>
      </c>
      <c r="G349" s="19">
        <f>F349/E349/1000</f>
        <v>6.8493150684931505</v>
      </c>
      <c r="H349" s="18">
        <v>0</v>
      </c>
      <c r="I349" s="18">
        <v>0</v>
      </c>
      <c r="J349" s="20" t="s">
        <v>26</v>
      </c>
      <c r="K349" s="21">
        <v>9334</v>
      </c>
      <c r="L349" s="21">
        <v>63191179.999999993</v>
      </c>
      <c r="M349" s="21">
        <v>67224</v>
      </c>
      <c r="N349" s="21">
        <v>455106480</v>
      </c>
      <c r="O349" s="22">
        <v>6.77</v>
      </c>
      <c r="P349" s="44"/>
      <c r="Q349" s="46"/>
    </row>
    <row r="350" spans="1:17" ht="24.95" customHeight="1" x14ac:dyDescent="0.25">
      <c r="A350" s="15">
        <v>43808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20249</v>
      </c>
      <c r="L350" s="21">
        <v>137085729.99999997</v>
      </c>
      <c r="M350" s="21">
        <v>67224</v>
      </c>
      <c r="N350" s="21">
        <v>455106480</v>
      </c>
      <c r="O350" s="22">
        <v>6.77</v>
      </c>
      <c r="P350" s="44"/>
      <c r="Q350" s="46"/>
    </row>
    <row r="351" spans="1:17" ht="24.95" customHeight="1" x14ac:dyDescent="0.25">
      <c r="A351" s="15">
        <v>43809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34994</v>
      </c>
      <c r="L351" s="21">
        <v>236909379.99999997</v>
      </c>
      <c r="M351" s="21">
        <v>67224</v>
      </c>
      <c r="N351" s="21">
        <v>455106480</v>
      </c>
      <c r="O351" s="22">
        <v>6.77</v>
      </c>
      <c r="P351" s="44"/>
      <c r="Q351" s="46"/>
    </row>
    <row r="352" spans="1:17" ht="24.95" customHeight="1" x14ac:dyDescent="0.25">
      <c r="A352" s="15">
        <v>43810</v>
      </c>
      <c r="B352" s="15"/>
      <c r="C352" s="16"/>
      <c r="D352" s="17"/>
      <c r="E352" s="18"/>
      <c r="F352" s="18"/>
      <c r="G352" s="19"/>
      <c r="H352" s="18"/>
      <c r="I352" s="18"/>
      <c r="J352" s="20"/>
      <c r="K352" s="21">
        <v>49739</v>
      </c>
      <c r="L352" s="21">
        <v>336733029.99999994</v>
      </c>
      <c r="M352" s="21">
        <v>67224</v>
      </c>
      <c r="N352" s="21">
        <v>455106480</v>
      </c>
      <c r="O352" s="22">
        <v>6.77</v>
      </c>
      <c r="P352" s="44"/>
      <c r="Q352" s="46"/>
    </row>
    <row r="353" spans="1:17" ht="24.95" customHeight="1" x14ac:dyDescent="0.25">
      <c r="A353" s="15">
        <v>43811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58656</v>
      </c>
      <c r="L353" s="21">
        <v>397101120</v>
      </c>
      <c r="M353" s="21">
        <v>67224</v>
      </c>
      <c r="N353" s="21">
        <v>455106480</v>
      </c>
      <c r="O353" s="22">
        <v>6.77</v>
      </c>
      <c r="P353" s="44"/>
      <c r="Q353" s="46"/>
    </row>
    <row r="354" spans="1:17" ht="24.95" customHeight="1" x14ac:dyDescent="0.25">
      <c r="A354" s="15">
        <v>43812</v>
      </c>
      <c r="B354" s="15">
        <v>43811</v>
      </c>
      <c r="C354" s="24" t="s">
        <v>34</v>
      </c>
      <c r="D354" s="17">
        <v>10</v>
      </c>
      <c r="E354" s="18">
        <v>74627</v>
      </c>
      <c r="F354" s="18">
        <v>500000000</v>
      </c>
      <c r="G354" s="19">
        <f>F354/E354/1000</f>
        <v>6.6999879400217077</v>
      </c>
      <c r="H354" s="18">
        <v>0</v>
      </c>
      <c r="I354" s="18">
        <v>0</v>
      </c>
      <c r="J354" s="20" t="s">
        <v>26</v>
      </c>
      <c r="K354" s="21">
        <v>6405</v>
      </c>
      <c r="L354" s="21">
        <v>43361850</v>
      </c>
      <c r="M354" s="21">
        <v>67224</v>
      </c>
      <c r="N354" s="21">
        <v>455106480</v>
      </c>
      <c r="O354" s="22">
        <v>6.77</v>
      </c>
      <c r="P354" s="44"/>
      <c r="Q354" s="46"/>
    </row>
    <row r="355" spans="1:17" ht="24.95" customHeight="1" x14ac:dyDescent="0.25">
      <c r="A355" s="15">
        <v>43813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13856</v>
      </c>
      <c r="L355" s="21">
        <v>93805120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7" ht="24.95" customHeight="1" x14ac:dyDescent="0.25">
      <c r="A356" s="15">
        <v>43814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27276</v>
      </c>
      <c r="L356" s="21">
        <v>184658520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7" ht="24.95" customHeight="1" x14ac:dyDescent="0.25">
      <c r="A357" s="15">
        <v>43815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40697</v>
      </c>
      <c r="L357" s="21">
        <v>275518690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7" ht="24.95" customHeight="1" x14ac:dyDescent="0.25">
      <c r="A358" s="15">
        <v>43816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54118</v>
      </c>
      <c r="L358" s="21">
        <v>366378860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7" ht="24.95" customHeight="1" x14ac:dyDescent="0.25">
      <c r="A359" s="15">
        <v>43817</v>
      </c>
      <c r="B359" s="15">
        <f>A359-1</f>
        <v>43816</v>
      </c>
      <c r="C359" s="24" t="s">
        <v>24</v>
      </c>
      <c r="D359" s="17">
        <v>18</v>
      </c>
      <c r="E359" s="18">
        <v>68000</v>
      </c>
      <c r="F359" s="18">
        <v>465000000</v>
      </c>
      <c r="G359" s="19">
        <f>F359/E359/1000</f>
        <v>6.8382352941176467</v>
      </c>
      <c r="H359" s="18">
        <v>0</v>
      </c>
      <c r="I359" s="18">
        <v>0</v>
      </c>
      <c r="J359" s="20" t="s">
        <v>26</v>
      </c>
      <c r="K359" s="21">
        <v>2372</v>
      </c>
      <c r="L359" s="21">
        <v>16058439.999999998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7" ht="24.95" customHeight="1" x14ac:dyDescent="0.25">
      <c r="A360" s="15">
        <v>43818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12172</v>
      </c>
      <c r="L360" s="21">
        <v>82404439.999999985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7" ht="24.95" customHeight="1" x14ac:dyDescent="0.25">
      <c r="A361" s="15">
        <v>43819</v>
      </c>
      <c r="B361" s="15"/>
      <c r="C361" s="16"/>
      <c r="D361" s="17"/>
      <c r="E361" s="18"/>
      <c r="F361" s="18"/>
      <c r="G361" s="19"/>
      <c r="H361" s="18"/>
      <c r="I361" s="18"/>
      <c r="J361" s="20"/>
      <c r="K361" s="21">
        <v>25593</v>
      </c>
      <c r="L361" s="21">
        <v>173264610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7" ht="24.95" customHeight="1" x14ac:dyDescent="0.25">
      <c r="A362" s="15">
        <v>43820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39014</v>
      </c>
      <c r="L362" s="21">
        <v>264124779.99999997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7" ht="24.95" customHeight="1" x14ac:dyDescent="0.25">
      <c r="A363" s="15">
        <v>43821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52435</v>
      </c>
      <c r="L363" s="21">
        <v>354984949.99999994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7" ht="24.95" customHeight="1" x14ac:dyDescent="0.25">
      <c r="A364" s="15">
        <v>43822</v>
      </c>
      <c r="B364" s="15"/>
      <c r="C364" s="25"/>
      <c r="D364" s="17"/>
      <c r="E364" s="18"/>
      <c r="F364" s="18"/>
      <c r="G364" s="19"/>
      <c r="H364" s="18"/>
      <c r="I364" s="18"/>
      <c r="J364" s="20"/>
      <c r="K364" s="21">
        <v>65855</v>
      </c>
      <c r="L364" s="21">
        <v>445838350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7" ht="24.95" customHeight="1" x14ac:dyDescent="0.25">
      <c r="A365" s="15">
        <v>43823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79276</v>
      </c>
      <c r="L365" s="21">
        <v>536698520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7" ht="24.95" customHeight="1" x14ac:dyDescent="0.25">
      <c r="A366" s="15">
        <v>43824</v>
      </c>
      <c r="B366" s="15">
        <f>A364</f>
        <v>43822</v>
      </c>
      <c r="C366" s="24" t="s">
        <v>34</v>
      </c>
      <c r="D366" s="17">
        <v>18</v>
      </c>
      <c r="E366" s="18">
        <v>67208</v>
      </c>
      <c r="F366" s="18">
        <v>454000000</v>
      </c>
      <c r="G366" s="19">
        <f>F366/E366/1000</f>
        <v>6.7551481966432565</v>
      </c>
      <c r="H366" s="18">
        <v>0</v>
      </c>
      <c r="I366" s="18">
        <v>0</v>
      </c>
      <c r="J366" s="20" t="s">
        <v>26</v>
      </c>
      <c r="K366" s="21">
        <v>26986</v>
      </c>
      <c r="L366" s="21">
        <v>182695220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7" ht="24.95" customHeight="1" x14ac:dyDescent="0.25">
      <c r="A367" s="15">
        <v>43825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34437</v>
      </c>
      <c r="L367" s="21">
        <v>233138490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7" ht="24.95" customHeight="1" x14ac:dyDescent="0.25">
      <c r="A368" s="15">
        <v>43826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45207</v>
      </c>
      <c r="L368" s="21">
        <v>306051389.99999994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43827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52146</v>
      </c>
      <c r="L369" s="21">
        <v>353028420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43828</v>
      </c>
      <c r="B370" s="15"/>
      <c r="C370" s="24"/>
      <c r="D370" s="17"/>
      <c r="E370" s="18"/>
      <c r="F370" s="18"/>
      <c r="G370" s="19"/>
      <c r="H370" s="18"/>
      <c r="I370" s="18"/>
      <c r="J370" s="20"/>
      <c r="K370" s="21">
        <v>59085</v>
      </c>
      <c r="L370" s="21">
        <v>400005449.99999994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43829</v>
      </c>
      <c r="B371" s="15">
        <f>A371-1</f>
        <v>43828</v>
      </c>
      <c r="C371" s="24" t="s">
        <v>24</v>
      </c>
      <c r="D371" s="17">
        <v>18</v>
      </c>
      <c r="E371" s="18">
        <v>68000</v>
      </c>
      <c r="F371" s="18">
        <v>465000000</v>
      </c>
      <c r="G371" s="19">
        <f>F371/E371/1000</f>
        <v>6.8382352941176467</v>
      </c>
      <c r="H371" s="18">
        <v>0</v>
      </c>
      <c r="I371" s="18">
        <v>0</v>
      </c>
      <c r="J371" s="20" t="s">
        <v>26</v>
      </c>
      <c r="K371" s="21">
        <v>858</v>
      </c>
      <c r="L371" s="21">
        <v>5808660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ht="24.95" customHeight="1" x14ac:dyDescent="0.25">
      <c r="A372" s="15">
        <v>43830</v>
      </c>
      <c r="B372" s="15"/>
      <c r="C372" s="25"/>
      <c r="D372" s="17"/>
      <c r="E372" s="18"/>
      <c r="F372" s="18"/>
      <c r="G372" s="19"/>
      <c r="H372" s="18"/>
      <c r="I372" s="18"/>
      <c r="J372" s="20"/>
      <c r="K372" s="21">
        <v>7797</v>
      </c>
      <c r="L372" s="21">
        <v>52785689.999999993</v>
      </c>
      <c r="M372" s="21">
        <v>67224</v>
      </c>
      <c r="N372" s="21">
        <v>455106480</v>
      </c>
      <c r="O372" s="22">
        <v>6.77</v>
      </c>
      <c r="P372" s="44"/>
      <c r="Q372" s="46"/>
    </row>
    <row r="373" spans="1:17" s="35" customFormat="1" ht="16.5" customHeight="1" x14ac:dyDescent="0.2">
      <c r="A373" s="73">
        <v>43719.666666666664</v>
      </c>
      <c r="B373" s="74"/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  <c r="Q373" s="46"/>
    </row>
  </sheetData>
  <autoFilter ref="A2:O373" xr:uid="{00000000-0009-0000-0000-000000000000}"/>
  <mergeCells count="25">
    <mergeCell ref="A263:A264"/>
    <mergeCell ref="K250:L280"/>
    <mergeCell ref="A1:O1"/>
    <mergeCell ref="A373:P373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186:L216"/>
    <mergeCell ref="K217:L24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00000000-0004-0000-0000-000005000000}"/>
    <hyperlink ref="K186" r:id="rId7" xr:uid="{00000000-0004-0000-0000-000006000000}"/>
    <hyperlink ref="K217" r:id="rId8" xr:uid="{00000000-0004-0000-0000-000007000000}"/>
    <hyperlink ref="K250:L280" r:id="rId9" display="http://www.desfa.gr/userfiles/pdflist/DERY/TS/LNG%20Space/Avail-LNG-Storage-Space_September%202019.xlsx" xr:uid="{00000000-0004-0000-0000-000008000000}"/>
  </hyperlinks>
  <pageMargins left="0.75" right="0.75" top="1" bottom="1" header="0.5" footer="0.5"/>
  <pageSetup paperSize="9" scale="10" orientation="portrait" verticalDpi="300" r:id="rId10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80" max="16383" man="1"/>
    <brk id="311" max="16383" man="1"/>
    <brk id="341" max="16383" man="1"/>
  </row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2019-09-11T12:27:28Z</dcterms:modified>
</cp:coreProperties>
</file>