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Ετήσιο\2019\"/>
    </mc:Choice>
  </mc:AlternateContent>
  <bookViews>
    <workbookView xWindow="0" yWindow="0" windowWidth="19200" windowHeight="11370"/>
  </bookViews>
  <sheets>
    <sheet name="Final_Annual_2019" sheetId="1" r:id="rId1"/>
  </sheets>
  <definedNames>
    <definedName name="_xlnm._FilterDatabase" localSheetId="0" hidden="1">Final_Annual_2019!$A$2:$O$372</definedName>
    <definedName name="_xlnm.Print_Area" localSheetId="0">Final_Annual_2019!$A$1:$P$371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24" i="1" l="1"/>
  <c r="B249" i="1" l="1"/>
  <c r="G249" i="1"/>
  <c r="B168" i="1" l="1"/>
  <c r="G168" i="1"/>
  <c r="G225" i="1" l="1"/>
  <c r="B225" i="1"/>
  <c r="B223" i="1" l="1"/>
  <c r="G223" i="1"/>
  <c r="G348" i="1" l="1"/>
  <c r="G266" i="1"/>
  <c r="G293" i="1" l="1"/>
  <c r="B293" i="1"/>
  <c r="B137" i="1" l="1"/>
  <c r="B139" i="1"/>
  <c r="B144" i="1"/>
  <c r="B151" i="1"/>
  <c r="G137" i="1"/>
  <c r="B336" i="1" l="1"/>
  <c r="G151" i="1" l="1"/>
  <c r="G144" i="1"/>
  <c r="B191" i="1"/>
  <c r="G191" i="1"/>
  <c r="G139" i="1" l="1"/>
  <c r="G170" i="1" l="1"/>
  <c r="B170" i="1"/>
  <c r="G173" i="1"/>
  <c r="B173" i="1"/>
  <c r="B205" i="1" l="1"/>
  <c r="B230" i="1" l="1"/>
  <c r="G230" i="1"/>
  <c r="G156" i="1" l="1"/>
  <c r="B200" i="1" l="1"/>
  <c r="G200" i="1"/>
  <c r="G370" i="1" l="1"/>
  <c r="B370" i="1"/>
  <c r="G358" i="1"/>
  <c r="B358" i="1"/>
  <c r="G339" i="1"/>
  <c r="B339" i="1"/>
  <c r="G315" i="1"/>
  <c r="B315" i="1"/>
  <c r="G289" i="1"/>
  <c r="B289" i="1"/>
  <c r="G253" i="1"/>
  <c r="B253" i="1"/>
  <c r="G244" i="1"/>
  <c r="G235" i="1"/>
  <c r="B235" i="1"/>
  <c r="G210" i="1"/>
  <c r="B210" i="1"/>
  <c r="G184" i="1"/>
  <c r="B184" i="1"/>
  <c r="G179" i="1"/>
  <c r="B179" i="1"/>
  <c r="G80" i="1" l="1"/>
  <c r="B80" i="1"/>
  <c r="G74" i="1" l="1"/>
  <c r="B74" i="1"/>
  <c r="G62" i="1" l="1"/>
  <c r="B62" i="1"/>
  <c r="G47" i="1" l="1"/>
  <c r="B47" i="1"/>
  <c r="G42" i="1"/>
  <c r="B42" i="1"/>
  <c r="B60" i="1"/>
  <c r="G60" i="1"/>
  <c r="G58" i="1" l="1"/>
  <c r="B58" i="1"/>
  <c r="G33" i="1" l="1"/>
  <c r="B33" i="1"/>
  <c r="G31" i="1"/>
  <c r="B31" i="1"/>
  <c r="G27" i="1" l="1"/>
  <c r="B27" i="1"/>
  <c r="G23" i="1" l="1"/>
  <c r="B23" i="1"/>
  <c r="G17" i="1" l="1"/>
  <c r="B17" i="1"/>
  <c r="G11" i="1" l="1"/>
  <c r="G9" i="1"/>
  <c r="B11" i="1"/>
  <c r="B9" i="1"/>
  <c r="G134" i="1" l="1"/>
</calcChain>
</file>

<file path=xl/sharedStrings.xml><?xml version="1.0" encoding="utf-8"?>
<sst xmlns="http://schemas.openxmlformats.org/spreadsheetml/2006/main" count="135" uniqueCount="44">
  <si>
    <t xml:space="preserve">Ημέρα 
</t>
  </si>
  <si>
    <t>Ημερομηνία Έναρξης Αρχικής Περιόδου Εκφόρτωσης</t>
  </si>
  <si>
    <t>Χρήστης ΥΦΑ</t>
  </si>
  <si>
    <t>Περίοδος Προσωρινής Αποθήκευσης (Ημέρες)</t>
  </si>
  <si>
    <r>
      <t>Ποσότητα Φορτίου ΥΦΑ (m</t>
    </r>
    <r>
      <rPr>
        <b/>
        <vertAlign val="superscript"/>
        <sz val="9"/>
        <color indexed="18"/>
        <rFont val="Calibri"/>
        <family val="2"/>
        <charset val="161"/>
        <scheme val="minor"/>
      </rPr>
      <t xml:space="preserve">3 </t>
    </r>
    <r>
      <rPr>
        <b/>
        <sz val="9"/>
        <color indexed="18"/>
        <rFont val="Calibri"/>
        <family val="2"/>
        <charset val="161"/>
        <scheme val="minor"/>
      </rPr>
      <t>ΥΦΑ)</t>
    </r>
  </si>
  <si>
    <t>Ποσότητα Φορτίου ΥΦΑ (kWh)</t>
  </si>
  <si>
    <r>
      <t>Ανώτερη Θερμογόνος Δύναμη
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</si>
  <si>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Ποσότητα Φορτίου ΥΦΑ Εξισορρόπησης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</si>
  <si>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Ποσότητα Φορτίου ΥΦΑ Εξισορρόπησης (kWh)</t>
  </si>
  <si>
    <r>
      <t>Ανώτερη Θερμογόνος Δύναμη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</si>
  <si>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Διαθέσιμος Αποθηκευτικός Χώρος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</si>
  <si>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Διαθέσιμος Αποθηκευτικός Χώρος
(kWh)</t>
  </si>
  <si>
    <t>Day</t>
  </si>
  <si>
    <t xml:space="preserve"> Initial LNG Unloanding Period Starting Day</t>
  </si>
  <si>
    <t xml:space="preserve"> LNG User</t>
  </si>
  <si>
    <t>Temporary Storage Period (Days)</t>
  </si>
  <si>
    <r>
      <t>LNG Cargo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</t>
    </r>
  </si>
  <si>
    <t>LNG Cargo Quantity (KWh)</t>
  </si>
  <si>
    <r>
      <t>Gross Calorific Value
 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   </t>
    </r>
  </si>
  <si>
    <r>
      <t>LNG Cargo Balancing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</si>
  <si>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LNG Cargo Balancing Quantity 
(kWh)</t>
  </si>
  <si>
    <r>
      <t>Gross Calorific Value 
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</si>
  <si>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r>
      <t>Available LNG Storage Space 
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</si>
  <si>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Available LNG Storage Space (kWh)</t>
  </si>
  <si>
    <t>Δ.ΕΠ.Α. Α.Ε./DEPA SA</t>
  </si>
  <si>
    <t>Δ.Ε.Η. Α.Ε./PPC S.A.</t>
  </si>
  <si>
    <t>-</t>
  </si>
  <si>
    <t>Χώρος Αποθήκευσης Αποθέματος Ασφαλείας ΥΦΑ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</si>
  <si>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LNG)</t>
    </r>
  </si>
  <si>
    <t>http://www.desfa.gr/userfiles/pdflist/DERY/TS/LNG%20Space/Avail-LNG-Storage-Space_January%202019.xlsx</t>
  </si>
  <si>
    <t>ELPEDISON A.E./ELPEDISON S.A.</t>
  </si>
  <si>
    <t>http://www.desfa.gr/userfiles/pdflist/DERY/TS/LNG%20Space/Avail-LNG-Storage-Space_February%202019.xlsx</t>
  </si>
  <si>
    <t>http://www.desfa.gr/userfiles/pdflist/DERY/TS/LNG%20Space/Avail-LNG-Storage-Space_March%202019.xlsx</t>
  </si>
  <si>
    <t>ΗΡΩΝ Α.Ε./HERON S.A.</t>
  </si>
  <si>
    <t>ΜΥΤΙΛΗΝΑΙΟΣ Α.Ε. /MYTILINΕOS S.A.</t>
  </si>
  <si>
    <t>ΜΟΤΟΡ ΟΪΛ (ΕΛΛΑΣ) Α.Ε./
MOTOROIL (HELLAS) S.A.</t>
  </si>
  <si>
    <t>http://www.desfa.gr/userfiles/pdflist/DERY/TS/LNG%20Space/Avail-LNG-Storage-Space_April%202019.xlsx</t>
  </si>
  <si>
    <t>ΔΕΠΑ A.E./ DEPA SA</t>
  </si>
  <si>
    <t>http://www.desfa.gr/userfiles/pdflist/DERY/TS/LNG%20Space/Avail-LNG-Storage-Space_May%202019.xlsx</t>
  </si>
  <si>
    <t>ELPEDISON Α.Ε. / ELPEDISON SA</t>
  </si>
  <si>
    <t>M-NG TRADING</t>
  </si>
  <si>
    <t>http://www.desfa.gr/userfiles/pdflist/DERY/TS/LNG%20Space/Avail-LNG-Storage-Space_June%202019.xlsx</t>
  </si>
  <si>
    <t>ENERGIKO EOOD</t>
  </si>
  <si>
    <r>
      <rPr>
        <b/>
        <sz val="11"/>
        <color indexed="18"/>
        <rFont val="Calibri"/>
        <family val="2"/>
        <charset val="161"/>
        <scheme val="minor"/>
      </rPr>
      <t>Τελικό Ετήσιο Πρόγραμμα Εκφορτώσεων ΥΦΑ Έτους 2019 -Αναθεώρηση 44</t>
    </r>
    <r>
      <rPr>
        <b/>
        <sz val="10"/>
        <color indexed="18"/>
        <rFont val="Calibri"/>
        <family val="2"/>
        <charset val="161"/>
        <scheme val="minor"/>
      </rPr>
      <t xml:space="preserve">
Final Annual LNG Unloading Plan for the Year 2019 - Revision 44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</si>
</sst>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"/>
    <numFmt numFmtId="165" formatCode="#,##0.000_ ;[Red]\-#,##0.000\ "/>
    <numFmt numFmtId="166" formatCode="#,##0_ ;[Red]\-#,##0\ "/>
    <numFmt numFmtId="167" formatCode="#,##0.00_ ;[Red]\-#,##0.00\ "/>
  </numFmts>
  <fonts count="20" x14ac:knownFonts="1">
    <font>
      <sz val="11"/>
      <color theme="1"/>
      <name val="Calibri"/>
      <family val="2"/>
      <charset val="161"/>
      <scheme val="minor"/>
    </font>
    <font>
      <b/>
      <sz val="10"/>
      <color indexed="18"/>
      <name val="Calibri"/>
      <family val="2"/>
      <charset val="161"/>
      <scheme val="minor"/>
    </font>
    <font>
      <b/>
      <sz val="11"/>
      <color indexed="18"/>
      <name val="Calibri"/>
      <family val="2"/>
      <charset val="161"/>
      <scheme val="minor"/>
    </font>
    <font>
      <b/>
      <sz val="10"/>
      <color rgb="FF003399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9"/>
      <color rgb="FF003399"/>
      <name val="Calibri"/>
      <family val="2"/>
      <charset val="161"/>
      <scheme val="minor"/>
    </font>
    <font>
      <b/>
      <vertAlign val="superscript"/>
      <sz val="9"/>
      <color indexed="18"/>
      <name val="Calibri"/>
      <family val="2"/>
      <charset val="161"/>
      <scheme val="minor"/>
    </font>
    <font>
      <b/>
      <sz val="9"/>
      <color indexed="18"/>
      <name val="Calibri"/>
      <family val="2"/>
      <charset val="161"/>
      <scheme val="minor"/>
    </font>
    <font>
      <sz val="8"/>
      <color rgb="FF003399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8"/>
      <color rgb="FF003399"/>
      <name val="Calibri"/>
      <family val="2"/>
      <charset val="161"/>
      <scheme val="minor"/>
    </font>
    <font>
      <b/>
      <vertAlign val="superscript"/>
      <sz val="8"/>
      <color indexed="18"/>
      <name val="Calibri"/>
      <family val="2"/>
      <charset val="161"/>
      <scheme val="minor"/>
    </font>
    <font>
      <b/>
      <sz val="8"/>
      <color indexed="1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0"/>
      <color rgb="FF000099"/>
      <name val="Calibri"/>
      <family val="2"/>
      <charset val="161"/>
      <scheme val="minor"/>
    </font>
    <font>
      <b/>
      <sz val="9"/>
      <color theme="4" tint="-0.249977111117893"/>
      <name val="Calibri"/>
      <family val="2"/>
      <charset val="161"/>
      <scheme val="minor"/>
    </font>
    <font>
      <b/>
      <vertAlign val="superscript"/>
      <sz val="9"/>
      <color theme="4" tint="-0.249977111117893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  <font>
      <sz val="12"/>
      <color indexed="8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8" fillId="0" borderId="0" applyNumberFormat="0" applyFill="0" applyBorder="0" applyAlignment="0" applyProtection="0"/>
  </cellStyleXfs>
  <cellXfs count="83">
    <xf numFmtId="0" fontId="0" fillId="0" borderId="0" xfId="0"/>
    <xf numFmtId="0" fontId="4" fillId="3" borderId="0" xfId="0" applyNumberFormat="1" applyFont="1" applyFill="1" applyBorder="1" applyAlignment="1" applyProtection="1">
      <alignment vertical="center"/>
    </xf>
    <xf numFmtId="14" fontId="5" fillId="2" borderId="1" xfId="0" applyNumberFormat="1" applyFont="1" applyFill="1" applyBorder="1" applyAlignment="1" applyProtection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 wrapText="1" readingOrder="1"/>
    </xf>
    <xf numFmtId="0" fontId="5" fillId="2" borderId="1" xfId="0" applyNumberFormat="1" applyFont="1" applyFill="1" applyBorder="1" applyAlignment="1" applyProtection="1">
      <alignment horizontal="center" vertical="center" wrapText="1" readingOrder="1"/>
    </xf>
    <xf numFmtId="1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164" fontId="5" fillId="2" borderId="1" xfId="0" applyNumberFormat="1" applyFont="1" applyFill="1" applyBorder="1" applyAlignment="1" applyProtection="1">
      <alignment horizontal="center" vertical="center" wrapText="1" readingOrder="1"/>
    </xf>
    <xf numFmtId="0" fontId="9" fillId="3" borderId="0" xfId="0" applyNumberFormat="1" applyFont="1" applyFill="1" applyBorder="1" applyAlignment="1" applyProtection="1">
      <alignment vertical="center"/>
    </xf>
    <xf numFmtId="14" fontId="10" fillId="2" borderId="2" xfId="0" applyNumberFormat="1" applyFont="1" applyFill="1" applyBorder="1" applyAlignment="1" applyProtection="1">
      <alignment horizontal="center" vertical="center"/>
    </xf>
    <xf numFmtId="14" fontId="10" fillId="2" borderId="2" xfId="0" applyNumberFormat="1" applyFont="1" applyFill="1" applyBorder="1" applyAlignment="1" applyProtection="1">
      <alignment horizontal="center" vertical="center" wrapText="1" readingOrder="1"/>
    </xf>
    <xf numFmtId="0" fontId="10" fillId="2" borderId="2" xfId="0" applyNumberFormat="1" applyFont="1" applyFill="1" applyBorder="1" applyAlignment="1" applyProtection="1">
      <alignment horizontal="center" vertical="center" readingOrder="1"/>
    </xf>
    <xf numFmtId="1" fontId="10" fillId="2" borderId="2" xfId="0" applyNumberFormat="1" applyFont="1" applyFill="1" applyBorder="1" applyAlignment="1" applyProtection="1">
      <alignment horizontal="center" vertical="center" wrapText="1" readingOrder="1"/>
    </xf>
    <xf numFmtId="3" fontId="10" fillId="2" borderId="2" xfId="0" applyNumberFormat="1" applyFont="1" applyFill="1" applyBorder="1" applyAlignment="1" applyProtection="1">
      <alignment horizontal="center" vertical="center" wrapText="1" readingOrder="1"/>
    </xf>
    <xf numFmtId="164" fontId="10" fillId="2" borderId="2" xfId="0" applyNumberFormat="1" applyFont="1" applyFill="1" applyBorder="1" applyAlignment="1" applyProtection="1">
      <alignment horizontal="center" vertical="center" wrapText="1" readingOrder="1"/>
    </xf>
    <xf numFmtId="14" fontId="13" fillId="2" borderId="3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1" fontId="13" fillId="2" borderId="3" xfId="0" applyNumberFormat="1" applyFont="1" applyFill="1" applyBorder="1" applyAlignment="1" applyProtection="1">
      <alignment horizontal="center" vertical="center"/>
    </xf>
    <xf numFmtId="3" fontId="13" fillId="2" borderId="3" xfId="0" applyNumberFormat="1" applyFont="1" applyFill="1" applyBorder="1" applyAlignment="1" applyProtection="1">
      <alignment horizontal="center" vertical="center" readingOrder="1"/>
    </xf>
    <xf numFmtId="2" fontId="13" fillId="2" borderId="3" xfId="0" applyNumberFormat="1" applyFont="1" applyFill="1" applyBorder="1" applyAlignment="1" applyProtection="1">
      <alignment horizontal="center" vertical="center" readingOrder="1"/>
    </xf>
    <xf numFmtId="165" fontId="13" fillId="2" borderId="3" xfId="0" applyNumberFormat="1" applyFont="1" applyFill="1" applyBorder="1" applyAlignment="1" applyProtection="1">
      <alignment horizontal="center" vertical="center" readingOrder="1"/>
    </xf>
    <xf numFmtId="166" fontId="13" fillId="2" borderId="3" xfId="0" applyNumberFormat="1" applyFont="1" applyFill="1" applyBorder="1" applyAlignment="1" applyProtection="1">
      <alignment horizontal="center" vertical="center" readingOrder="1"/>
    </xf>
    <xf numFmtId="167" fontId="13" fillId="2" borderId="3" xfId="0" applyNumberFormat="1" applyFont="1" applyFill="1" applyBorder="1" applyAlignment="1" applyProtection="1">
      <alignment horizontal="center" vertical="center" readingOrder="1"/>
    </xf>
    <xf numFmtId="165" fontId="9" fillId="3" borderId="0" xfId="0" applyNumberFormat="1" applyFont="1" applyFill="1" applyBorder="1" applyAlignment="1" applyProtection="1">
      <alignment vertical="center"/>
    </xf>
    <xf numFmtId="0" fontId="13" fillId="2" borderId="3" xfId="0" applyNumberFormat="1" applyFont="1" applyFill="1" applyBorder="1" applyAlignment="1" applyProtection="1">
      <alignment horizontal="center" vertical="center"/>
    </xf>
    <xf numFmtId="1" fontId="13" fillId="2" borderId="3" xfId="0" applyNumberFormat="1" applyFont="1" applyFill="1" applyBorder="1" applyAlignment="1" applyProtection="1">
      <alignment horizontal="center" vertical="center" wrapText="1"/>
    </xf>
    <xf numFmtId="14" fontId="13" fillId="4" borderId="3" xfId="0" applyNumberFormat="1" applyFont="1" applyFill="1" applyBorder="1" applyAlignment="1" applyProtection="1">
      <alignment horizontal="center" vertical="center"/>
    </xf>
    <xf numFmtId="0" fontId="13" fillId="4" borderId="3" xfId="0" applyNumberFormat="1" applyFont="1" applyFill="1" applyBorder="1" applyAlignment="1" applyProtection="1">
      <alignment horizontal="center" vertical="center"/>
    </xf>
    <xf numFmtId="1" fontId="13" fillId="4" borderId="3" xfId="0" applyNumberFormat="1" applyFont="1" applyFill="1" applyBorder="1" applyAlignment="1" applyProtection="1">
      <alignment horizontal="center" vertical="center"/>
    </xf>
    <xf numFmtId="3" fontId="13" fillId="4" borderId="3" xfId="0" applyNumberFormat="1" applyFont="1" applyFill="1" applyBorder="1" applyAlignment="1" applyProtection="1">
      <alignment horizontal="center" vertical="center" readingOrder="1"/>
    </xf>
    <xf numFmtId="2" fontId="13" fillId="4" borderId="3" xfId="0" applyNumberFormat="1" applyFont="1" applyFill="1" applyBorder="1" applyAlignment="1" applyProtection="1">
      <alignment horizontal="center" vertical="center" readingOrder="1"/>
    </xf>
    <xf numFmtId="165" fontId="13" fillId="4" borderId="3" xfId="0" applyNumberFormat="1" applyFont="1" applyFill="1" applyBorder="1" applyAlignment="1" applyProtection="1">
      <alignment horizontal="center" vertical="center" readingOrder="1"/>
    </xf>
    <xf numFmtId="166" fontId="13" fillId="4" borderId="3" xfId="0" applyNumberFormat="1" applyFont="1" applyFill="1" applyBorder="1" applyAlignment="1" applyProtection="1">
      <alignment horizontal="center" vertical="center" readingOrder="1"/>
    </xf>
    <xf numFmtId="167" fontId="13" fillId="4" borderId="3" xfId="0" applyNumberFormat="1" applyFont="1" applyFill="1" applyBorder="1" applyAlignment="1" applyProtection="1">
      <alignment horizontal="center" vertical="center" readingOrder="1"/>
    </xf>
    <xf numFmtId="0" fontId="13" fillId="2" borderId="2" xfId="0" applyNumberFormat="1" applyFont="1" applyFill="1" applyBorder="1" applyAlignment="1" applyProtection="1">
      <alignment horizontal="center" vertical="center" wrapText="1"/>
    </xf>
    <xf numFmtId="0" fontId="9" fillId="3" borderId="0" xfId="0" applyNumberFormat="1" applyFont="1" applyFill="1" applyBorder="1" applyAlignment="1" applyProtection="1"/>
    <xf numFmtId="0" fontId="8" fillId="3" borderId="0" xfId="0" applyNumberFormat="1" applyFont="1" applyFill="1" applyBorder="1" applyAlignment="1" applyProtection="1">
      <alignment horizontal="center" vertical="center"/>
    </xf>
    <xf numFmtId="0" fontId="8" fillId="3" borderId="0" xfId="0" applyNumberFormat="1" applyFont="1" applyFill="1" applyBorder="1" applyAlignment="1" applyProtection="1">
      <alignment vertical="center"/>
    </xf>
    <xf numFmtId="1" fontId="8" fillId="3" borderId="0" xfId="0" applyNumberFormat="1" applyFont="1" applyFill="1" applyBorder="1" applyAlignment="1" applyProtection="1">
      <alignment vertical="center"/>
    </xf>
    <xf numFmtId="3" fontId="13" fillId="2" borderId="3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3" fontId="5" fillId="2" borderId="0" xfId="0" applyNumberFormat="1" applyFont="1" applyFill="1" applyBorder="1" applyAlignment="1" applyProtection="1">
      <alignment horizontal="center" vertical="center" wrapText="1" readingOrder="1"/>
    </xf>
    <xf numFmtId="3" fontId="10" fillId="2" borderId="0" xfId="0" applyNumberFormat="1" applyFont="1" applyFill="1" applyBorder="1" applyAlignment="1" applyProtection="1">
      <alignment horizontal="center" vertical="center" wrapText="1" readingOrder="1"/>
    </xf>
    <xf numFmtId="167" fontId="13" fillId="2" borderId="0" xfId="0" applyNumberFormat="1" applyFont="1" applyFill="1" applyBorder="1" applyAlignment="1" applyProtection="1">
      <alignment horizontal="center" vertical="center" readingOrder="1"/>
    </xf>
    <xf numFmtId="0" fontId="0" fillId="0" borderId="11" xfId="0" applyNumberFormat="1" applyFont="1" applyBorder="1" applyAlignment="1">
      <alignment horizontal="center" vertical="center"/>
    </xf>
    <xf numFmtId="165" fontId="19" fillId="3" borderId="0" xfId="0" applyNumberFormat="1" applyFont="1" applyFill="1" applyBorder="1" applyAlignment="1" applyProtection="1">
      <alignment vertical="center"/>
    </xf>
    <xf numFmtId="166" fontId="13" fillId="4" borderId="1" xfId="0" applyNumberFormat="1" applyFont="1" applyFill="1" applyBorder="1" applyAlignment="1" applyProtection="1">
      <alignment horizontal="center" vertical="center" readingOrder="1"/>
    </xf>
    <xf numFmtId="166" fontId="13" fillId="4" borderId="2" xfId="0" applyNumberFormat="1" applyFont="1" applyFill="1" applyBorder="1" applyAlignment="1" applyProtection="1">
      <alignment horizontal="center" vertical="center" readingOrder="1"/>
    </xf>
    <xf numFmtId="166" fontId="13" fillId="4" borderId="4" xfId="0" applyNumberFormat="1" applyFont="1" applyFill="1" applyBorder="1" applyAlignment="1" applyProtection="1">
      <alignment horizontal="center" vertical="center" readingOrder="1"/>
    </xf>
    <xf numFmtId="166" fontId="18" fillId="2" borderId="5" xfId="2" applyNumberFormat="1" applyFill="1" applyBorder="1" applyAlignment="1" applyProtection="1">
      <alignment horizontal="center" vertical="center" wrapText="1" readingOrder="1"/>
    </xf>
    <xf numFmtId="166" fontId="13" fillId="2" borderId="6" xfId="0" applyNumberFormat="1" applyFont="1" applyFill="1" applyBorder="1" applyAlignment="1" applyProtection="1">
      <alignment horizontal="center" vertical="center" wrapText="1" readingOrder="1"/>
    </xf>
    <xf numFmtId="166" fontId="13" fillId="2" borderId="7" xfId="0" applyNumberFormat="1" applyFont="1" applyFill="1" applyBorder="1" applyAlignment="1" applyProtection="1">
      <alignment horizontal="center" vertical="center" wrapText="1" readingOrder="1"/>
    </xf>
    <xf numFmtId="166" fontId="13" fillId="2" borderId="8" xfId="0" applyNumberFormat="1" applyFont="1" applyFill="1" applyBorder="1" applyAlignment="1" applyProtection="1">
      <alignment horizontal="center" vertical="center" wrapText="1" readingOrder="1"/>
    </xf>
    <xf numFmtId="166" fontId="13" fillId="2" borderId="9" xfId="0" applyNumberFormat="1" applyFont="1" applyFill="1" applyBorder="1" applyAlignment="1" applyProtection="1">
      <alignment horizontal="center" vertical="center" wrapText="1" readingOrder="1"/>
    </xf>
    <xf numFmtId="166" fontId="13" fillId="2" borderId="10" xfId="0" applyNumberFormat="1" applyFont="1" applyFill="1" applyBorder="1" applyAlignment="1" applyProtection="1">
      <alignment horizontal="center" vertical="center" wrapText="1" readingOrder="1"/>
    </xf>
    <xf numFmtId="14" fontId="13" fillId="2" borderId="1" xfId="0" applyNumberFormat="1" applyFont="1" applyFill="1" applyBorder="1" applyAlignment="1" applyProtection="1">
      <alignment horizontal="center" vertical="center"/>
    </xf>
    <xf numFmtId="14" fontId="13" fillId="2" borderId="2" xfId="0" applyNumberFormat="1" applyFont="1" applyFill="1" applyBorder="1" applyAlignment="1" applyProtection="1">
      <alignment horizontal="center" vertical="center"/>
    </xf>
    <xf numFmtId="14" fontId="13" fillId="2" borderId="4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1" fontId="13" fillId="2" borderId="2" xfId="0" applyNumberFormat="1" applyFont="1" applyFill="1" applyBorder="1" applyAlignment="1" applyProtection="1">
      <alignment horizontal="center" vertical="center"/>
    </xf>
    <xf numFmtId="1" fontId="13" fillId="2" borderId="4" xfId="0" applyNumberFormat="1" applyFont="1" applyFill="1" applyBorder="1" applyAlignment="1" applyProtection="1">
      <alignment horizontal="center" vertical="center"/>
    </xf>
    <xf numFmtId="2" fontId="13" fillId="2" borderId="1" xfId="0" applyNumberFormat="1" applyFont="1" applyFill="1" applyBorder="1" applyAlignment="1" applyProtection="1">
      <alignment horizontal="center" vertical="center" readingOrder="1"/>
    </xf>
    <xf numFmtId="2" fontId="13" fillId="2" borderId="2" xfId="0" applyNumberFormat="1" applyFont="1" applyFill="1" applyBorder="1" applyAlignment="1" applyProtection="1">
      <alignment horizontal="center" vertical="center" readingOrder="1"/>
    </xf>
    <xf numFmtId="2" fontId="13" fillId="2" borderId="4" xfId="0" applyNumberFormat="1" applyFont="1" applyFill="1" applyBorder="1" applyAlignment="1" applyProtection="1">
      <alignment horizontal="center" vertical="center" readingOrder="1"/>
    </xf>
    <xf numFmtId="166" fontId="13" fillId="2" borderId="1" xfId="0" applyNumberFormat="1" applyFont="1" applyFill="1" applyBorder="1" applyAlignment="1" applyProtection="1">
      <alignment horizontal="center" vertical="center" readingOrder="1"/>
    </xf>
    <xf numFmtId="166" fontId="13" fillId="2" borderId="2" xfId="0" applyNumberFormat="1" applyFont="1" applyFill="1" applyBorder="1" applyAlignment="1" applyProtection="1">
      <alignment horizontal="center" vertical="center" readingOrder="1"/>
    </xf>
    <xf numFmtId="166" fontId="13" fillId="2" borderId="4" xfId="0" applyNumberFormat="1" applyFont="1" applyFill="1" applyBorder="1" applyAlignment="1" applyProtection="1">
      <alignment horizontal="center" vertical="center" readingOrder="1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22" fontId="14" fillId="2" borderId="0" xfId="0" applyNumberFormat="1" applyFont="1" applyFill="1" applyBorder="1" applyAlignment="1">
      <alignment horizontal="right" vertical="center" wrapText="1"/>
    </xf>
    <xf numFmtId="0" fontId="14" fillId="2" borderId="0" xfId="0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4" xfId="0" applyNumberFormat="1" applyFont="1" applyFill="1" applyBorder="1" applyAlignment="1" applyProtection="1">
      <alignment horizontal="center" vertical="center" wrapText="1" readingOrder="1"/>
    </xf>
    <xf numFmtId="166" fontId="18" fillId="2" borderId="6" xfId="2" applyNumberFormat="1" applyFill="1" applyBorder="1" applyAlignment="1" applyProtection="1">
      <alignment horizontal="center" vertical="center" wrapText="1" readingOrder="1"/>
    </xf>
    <xf numFmtId="166" fontId="18" fillId="2" borderId="7" xfId="2" applyNumberFormat="1" applyFill="1" applyBorder="1" applyAlignment="1" applyProtection="1">
      <alignment horizontal="center" vertical="center" wrapText="1" readingOrder="1"/>
    </xf>
    <xf numFmtId="166" fontId="18" fillId="2" borderId="8" xfId="2" applyNumberFormat="1" applyFill="1" applyBorder="1" applyAlignment="1" applyProtection="1">
      <alignment horizontal="center" vertical="center" wrapText="1" readingOrder="1"/>
    </xf>
    <xf numFmtId="166" fontId="18" fillId="2" borderId="9" xfId="2" applyNumberFormat="1" applyFill="1" applyBorder="1" applyAlignment="1" applyProtection="1">
      <alignment horizontal="center" vertical="center" wrapText="1" readingOrder="1"/>
    </xf>
    <xf numFmtId="166" fontId="18" fillId="2" borderId="10" xfId="2" applyNumberFormat="1" applyFill="1" applyBorder="1" applyAlignment="1" applyProtection="1">
      <alignment horizontal="center" vertical="center" wrapText="1" readingOrder="1"/>
    </xf>
    <xf numFmtId="167" fontId="13" fillId="2" borderId="1" xfId="0" applyNumberFormat="1" applyFont="1" applyFill="1" applyBorder="1" applyAlignment="1" applyProtection="1">
      <alignment horizontal="center" vertical="center" readingOrder="1"/>
    </xf>
    <xf numFmtId="167" fontId="13" fillId="2" borderId="2" xfId="0" applyNumberFormat="1" applyFont="1" applyFill="1" applyBorder="1" applyAlignment="1" applyProtection="1">
      <alignment horizontal="center" vertical="center" readingOrder="1"/>
    </xf>
    <xf numFmtId="167" fontId="13" fillId="2" borderId="4" xfId="0" applyNumberFormat="1" applyFont="1" applyFill="1" applyBorder="1" applyAlignment="1" applyProtection="1">
      <alignment horizontal="center" vertical="center" readingOrder="1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2</xdr:col>
      <xdr:colOff>276225</xdr:colOff>
      <xdr:row>0</xdr:row>
      <xdr:rowOff>676275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FC0EB422-D042-4744-800C-24885E817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2124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www.desfa.gr/userfiles/pdflist/DERY/TS/LNG%20Space/Avail-LNG-Storage-Space_March%202019.xls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desfa.gr/userfiles/pdflist/DERY/TS/LNG%20Space/Avail-LNG-Storage-Space_February%202019.xlsx" TargetMode="External"/><Relationship Id="rId1" Type="http://schemas.openxmlformats.org/officeDocument/2006/relationships/hyperlink" Target="http://www.desfa.gr/userfiles/pdflist/DERY/TS/LNG%20Space/Avail-LNG-Storage-Space_January%202019.xlsx" TargetMode="External"/><Relationship Id="rId6" Type="http://schemas.openxmlformats.org/officeDocument/2006/relationships/hyperlink" Target="http://www.desfa.gr/userfiles/pdflist/DERY/TS/LNG%20Space/Avail-LNG-Storage-Space_June%202019.xlsx" TargetMode="External"/><Relationship Id="rId5" Type="http://schemas.openxmlformats.org/officeDocument/2006/relationships/hyperlink" Target="http://www.desfa.gr/userfiles/pdflist/DERY/TS/LNG%20Space/Avail-LNG-Storage-Space_May%202019.xlsx" TargetMode="External"/><Relationship Id="rId4" Type="http://schemas.openxmlformats.org/officeDocument/2006/relationships/hyperlink" Target="http://www.desfa.gr/userfiles/pdflist/DERY/TS/LNG%20Space/Avail-LNG-Storage-Space_April%20201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72"/>
  <sheetViews>
    <sheetView tabSelected="1" zoomScale="80" zoomScaleNormal="80" zoomScaleSheetLayoutView="75" workbookViewId="0">
      <pane ySplit="3" topLeftCell="A318" activePane="bottomLeft" state="frozen"/>
      <selection pane="bottomLeft" activeCell="R1" sqref="R1:R1048576"/>
    </sheetView>
  </sheetViews>
  <sheetFormatPr defaultColWidth="13.5703125" defaultRowHeight="15" customHeight="1" x14ac:dyDescent="0.25"/>
  <cols>
    <col min="1" max="1" width="11" style="36" customWidth="1"/>
    <col min="2" max="2" width="17.42578125" style="36" customWidth="1"/>
    <col min="3" max="3" width="38.7109375" style="37" bestFit="1" customWidth="1"/>
    <col min="4" max="4" width="14" style="37" customWidth="1"/>
    <col min="5" max="5" width="12.5703125" style="37" customWidth="1"/>
    <col min="6" max="6" width="15.42578125" style="37" bestFit="1" customWidth="1"/>
    <col min="7" max="7" width="14.85546875" style="37" customWidth="1"/>
    <col min="8" max="8" width="15.42578125" style="37" customWidth="1"/>
    <col min="9" max="9" width="17" style="38" customWidth="1"/>
    <col min="10" max="10" width="16.7109375" style="38" customWidth="1"/>
    <col min="11" max="11" width="13.7109375" style="37" customWidth="1"/>
    <col min="12" max="15" width="14.28515625" style="37" customWidth="1"/>
    <col min="16" max="16" width="9" style="37" customWidth="1"/>
    <col min="17" max="17" width="20.140625" style="8" bestFit="1" customWidth="1"/>
    <col min="18" max="18" width="13.5703125" style="8"/>
    <col min="19" max="19" width="17.140625" style="8" customWidth="1"/>
    <col min="20" max="252" width="13.5703125" style="8"/>
    <col min="253" max="253" width="9.28515625" style="8" customWidth="1"/>
    <col min="254" max="254" width="17.42578125" style="8" customWidth="1"/>
    <col min="255" max="255" width="27.140625" style="8" customWidth="1"/>
    <col min="256" max="256" width="14" style="8" customWidth="1"/>
    <col min="257" max="257" width="12.5703125" style="8" customWidth="1"/>
    <col min="258" max="258" width="11.28515625" style="8" customWidth="1"/>
    <col min="259" max="259" width="15" style="8" customWidth="1"/>
    <col min="260" max="260" width="15.42578125" style="8" customWidth="1"/>
    <col min="261" max="261" width="17" style="8" customWidth="1"/>
    <col min="262" max="262" width="13.85546875" style="8" customWidth="1"/>
    <col min="263" max="263" width="13.7109375" style="8" customWidth="1"/>
    <col min="264" max="264" width="14.28515625" style="8" customWidth="1"/>
    <col min="265" max="265" width="14.85546875" style="8" customWidth="1"/>
    <col min="266" max="266" width="3.85546875" style="8" customWidth="1"/>
    <col min="267" max="508" width="13.5703125" style="8"/>
    <col min="509" max="509" width="9.28515625" style="8" customWidth="1"/>
    <col min="510" max="510" width="17.42578125" style="8" customWidth="1"/>
    <col min="511" max="511" width="27.140625" style="8" customWidth="1"/>
    <col min="512" max="512" width="14" style="8" customWidth="1"/>
    <col min="513" max="513" width="12.5703125" style="8" customWidth="1"/>
    <col min="514" max="514" width="11.28515625" style="8" customWidth="1"/>
    <col min="515" max="515" width="15" style="8" customWidth="1"/>
    <col min="516" max="516" width="15.42578125" style="8" customWidth="1"/>
    <col min="517" max="517" width="17" style="8" customWidth="1"/>
    <col min="518" max="518" width="13.85546875" style="8" customWidth="1"/>
    <col min="519" max="519" width="13.7109375" style="8" customWidth="1"/>
    <col min="520" max="520" width="14.28515625" style="8" customWidth="1"/>
    <col min="521" max="521" width="14.85546875" style="8" customWidth="1"/>
    <col min="522" max="522" width="3.85546875" style="8" customWidth="1"/>
    <col min="523" max="764" width="13.5703125" style="8"/>
    <col min="765" max="765" width="9.28515625" style="8" customWidth="1"/>
    <col min="766" max="766" width="17.42578125" style="8" customWidth="1"/>
    <col min="767" max="767" width="27.140625" style="8" customWidth="1"/>
    <col min="768" max="768" width="14" style="8" customWidth="1"/>
    <col min="769" max="769" width="12.5703125" style="8" customWidth="1"/>
    <col min="770" max="770" width="11.28515625" style="8" customWidth="1"/>
    <col min="771" max="771" width="15" style="8" customWidth="1"/>
    <col min="772" max="772" width="15.42578125" style="8" customWidth="1"/>
    <col min="773" max="773" width="17" style="8" customWidth="1"/>
    <col min="774" max="774" width="13.85546875" style="8" customWidth="1"/>
    <col min="775" max="775" width="13.7109375" style="8" customWidth="1"/>
    <col min="776" max="776" width="14.28515625" style="8" customWidth="1"/>
    <col min="777" max="777" width="14.85546875" style="8" customWidth="1"/>
    <col min="778" max="778" width="3.85546875" style="8" customWidth="1"/>
    <col min="779" max="1020" width="13.5703125" style="8"/>
    <col min="1021" max="1021" width="9.28515625" style="8" customWidth="1"/>
    <col min="1022" max="1022" width="17.42578125" style="8" customWidth="1"/>
    <col min="1023" max="1023" width="27.140625" style="8" customWidth="1"/>
    <col min="1024" max="1024" width="14" style="8" customWidth="1"/>
    <col min="1025" max="1025" width="12.5703125" style="8" customWidth="1"/>
    <col min="1026" max="1026" width="11.28515625" style="8" customWidth="1"/>
    <col min="1027" max="1027" width="15" style="8" customWidth="1"/>
    <col min="1028" max="1028" width="15.42578125" style="8" customWidth="1"/>
    <col min="1029" max="1029" width="17" style="8" customWidth="1"/>
    <col min="1030" max="1030" width="13.85546875" style="8" customWidth="1"/>
    <col min="1031" max="1031" width="13.7109375" style="8" customWidth="1"/>
    <col min="1032" max="1032" width="14.28515625" style="8" customWidth="1"/>
    <col min="1033" max="1033" width="14.85546875" style="8" customWidth="1"/>
    <col min="1034" max="1034" width="3.85546875" style="8" customWidth="1"/>
    <col min="1035" max="1276" width="13.5703125" style="8"/>
    <col min="1277" max="1277" width="9.28515625" style="8" customWidth="1"/>
    <col min="1278" max="1278" width="17.42578125" style="8" customWidth="1"/>
    <col min="1279" max="1279" width="27.140625" style="8" customWidth="1"/>
    <col min="1280" max="1280" width="14" style="8" customWidth="1"/>
    <col min="1281" max="1281" width="12.5703125" style="8" customWidth="1"/>
    <col min="1282" max="1282" width="11.28515625" style="8" customWidth="1"/>
    <col min="1283" max="1283" width="15" style="8" customWidth="1"/>
    <col min="1284" max="1284" width="15.42578125" style="8" customWidth="1"/>
    <col min="1285" max="1285" width="17" style="8" customWidth="1"/>
    <col min="1286" max="1286" width="13.85546875" style="8" customWidth="1"/>
    <col min="1287" max="1287" width="13.7109375" style="8" customWidth="1"/>
    <col min="1288" max="1288" width="14.28515625" style="8" customWidth="1"/>
    <col min="1289" max="1289" width="14.85546875" style="8" customWidth="1"/>
    <col min="1290" max="1290" width="3.85546875" style="8" customWidth="1"/>
    <col min="1291" max="1532" width="13.5703125" style="8"/>
    <col min="1533" max="1533" width="9.28515625" style="8" customWidth="1"/>
    <col min="1534" max="1534" width="17.42578125" style="8" customWidth="1"/>
    <col min="1535" max="1535" width="27.140625" style="8" customWidth="1"/>
    <col min="1536" max="1536" width="14" style="8" customWidth="1"/>
    <col min="1537" max="1537" width="12.5703125" style="8" customWidth="1"/>
    <col min="1538" max="1538" width="11.28515625" style="8" customWidth="1"/>
    <col min="1539" max="1539" width="15" style="8" customWidth="1"/>
    <col min="1540" max="1540" width="15.42578125" style="8" customWidth="1"/>
    <col min="1541" max="1541" width="17" style="8" customWidth="1"/>
    <col min="1542" max="1542" width="13.85546875" style="8" customWidth="1"/>
    <col min="1543" max="1543" width="13.7109375" style="8" customWidth="1"/>
    <col min="1544" max="1544" width="14.28515625" style="8" customWidth="1"/>
    <col min="1545" max="1545" width="14.85546875" style="8" customWidth="1"/>
    <col min="1546" max="1546" width="3.85546875" style="8" customWidth="1"/>
    <col min="1547" max="1788" width="13.5703125" style="8"/>
    <col min="1789" max="1789" width="9.28515625" style="8" customWidth="1"/>
    <col min="1790" max="1790" width="17.42578125" style="8" customWidth="1"/>
    <col min="1791" max="1791" width="27.140625" style="8" customWidth="1"/>
    <col min="1792" max="1792" width="14" style="8" customWidth="1"/>
    <col min="1793" max="1793" width="12.5703125" style="8" customWidth="1"/>
    <col min="1794" max="1794" width="11.28515625" style="8" customWidth="1"/>
    <col min="1795" max="1795" width="15" style="8" customWidth="1"/>
    <col min="1796" max="1796" width="15.42578125" style="8" customWidth="1"/>
    <col min="1797" max="1797" width="17" style="8" customWidth="1"/>
    <col min="1798" max="1798" width="13.85546875" style="8" customWidth="1"/>
    <col min="1799" max="1799" width="13.7109375" style="8" customWidth="1"/>
    <col min="1800" max="1800" width="14.28515625" style="8" customWidth="1"/>
    <col min="1801" max="1801" width="14.85546875" style="8" customWidth="1"/>
    <col min="1802" max="1802" width="3.85546875" style="8" customWidth="1"/>
    <col min="1803" max="2044" width="13.5703125" style="8"/>
    <col min="2045" max="2045" width="9.28515625" style="8" customWidth="1"/>
    <col min="2046" max="2046" width="17.42578125" style="8" customWidth="1"/>
    <col min="2047" max="2047" width="27.140625" style="8" customWidth="1"/>
    <col min="2048" max="2048" width="14" style="8" customWidth="1"/>
    <col min="2049" max="2049" width="12.5703125" style="8" customWidth="1"/>
    <col min="2050" max="2050" width="11.28515625" style="8" customWidth="1"/>
    <col min="2051" max="2051" width="15" style="8" customWidth="1"/>
    <col min="2052" max="2052" width="15.42578125" style="8" customWidth="1"/>
    <col min="2053" max="2053" width="17" style="8" customWidth="1"/>
    <col min="2054" max="2054" width="13.85546875" style="8" customWidth="1"/>
    <col min="2055" max="2055" width="13.7109375" style="8" customWidth="1"/>
    <col min="2056" max="2056" width="14.28515625" style="8" customWidth="1"/>
    <col min="2057" max="2057" width="14.85546875" style="8" customWidth="1"/>
    <col min="2058" max="2058" width="3.85546875" style="8" customWidth="1"/>
    <col min="2059" max="2300" width="13.5703125" style="8"/>
    <col min="2301" max="2301" width="9.28515625" style="8" customWidth="1"/>
    <col min="2302" max="2302" width="17.42578125" style="8" customWidth="1"/>
    <col min="2303" max="2303" width="27.140625" style="8" customWidth="1"/>
    <col min="2304" max="2304" width="14" style="8" customWidth="1"/>
    <col min="2305" max="2305" width="12.5703125" style="8" customWidth="1"/>
    <col min="2306" max="2306" width="11.28515625" style="8" customWidth="1"/>
    <col min="2307" max="2307" width="15" style="8" customWidth="1"/>
    <col min="2308" max="2308" width="15.42578125" style="8" customWidth="1"/>
    <col min="2309" max="2309" width="17" style="8" customWidth="1"/>
    <col min="2310" max="2310" width="13.85546875" style="8" customWidth="1"/>
    <col min="2311" max="2311" width="13.7109375" style="8" customWidth="1"/>
    <col min="2312" max="2312" width="14.28515625" style="8" customWidth="1"/>
    <col min="2313" max="2313" width="14.85546875" style="8" customWidth="1"/>
    <col min="2314" max="2314" width="3.85546875" style="8" customWidth="1"/>
    <col min="2315" max="2556" width="13.5703125" style="8"/>
    <col min="2557" max="2557" width="9.28515625" style="8" customWidth="1"/>
    <col min="2558" max="2558" width="17.42578125" style="8" customWidth="1"/>
    <col min="2559" max="2559" width="27.140625" style="8" customWidth="1"/>
    <col min="2560" max="2560" width="14" style="8" customWidth="1"/>
    <col min="2561" max="2561" width="12.5703125" style="8" customWidth="1"/>
    <col min="2562" max="2562" width="11.28515625" style="8" customWidth="1"/>
    <col min="2563" max="2563" width="15" style="8" customWidth="1"/>
    <col min="2564" max="2564" width="15.42578125" style="8" customWidth="1"/>
    <col min="2565" max="2565" width="17" style="8" customWidth="1"/>
    <col min="2566" max="2566" width="13.85546875" style="8" customWidth="1"/>
    <col min="2567" max="2567" width="13.7109375" style="8" customWidth="1"/>
    <col min="2568" max="2568" width="14.28515625" style="8" customWidth="1"/>
    <col min="2569" max="2569" width="14.85546875" style="8" customWidth="1"/>
    <col min="2570" max="2570" width="3.85546875" style="8" customWidth="1"/>
    <col min="2571" max="2812" width="13.5703125" style="8"/>
    <col min="2813" max="2813" width="9.28515625" style="8" customWidth="1"/>
    <col min="2814" max="2814" width="17.42578125" style="8" customWidth="1"/>
    <col min="2815" max="2815" width="27.140625" style="8" customWidth="1"/>
    <col min="2816" max="2816" width="14" style="8" customWidth="1"/>
    <col min="2817" max="2817" width="12.5703125" style="8" customWidth="1"/>
    <col min="2818" max="2818" width="11.28515625" style="8" customWidth="1"/>
    <col min="2819" max="2819" width="15" style="8" customWidth="1"/>
    <col min="2820" max="2820" width="15.42578125" style="8" customWidth="1"/>
    <col min="2821" max="2821" width="17" style="8" customWidth="1"/>
    <col min="2822" max="2822" width="13.85546875" style="8" customWidth="1"/>
    <col min="2823" max="2823" width="13.7109375" style="8" customWidth="1"/>
    <col min="2824" max="2824" width="14.28515625" style="8" customWidth="1"/>
    <col min="2825" max="2825" width="14.85546875" style="8" customWidth="1"/>
    <col min="2826" max="2826" width="3.85546875" style="8" customWidth="1"/>
    <col min="2827" max="3068" width="13.5703125" style="8"/>
    <col min="3069" max="3069" width="9.28515625" style="8" customWidth="1"/>
    <col min="3070" max="3070" width="17.42578125" style="8" customWidth="1"/>
    <col min="3071" max="3071" width="27.140625" style="8" customWidth="1"/>
    <col min="3072" max="3072" width="14" style="8" customWidth="1"/>
    <col min="3073" max="3073" width="12.5703125" style="8" customWidth="1"/>
    <col min="3074" max="3074" width="11.28515625" style="8" customWidth="1"/>
    <col min="3075" max="3075" width="15" style="8" customWidth="1"/>
    <col min="3076" max="3076" width="15.42578125" style="8" customWidth="1"/>
    <col min="3077" max="3077" width="17" style="8" customWidth="1"/>
    <col min="3078" max="3078" width="13.85546875" style="8" customWidth="1"/>
    <col min="3079" max="3079" width="13.7109375" style="8" customWidth="1"/>
    <col min="3080" max="3080" width="14.28515625" style="8" customWidth="1"/>
    <col min="3081" max="3081" width="14.85546875" style="8" customWidth="1"/>
    <col min="3082" max="3082" width="3.85546875" style="8" customWidth="1"/>
    <col min="3083" max="3324" width="13.5703125" style="8"/>
    <col min="3325" max="3325" width="9.28515625" style="8" customWidth="1"/>
    <col min="3326" max="3326" width="17.42578125" style="8" customWidth="1"/>
    <col min="3327" max="3327" width="27.140625" style="8" customWidth="1"/>
    <col min="3328" max="3328" width="14" style="8" customWidth="1"/>
    <col min="3329" max="3329" width="12.5703125" style="8" customWidth="1"/>
    <col min="3330" max="3330" width="11.28515625" style="8" customWidth="1"/>
    <col min="3331" max="3331" width="15" style="8" customWidth="1"/>
    <col min="3332" max="3332" width="15.42578125" style="8" customWidth="1"/>
    <col min="3333" max="3333" width="17" style="8" customWidth="1"/>
    <col min="3334" max="3334" width="13.85546875" style="8" customWidth="1"/>
    <col min="3335" max="3335" width="13.7109375" style="8" customWidth="1"/>
    <col min="3336" max="3336" width="14.28515625" style="8" customWidth="1"/>
    <col min="3337" max="3337" width="14.85546875" style="8" customWidth="1"/>
    <col min="3338" max="3338" width="3.85546875" style="8" customWidth="1"/>
    <col min="3339" max="3580" width="13.5703125" style="8"/>
    <col min="3581" max="3581" width="9.28515625" style="8" customWidth="1"/>
    <col min="3582" max="3582" width="17.42578125" style="8" customWidth="1"/>
    <col min="3583" max="3583" width="27.140625" style="8" customWidth="1"/>
    <col min="3584" max="3584" width="14" style="8" customWidth="1"/>
    <col min="3585" max="3585" width="12.5703125" style="8" customWidth="1"/>
    <col min="3586" max="3586" width="11.28515625" style="8" customWidth="1"/>
    <col min="3587" max="3587" width="15" style="8" customWidth="1"/>
    <col min="3588" max="3588" width="15.42578125" style="8" customWidth="1"/>
    <col min="3589" max="3589" width="17" style="8" customWidth="1"/>
    <col min="3590" max="3590" width="13.85546875" style="8" customWidth="1"/>
    <col min="3591" max="3591" width="13.7109375" style="8" customWidth="1"/>
    <col min="3592" max="3592" width="14.28515625" style="8" customWidth="1"/>
    <col min="3593" max="3593" width="14.85546875" style="8" customWidth="1"/>
    <col min="3594" max="3594" width="3.85546875" style="8" customWidth="1"/>
    <col min="3595" max="3836" width="13.5703125" style="8"/>
    <col min="3837" max="3837" width="9.28515625" style="8" customWidth="1"/>
    <col min="3838" max="3838" width="17.42578125" style="8" customWidth="1"/>
    <col min="3839" max="3839" width="27.140625" style="8" customWidth="1"/>
    <col min="3840" max="3840" width="14" style="8" customWidth="1"/>
    <col min="3841" max="3841" width="12.5703125" style="8" customWidth="1"/>
    <col min="3842" max="3842" width="11.28515625" style="8" customWidth="1"/>
    <col min="3843" max="3843" width="15" style="8" customWidth="1"/>
    <col min="3844" max="3844" width="15.42578125" style="8" customWidth="1"/>
    <col min="3845" max="3845" width="17" style="8" customWidth="1"/>
    <col min="3846" max="3846" width="13.85546875" style="8" customWidth="1"/>
    <col min="3847" max="3847" width="13.7109375" style="8" customWidth="1"/>
    <col min="3848" max="3848" width="14.28515625" style="8" customWidth="1"/>
    <col min="3849" max="3849" width="14.85546875" style="8" customWidth="1"/>
    <col min="3850" max="3850" width="3.85546875" style="8" customWidth="1"/>
    <col min="3851" max="4092" width="13.5703125" style="8"/>
    <col min="4093" max="4093" width="9.28515625" style="8" customWidth="1"/>
    <col min="4094" max="4094" width="17.42578125" style="8" customWidth="1"/>
    <col min="4095" max="4095" width="27.140625" style="8" customWidth="1"/>
    <col min="4096" max="4096" width="14" style="8" customWidth="1"/>
    <col min="4097" max="4097" width="12.5703125" style="8" customWidth="1"/>
    <col min="4098" max="4098" width="11.28515625" style="8" customWidth="1"/>
    <col min="4099" max="4099" width="15" style="8" customWidth="1"/>
    <col min="4100" max="4100" width="15.42578125" style="8" customWidth="1"/>
    <col min="4101" max="4101" width="17" style="8" customWidth="1"/>
    <col min="4102" max="4102" width="13.85546875" style="8" customWidth="1"/>
    <col min="4103" max="4103" width="13.7109375" style="8" customWidth="1"/>
    <col min="4104" max="4104" width="14.28515625" style="8" customWidth="1"/>
    <col min="4105" max="4105" width="14.85546875" style="8" customWidth="1"/>
    <col min="4106" max="4106" width="3.85546875" style="8" customWidth="1"/>
    <col min="4107" max="4348" width="13.5703125" style="8"/>
    <col min="4349" max="4349" width="9.28515625" style="8" customWidth="1"/>
    <col min="4350" max="4350" width="17.42578125" style="8" customWidth="1"/>
    <col min="4351" max="4351" width="27.140625" style="8" customWidth="1"/>
    <col min="4352" max="4352" width="14" style="8" customWidth="1"/>
    <col min="4353" max="4353" width="12.5703125" style="8" customWidth="1"/>
    <col min="4354" max="4354" width="11.28515625" style="8" customWidth="1"/>
    <col min="4355" max="4355" width="15" style="8" customWidth="1"/>
    <col min="4356" max="4356" width="15.42578125" style="8" customWidth="1"/>
    <col min="4357" max="4357" width="17" style="8" customWidth="1"/>
    <col min="4358" max="4358" width="13.85546875" style="8" customWidth="1"/>
    <col min="4359" max="4359" width="13.7109375" style="8" customWidth="1"/>
    <col min="4360" max="4360" width="14.28515625" style="8" customWidth="1"/>
    <col min="4361" max="4361" width="14.85546875" style="8" customWidth="1"/>
    <col min="4362" max="4362" width="3.85546875" style="8" customWidth="1"/>
    <col min="4363" max="4604" width="13.5703125" style="8"/>
    <col min="4605" max="4605" width="9.28515625" style="8" customWidth="1"/>
    <col min="4606" max="4606" width="17.42578125" style="8" customWidth="1"/>
    <col min="4607" max="4607" width="27.140625" style="8" customWidth="1"/>
    <col min="4608" max="4608" width="14" style="8" customWidth="1"/>
    <col min="4609" max="4609" width="12.5703125" style="8" customWidth="1"/>
    <col min="4610" max="4610" width="11.28515625" style="8" customWidth="1"/>
    <col min="4611" max="4611" width="15" style="8" customWidth="1"/>
    <col min="4612" max="4612" width="15.42578125" style="8" customWidth="1"/>
    <col min="4613" max="4613" width="17" style="8" customWidth="1"/>
    <col min="4614" max="4614" width="13.85546875" style="8" customWidth="1"/>
    <col min="4615" max="4615" width="13.7109375" style="8" customWidth="1"/>
    <col min="4616" max="4616" width="14.28515625" style="8" customWidth="1"/>
    <col min="4617" max="4617" width="14.85546875" style="8" customWidth="1"/>
    <col min="4618" max="4618" width="3.85546875" style="8" customWidth="1"/>
    <col min="4619" max="4860" width="13.5703125" style="8"/>
    <col min="4861" max="4861" width="9.28515625" style="8" customWidth="1"/>
    <col min="4862" max="4862" width="17.42578125" style="8" customWidth="1"/>
    <col min="4863" max="4863" width="27.140625" style="8" customWidth="1"/>
    <col min="4864" max="4864" width="14" style="8" customWidth="1"/>
    <col min="4865" max="4865" width="12.5703125" style="8" customWidth="1"/>
    <col min="4866" max="4866" width="11.28515625" style="8" customWidth="1"/>
    <col min="4867" max="4867" width="15" style="8" customWidth="1"/>
    <col min="4868" max="4868" width="15.42578125" style="8" customWidth="1"/>
    <col min="4869" max="4869" width="17" style="8" customWidth="1"/>
    <col min="4870" max="4870" width="13.85546875" style="8" customWidth="1"/>
    <col min="4871" max="4871" width="13.7109375" style="8" customWidth="1"/>
    <col min="4872" max="4872" width="14.28515625" style="8" customWidth="1"/>
    <col min="4873" max="4873" width="14.85546875" style="8" customWidth="1"/>
    <col min="4874" max="4874" width="3.85546875" style="8" customWidth="1"/>
    <col min="4875" max="5116" width="13.5703125" style="8"/>
    <col min="5117" max="5117" width="9.28515625" style="8" customWidth="1"/>
    <col min="5118" max="5118" width="17.42578125" style="8" customWidth="1"/>
    <col min="5119" max="5119" width="27.140625" style="8" customWidth="1"/>
    <col min="5120" max="5120" width="14" style="8" customWidth="1"/>
    <col min="5121" max="5121" width="12.5703125" style="8" customWidth="1"/>
    <col min="5122" max="5122" width="11.28515625" style="8" customWidth="1"/>
    <col min="5123" max="5123" width="15" style="8" customWidth="1"/>
    <col min="5124" max="5124" width="15.42578125" style="8" customWidth="1"/>
    <col min="5125" max="5125" width="17" style="8" customWidth="1"/>
    <col min="5126" max="5126" width="13.85546875" style="8" customWidth="1"/>
    <col min="5127" max="5127" width="13.7109375" style="8" customWidth="1"/>
    <col min="5128" max="5128" width="14.28515625" style="8" customWidth="1"/>
    <col min="5129" max="5129" width="14.85546875" style="8" customWidth="1"/>
    <col min="5130" max="5130" width="3.85546875" style="8" customWidth="1"/>
    <col min="5131" max="5372" width="13.5703125" style="8"/>
    <col min="5373" max="5373" width="9.28515625" style="8" customWidth="1"/>
    <col min="5374" max="5374" width="17.42578125" style="8" customWidth="1"/>
    <col min="5375" max="5375" width="27.140625" style="8" customWidth="1"/>
    <col min="5376" max="5376" width="14" style="8" customWidth="1"/>
    <col min="5377" max="5377" width="12.5703125" style="8" customWidth="1"/>
    <col min="5378" max="5378" width="11.28515625" style="8" customWidth="1"/>
    <col min="5379" max="5379" width="15" style="8" customWidth="1"/>
    <col min="5380" max="5380" width="15.42578125" style="8" customWidth="1"/>
    <col min="5381" max="5381" width="17" style="8" customWidth="1"/>
    <col min="5382" max="5382" width="13.85546875" style="8" customWidth="1"/>
    <col min="5383" max="5383" width="13.7109375" style="8" customWidth="1"/>
    <col min="5384" max="5384" width="14.28515625" style="8" customWidth="1"/>
    <col min="5385" max="5385" width="14.85546875" style="8" customWidth="1"/>
    <col min="5386" max="5386" width="3.85546875" style="8" customWidth="1"/>
    <col min="5387" max="5628" width="13.5703125" style="8"/>
    <col min="5629" max="5629" width="9.28515625" style="8" customWidth="1"/>
    <col min="5630" max="5630" width="17.42578125" style="8" customWidth="1"/>
    <col min="5631" max="5631" width="27.140625" style="8" customWidth="1"/>
    <col min="5632" max="5632" width="14" style="8" customWidth="1"/>
    <col min="5633" max="5633" width="12.5703125" style="8" customWidth="1"/>
    <col min="5634" max="5634" width="11.28515625" style="8" customWidth="1"/>
    <col min="5635" max="5635" width="15" style="8" customWidth="1"/>
    <col min="5636" max="5636" width="15.42578125" style="8" customWidth="1"/>
    <col min="5637" max="5637" width="17" style="8" customWidth="1"/>
    <col min="5638" max="5638" width="13.85546875" style="8" customWidth="1"/>
    <col min="5639" max="5639" width="13.7109375" style="8" customWidth="1"/>
    <col min="5640" max="5640" width="14.28515625" style="8" customWidth="1"/>
    <col min="5641" max="5641" width="14.85546875" style="8" customWidth="1"/>
    <col min="5642" max="5642" width="3.85546875" style="8" customWidth="1"/>
    <col min="5643" max="5884" width="13.5703125" style="8"/>
    <col min="5885" max="5885" width="9.28515625" style="8" customWidth="1"/>
    <col min="5886" max="5886" width="17.42578125" style="8" customWidth="1"/>
    <col min="5887" max="5887" width="27.140625" style="8" customWidth="1"/>
    <col min="5888" max="5888" width="14" style="8" customWidth="1"/>
    <col min="5889" max="5889" width="12.5703125" style="8" customWidth="1"/>
    <col min="5890" max="5890" width="11.28515625" style="8" customWidth="1"/>
    <col min="5891" max="5891" width="15" style="8" customWidth="1"/>
    <col min="5892" max="5892" width="15.42578125" style="8" customWidth="1"/>
    <col min="5893" max="5893" width="17" style="8" customWidth="1"/>
    <col min="5894" max="5894" width="13.85546875" style="8" customWidth="1"/>
    <col min="5895" max="5895" width="13.7109375" style="8" customWidth="1"/>
    <col min="5896" max="5896" width="14.28515625" style="8" customWidth="1"/>
    <col min="5897" max="5897" width="14.85546875" style="8" customWidth="1"/>
    <col min="5898" max="5898" width="3.85546875" style="8" customWidth="1"/>
    <col min="5899" max="6140" width="13.5703125" style="8"/>
    <col min="6141" max="6141" width="9.28515625" style="8" customWidth="1"/>
    <col min="6142" max="6142" width="17.42578125" style="8" customWidth="1"/>
    <col min="6143" max="6143" width="27.140625" style="8" customWidth="1"/>
    <col min="6144" max="6144" width="14" style="8" customWidth="1"/>
    <col min="6145" max="6145" width="12.5703125" style="8" customWidth="1"/>
    <col min="6146" max="6146" width="11.28515625" style="8" customWidth="1"/>
    <col min="6147" max="6147" width="15" style="8" customWidth="1"/>
    <col min="6148" max="6148" width="15.42578125" style="8" customWidth="1"/>
    <col min="6149" max="6149" width="17" style="8" customWidth="1"/>
    <col min="6150" max="6150" width="13.85546875" style="8" customWidth="1"/>
    <col min="6151" max="6151" width="13.7109375" style="8" customWidth="1"/>
    <col min="6152" max="6152" width="14.28515625" style="8" customWidth="1"/>
    <col min="6153" max="6153" width="14.85546875" style="8" customWidth="1"/>
    <col min="6154" max="6154" width="3.85546875" style="8" customWidth="1"/>
    <col min="6155" max="6396" width="13.5703125" style="8"/>
    <col min="6397" max="6397" width="9.28515625" style="8" customWidth="1"/>
    <col min="6398" max="6398" width="17.42578125" style="8" customWidth="1"/>
    <col min="6399" max="6399" width="27.140625" style="8" customWidth="1"/>
    <col min="6400" max="6400" width="14" style="8" customWidth="1"/>
    <col min="6401" max="6401" width="12.5703125" style="8" customWidth="1"/>
    <col min="6402" max="6402" width="11.28515625" style="8" customWidth="1"/>
    <col min="6403" max="6403" width="15" style="8" customWidth="1"/>
    <col min="6404" max="6404" width="15.42578125" style="8" customWidth="1"/>
    <col min="6405" max="6405" width="17" style="8" customWidth="1"/>
    <col min="6406" max="6406" width="13.85546875" style="8" customWidth="1"/>
    <col min="6407" max="6407" width="13.7109375" style="8" customWidth="1"/>
    <col min="6408" max="6408" width="14.28515625" style="8" customWidth="1"/>
    <col min="6409" max="6409" width="14.85546875" style="8" customWidth="1"/>
    <col min="6410" max="6410" width="3.85546875" style="8" customWidth="1"/>
    <col min="6411" max="6652" width="13.5703125" style="8"/>
    <col min="6653" max="6653" width="9.28515625" style="8" customWidth="1"/>
    <col min="6654" max="6654" width="17.42578125" style="8" customWidth="1"/>
    <col min="6655" max="6655" width="27.140625" style="8" customWidth="1"/>
    <col min="6656" max="6656" width="14" style="8" customWidth="1"/>
    <col min="6657" max="6657" width="12.5703125" style="8" customWidth="1"/>
    <col min="6658" max="6658" width="11.28515625" style="8" customWidth="1"/>
    <col min="6659" max="6659" width="15" style="8" customWidth="1"/>
    <col min="6660" max="6660" width="15.42578125" style="8" customWidth="1"/>
    <col min="6661" max="6661" width="17" style="8" customWidth="1"/>
    <col min="6662" max="6662" width="13.85546875" style="8" customWidth="1"/>
    <col min="6663" max="6663" width="13.7109375" style="8" customWidth="1"/>
    <col min="6664" max="6664" width="14.28515625" style="8" customWidth="1"/>
    <col min="6665" max="6665" width="14.85546875" style="8" customWidth="1"/>
    <col min="6666" max="6666" width="3.85546875" style="8" customWidth="1"/>
    <col min="6667" max="6908" width="13.5703125" style="8"/>
    <col min="6909" max="6909" width="9.28515625" style="8" customWidth="1"/>
    <col min="6910" max="6910" width="17.42578125" style="8" customWidth="1"/>
    <col min="6911" max="6911" width="27.140625" style="8" customWidth="1"/>
    <col min="6912" max="6912" width="14" style="8" customWidth="1"/>
    <col min="6913" max="6913" width="12.5703125" style="8" customWidth="1"/>
    <col min="6914" max="6914" width="11.28515625" style="8" customWidth="1"/>
    <col min="6915" max="6915" width="15" style="8" customWidth="1"/>
    <col min="6916" max="6916" width="15.42578125" style="8" customWidth="1"/>
    <col min="6917" max="6917" width="17" style="8" customWidth="1"/>
    <col min="6918" max="6918" width="13.85546875" style="8" customWidth="1"/>
    <col min="6919" max="6919" width="13.7109375" style="8" customWidth="1"/>
    <col min="6920" max="6920" width="14.28515625" style="8" customWidth="1"/>
    <col min="6921" max="6921" width="14.85546875" style="8" customWidth="1"/>
    <col min="6922" max="6922" width="3.85546875" style="8" customWidth="1"/>
    <col min="6923" max="7164" width="13.5703125" style="8"/>
    <col min="7165" max="7165" width="9.28515625" style="8" customWidth="1"/>
    <col min="7166" max="7166" width="17.42578125" style="8" customWidth="1"/>
    <col min="7167" max="7167" width="27.140625" style="8" customWidth="1"/>
    <col min="7168" max="7168" width="14" style="8" customWidth="1"/>
    <col min="7169" max="7169" width="12.5703125" style="8" customWidth="1"/>
    <col min="7170" max="7170" width="11.28515625" style="8" customWidth="1"/>
    <col min="7171" max="7171" width="15" style="8" customWidth="1"/>
    <col min="7172" max="7172" width="15.42578125" style="8" customWidth="1"/>
    <col min="7173" max="7173" width="17" style="8" customWidth="1"/>
    <col min="7174" max="7174" width="13.85546875" style="8" customWidth="1"/>
    <col min="7175" max="7175" width="13.7109375" style="8" customWidth="1"/>
    <col min="7176" max="7176" width="14.28515625" style="8" customWidth="1"/>
    <col min="7177" max="7177" width="14.85546875" style="8" customWidth="1"/>
    <col min="7178" max="7178" width="3.85546875" style="8" customWidth="1"/>
    <col min="7179" max="7420" width="13.5703125" style="8"/>
    <col min="7421" max="7421" width="9.28515625" style="8" customWidth="1"/>
    <col min="7422" max="7422" width="17.42578125" style="8" customWidth="1"/>
    <col min="7423" max="7423" width="27.140625" style="8" customWidth="1"/>
    <col min="7424" max="7424" width="14" style="8" customWidth="1"/>
    <col min="7425" max="7425" width="12.5703125" style="8" customWidth="1"/>
    <col min="7426" max="7426" width="11.28515625" style="8" customWidth="1"/>
    <col min="7427" max="7427" width="15" style="8" customWidth="1"/>
    <col min="7428" max="7428" width="15.42578125" style="8" customWidth="1"/>
    <col min="7429" max="7429" width="17" style="8" customWidth="1"/>
    <col min="7430" max="7430" width="13.85546875" style="8" customWidth="1"/>
    <col min="7431" max="7431" width="13.7109375" style="8" customWidth="1"/>
    <col min="7432" max="7432" width="14.28515625" style="8" customWidth="1"/>
    <col min="7433" max="7433" width="14.85546875" style="8" customWidth="1"/>
    <col min="7434" max="7434" width="3.85546875" style="8" customWidth="1"/>
    <col min="7435" max="7676" width="13.5703125" style="8"/>
    <col min="7677" max="7677" width="9.28515625" style="8" customWidth="1"/>
    <col min="7678" max="7678" width="17.42578125" style="8" customWidth="1"/>
    <col min="7679" max="7679" width="27.140625" style="8" customWidth="1"/>
    <col min="7680" max="7680" width="14" style="8" customWidth="1"/>
    <col min="7681" max="7681" width="12.5703125" style="8" customWidth="1"/>
    <col min="7682" max="7682" width="11.28515625" style="8" customWidth="1"/>
    <col min="7683" max="7683" width="15" style="8" customWidth="1"/>
    <col min="7684" max="7684" width="15.42578125" style="8" customWidth="1"/>
    <col min="7685" max="7685" width="17" style="8" customWidth="1"/>
    <col min="7686" max="7686" width="13.85546875" style="8" customWidth="1"/>
    <col min="7687" max="7687" width="13.7109375" style="8" customWidth="1"/>
    <col min="7688" max="7688" width="14.28515625" style="8" customWidth="1"/>
    <col min="7689" max="7689" width="14.85546875" style="8" customWidth="1"/>
    <col min="7690" max="7690" width="3.85546875" style="8" customWidth="1"/>
    <col min="7691" max="7932" width="13.5703125" style="8"/>
    <col min="7933" max="7933" width="9.28515625" style="8" customWidth="1"/>
    <col min="7934" max="7934" width="17.42578125" style="8" customWidth="1"/>
    <col min="7935" max="7935" width="27.140625" style="8" customWidth="1"/>
    <col min="7936" max="7936" width="14" style="8" customWidth="1"/>
    <col min="7937" max="7937" width="12.5703125" style="8" customWidth="1"/>
    <col min="7938" max="7938" width="11.28515625" style="8" customWidth="1"/>
    <col min="7939" max="7939" width="15" style="8" customWidth="1"/>
    <col min="7940" max="7940" width="15.42578125" style="8" customWidth="1"/>
    <col min="7941" max="7941" width="17" style="8" customWidth="1"/>
    <col min="7942" max="7942" width="13.85546875" style="8" customWidth="1"/>
    <col min="7943" max="7943" width="13.7109375" style="8" customWidth="1"/>
    <col min="7944" max="7944" width="14.28515625" style="8" customWidth="1"/>
    <col min="7945" max="7945" width="14.85546875" style="8" customWidth="1"/>
    <col min="7946" max="7946" width="3.85546875" style="8" customWidth="1"/>
    <col min="7947" max="8188" width="13.5703125" style="8"/>
    <col min="8189" max="8189" width="9.28515625" style="8" customWidth="1"/>
    <col min="8190" max="8190" width="17.42578125" style="8" customWidth="1"/>
    <col min="8191" max="8191" width="27.140625" style="8" customWidth="1"/>
    <col min="8192" max="8192" width="14" style="8" customWidth="1"/>
    <col min="8193" max="8193" width="12.5703125" style="8" customWidth="1"/>
    <col min="8194" max="8194" width="11.28515625" style="8" customWidth="1"/>
    <col min="8195" max="8195" width="15" style="8" customWidth="1"/>
    <col min="8196" max="8196" width="15.42578125" style="8" customWidth="1"/>
    <col min="8197" max="8197" width="17" style="8" customWidth="1"/>
    <col min="8198" max="8198" width="13.85546875" style="8" customWidth="1"/>
    <col min="8199" max="8199" width="13.7109375" style="8" customWidth="1"/>
    <col min="8200" max="8200" width="14.28515625" style="8" customWidth="1"/>
    <col min="8201" max="8201" width="14.85546875" style="8" customWidth="1"/>
    <col min="8202" max="8202" width="3.85546875" style="8" customWidth="1"/>
    <col min="8203" max="8444" width="13.5703125" style="8"/>
    <col min="8445" max="8445" width="9.28515625" style="8" customWidth="1"/>
    <col min="8446" max="8446" width="17.42578125" style="8" customWidth="1"/>
    <col min="8447" max="8447" width="27.140625" style="8" customWidth="1"/>
    <col min="8448" max="8448" width="14" style="8" customWidth="1"/>
    <col min="8449" max="8449" width="12.5703125" style="8" customWidth="1"/>
    <col min="8450" max="8450" width="11.28515625" style="8" customWidth="1"/>
    <col min="8451" max="8451" width="15" style="8" customWidth="1"/>
    <col min="8452" max="8452" width="15.42578125" style="8" customWidth="1"/>
    <col min="8453" max="8453" width="17" style="8" customWidth="1"/>
    <col min="8454" max="8454" width="13.85546875" style="8" customWidth="1"/>
    <col min="8455" max="8455" width="13.7109375" style="8" customWidth="1"/>
    <col min="8456" max="8456" width="14.28515625" style="8" customWidth="1"/>
    <col min="8457" max="8457" width="14.85546875" style="8" customWidth="1"/>
    <col min="8458" max="8458" width="3.85546875" style="8" customWidth="1"/>
    <col min="8459" max="8700" width="13.5703125" style="8"/>
    <col min="8701" max="8701" width="9.28515625" style="8" customWidth="1"/>
    <col min="8702" max="8702" width="17.42578125" style="8" customWidth="1"/>
    <col min="8703" max="8703" width="27.140625" style="8" customWidth="1"/>
    <col min="8704" max="8704" width="14" style="8" customWidth="1"/>
    <col min="8705" max="8705" width="12.5703125" style="8" customWidth="1"/>
    <col min="8706" max="8706" width="11.28515625" style="8" customWidth="1"/>
    <col min="8707" max="8707" width="15" style="8" customWidth="1"/>
    <col min="8708" max="8708" width="15.42578125" style="8" customWidth="1"/>
    <col min="8709" max="8709" width="17" style="8" customWidth="1"/>
    <col min="8710" max="8710" width="13.85546875" style="8" customWidth="1"/>
    <col min="8711" max="8711" width="13.7109375" style="8" customWidth="1"/>
    <col min="8712" max="8712" width="14.28515625" style="8" customWidth="1"/>
    <col min="8713" max="8713" width="14.85546875" style="8" customWidth="1"/>
    <col min="8714" max="8714" width="3.85546875" style="8" customWidth="1"/>
    <col min="8715" max="8956" width="13.5703125" style="8"/>
    <col min="8957" max="8957" width="9.28515625" style="8" customWidth="1"/>
    <col min="8958" max="8958" width="17.42578125" style="8" customWidth="1"/>
    <col min="8959" max="8959" width="27.140625" style="8" customWidth="1"/>
    <col min="8960" max="8960" width="14" style="8" customWidth="1"/>
    <col min="8961" max="8961" width="12.5703125" style="8" customWidth="1"/>
    <col min="8962" max="8962" width="11.28515625" style="8" customWidth="1"/>
    <col min="8963" max="8963" width="15" style="8" customWidth="1"/>
    <col min="8964" max="8964" width="15.42578125" style="8" customWidth="1"/>
    <col min="8965" max="8965" width="17" style="8" customWidth="1"/>
    <col min="8966" max="8966" width="13.85546875" style="8" customWidth="1"/>
    <col min="8967" max="8967" width="13.7109375" style="8" customWidth="1"/>
    <col min="8968" max="8968" width="14.28515625" style="8" customWidth="1"/>
    <col min="8969" max="8969" width="14.85546875" style="8" customWidth="1"/>
    <col min="8970" max="8970" width="3.85546875" style="8" customWidth="1"/>
    <col min="8971" max="9212" width="13.5703125" style="8"/>
    <col min="9213" max="9213" width="9.28515625" style="8" customWidth="1"/>
    <col min="9214" max="9214" width="17.42578125" style="8" customWidth="1"/>
    <col min="9215" max="9215" width="27.140625" style="8" customWidth="1"/>
    <col min="9216" max="9216" width="14" style="8" customWidth="1"/>
    <col min="9217" max="9217" width="12.5703125" style="8" customWidth="1"/>
    <col min="9218" max="9218" width="11.28515625" style="8" customWidth="1"/>
    <col min="9219" max="9219" width="15" style="8" customWidth="1"/>
    <col min="9220" max="9220" width="15.42578125" style="8" customWidth="1"/>
    <col min="9221" max="9221" width="17" style="8" customWidth="1"/>
    <col min="9222" max="9222" width="13.85546875" style="8" customWidth="1"/>
    <col min="9223" max="9223" width="13.7109375" style="8" customWidth="1"/>
    <col min="9224" max="9224" width="14.28515625" style="8" customWidth="1"/>
    <col min="9225" max="9225" width="14.85546875" style="8" customWidth="1"/>
    <col min="9226" max="9226" width="3.85546875" style="8" customWidth="1"/>
    <col min="9227" max="9468" width="13.5703125" style="8"/>
    <col min="9469" max="9469" width="9.28515625" style="8" customWidth="1"/>
    <col min="9470" max="9470" width="17.42578125" style="8" customWidth="1"/>
    <col min="9471" max="9471" width="27.140625" style="8" customWidth="1"/>
    <col min="9472" max="9472" width="14" style="8" customWidth="1"/>
    <col min="9473" max="9473" width="12.5703125" style="8" customWidth="1"/>
    <col min="9474" max="9474" width="11.28515625" style="8" customWidth="1"/>
    <col min="9475" max="9475" width="15" style="8" customWidth="1"/>
    <col min="9476" max="9476" width="15.42578125" style="8" customWidth="1"/>
    <col min="9477" max="9477" width="17" style="8" customWidth="1"/>
    <col min="9478" max="9478" width="13.85546875" style="8" customWidth="1"/>
    <col min="9479" max="9479" width="13.7109375" style="8" customWidth="1"/>
    <col min="9480" max="9480" width="14.28515625" style="8" customWidth="1"/>
    <col min="9481" max="9481" width="14.85546875" style="8" customWidth="1"/>
    <col min="9482" max="9482" width="3.85546875" style="8" customWidth="1"/>
    <col min="9483" max="9724" width="13.5703125" style="8"/>
    <col min="9725" max="9725" width="9.28515625" style="8" customWidth="1"/>
    <col min="9726" max="9726" width="17.42578125" style="8" customWidth="1"/>
    <col min="9727" max="9727" width="27.140625" style="8" customWidth="1"/>
    <col min="9728" max="9728" width="14" style="8" customWidth="1"/>
    <col min="9729" max="9729" width="12.5703125" style="8" customWidth="1"/>
    <col min="9730" max="9730" width="11.28515625" style="8" customWidth="1"/>
    <col min="9731" max="9731" width="15" style="8" customWidth="1"/>
    <col min="9732" max="9732" width="15.42578125" style="8" customWidth="1"/>
    <col min="9733" max="9733" width="17" style="8" customWidth="1"/>
    <col min="9734" max="9734" width="13.85546875" style="8" customWidth="1"/>
    <col min="9735" max="9735" width="13.7109375" style="8" customWidth="1"/>
    <col min="9736" max="9736" width="14.28515625" style="8" customWidth="1"/>
    <col min="9737" max="9737" width="14.85546875" style="8" customWidth="1"/>
    <col min="9738" max="9738" width="3.85546875" style="8" customWidth="1"/>
    <col min="9739" max="9980" width="13.5703125" style="8"/>
    <col min="9981" max="9981" width="9.28515625" style="8" customWidth="1"/>
    <col min="9982" max="9982" width="17.42578125" style="8" customWidth="1"/>
    <col min="9983" max="9983" width="27.140625" style="8" customWidth="1"/>
    <col min="9984" max="9984" width="14" style="8" customWidth="1"/>
    <col min="9985" max="9985" width="12.5703125" style="8" customWidth="1"/>
    <col min="9986" max="9986" width="11.28515625" style="8" customWidth="1"/>
    <col min="9987" max="9987" width="15" style="8" customWidth="1"/>
    <col min="9988" max="9988" width="15.42578125" style="8" customWidth="1"/>
    <col min="9989" max="9989" width="17" style="8" customWidth="1"/>
    <col min="9990" max="9990" width="13.85546875" style="8" customWidth="1"/>
    <col min="9991" max="9991" width="13.7109375" style="8" customWidth="1"/>
    <col min="9992" max="9992" width="14.28515625" style="8" customWidth="1"/>
    <col min="9993" max="9993" width="14.85546875" style="8" customWidth="1"/>
    <col min="9994" max="9994" width="3.85546875" style="8" customWidth="1"/>
    <col min="9995" max="10236" width="13.5703125" style="8"/>
    <col min="10237" max="10237" width="9.28515625" style="8" customWidth="1"/>
    <col min="10238" max="10238" width="17.42578125" style="8" customWidth="1"/>
    <col min="10239" max="10239" width="27.140625" style="8" customWidth="1"/>
    <col min="10240" max="10240" width="14" style="8" customWidth="1"/>
    <col min="10241" max="10241" width="12.5703125" style="8" customWidth="1"/>
    <col min="10242" max="10242" width="11.28515625" style="8" customWidth="1"/>
    <col min="10243" max="10243" width="15" style="8" customWidth="1"/>
    <col min="10244" max="10244" width="15.42578125" style="8" customWidth="1"/>
    <col min="10245" max="10245" width="17" style="8" customWidth="1"/>
    <col min="10246" max="10246" width="13.85546875" style="8" customWidth="1"/>
    <col min="10247" max="10247" width="13.7109375" style="8" customWidth="1"/>
    <col min="10248" max="10248" width="14.28515625" style="8" customWidth="1"/>
    <col min="10249" max="10249" width="14.85546875" style="8" customWidth="1"/>
    <col min="10250" max="10250" width="3.85546875" style="8" customWidth="1"/>
    <col min="10251" max="10492" width="13.5703125" style="8"/>
    <col min="10493" max="10493" width="9.28515625" style="8" customWidth="1"/>
    <col min="10494" max="10494" width="17.42578125" style="8" customWidth="1"/>
    <col min="10495" max="10495" width="27.140625" style="8" customWidth="1"/>
    <col min="10496" max="10496" width="14" style="8" customWidth="1"/>
    <col min="10497" max="10497" width="12.5703125" style="8" customWidth="1"/>
    <col min="10498" max="10498" width="11.28515625" style="8" customWidth="1"/>
    <col min="10499" max="10499" width="15" style="8" customWidth="1"/>
    <col min="10500" max="10500" width="15.42578125" style="8" customWidth="1"/>
    <col min="10501" max="10501" width="17" style="8" customWidth="1"/>
    <col min="10502" max="10502" width="13.85546875" style="8" customWidth="1"/>
    <col min="10503" max="10503" width="13.7109375" style="8" customWidth="1"/>
    <col min="10504" max="10504" width="14.28515625" style="8" customWidth="1"/>
    <col min="10505" max="10505" width="14.85546875" style="8" customWidth="1"/>
    <col min="10506" max="10506" width="3.85546875" style="8" customWidth="1"/>
    <col min="10507" max="10748" width="13.5703125" style="8"/>
    <col min="10749" max="10749" width="9.28515625" style="8" customWidth="1"/>
    <col min="10750" max="10750" width="17.42578125" style="8" customWidth="1"/>
    <col min="10751" max="10751" width="27.140625" style="8" customWidth="1"/>
    <col min="10752" max="10752" width="14" style="8" customWidth="1"/>
    <col min="10753" max="10753" width="12.5703125" style="8" customWidth="1"/>
    <col min="10754" max="10754" width="11.28515625" style="8" customWidth="1"/>
    <col min="10755" max="10755" width="15" style="8" customWidth="1"/>
    <col min="10756" max="10756" width="15.42578125" style="8" customWidth="1"/>
    <col min="10757" max="10757" width="17" style="8" customWidth="1"/>
    <col min="10758" max="10758" width="13.85546875" style="8" customWidth="1"/>
    <col min="10759" max="10759" width="13.7109375" style="8" customWidth="1"/>
    <col min="10760" max="10760" width="14.28515625" style="8" customWidth="1"/>
    <col min="10761" max="10761" width="14.85546875" style="8" customWidth="1"/>
    <col min="10762" max="10762" width="3.85546875" style="8" customWidth="1"/>
    <col min="10763" max="11004" width="13.5703125" style="8"/>
    <col min="11005" max="11005" width="9.28515625" style="8" customWidth="1"/>
    <col min="11006" max="11006" width="17.42578125" style="8" customWidth="1"/>
    <col min="11007" max="11007" width="27.140625" style="8" customWidth="1"/>
    <col min="11008" max="11008" width="14" style="8" customWidth="1"/>
    <col min="11009" max="11009" width="12.5703125" style="8" customWidth="1"/>
    <col min="11010" max="11010" width="11.28515625" style="8" customWidth="1"/>
    <col min="11011" max="11011" width="15" style="8" customWidth="1"/>
    <col min="11012" max="11012" width="15.42578125" style="8" customWidth="1"/>
    <col min="11013" max="11013" width="17" style="8" customWidth="1"/>
    <col min="11014" max="11014" width="13.85546875" style="8" customWidth="1"/>
    <col min="11015" max="11015" width="13.7109375" style="8" customWidth="1"/>
    <col min="11016" max="11016" width="14.28515625" style="8" customWidth="1"/>
    <col min="11017" max="11017" width="14.85546875" style="8" customWidth="1"/>
    <col min="11018" max="11018" width="3.85546875" style="8" customWidth="1"/>
    <col min="11019" max="11260" width="13.5703125" style="8"/>
    <col min="11261" max="11261" width="9.28515625" style="8" customWidth="1"/>
    <col min="11262" max="11262" width="17.42578125" style="8" customWidth="1"/>
    <col min="11263" max="11263" width="27.140625" style="8" customWidth="1"/>
    <col min="11264" max="11264" width="14" style="8" customWidth="1"/>
    <col min="11265" max="11265" width="12.5703125" style="8" customWidth="1"/>
    <col min="11266" max="11266" width="11.28515625" style="8" customWidth="1"/>
    <col min="11267" max="11267" width="15" style="8" customWidth="1"/>
    <col min="11268" max="11268" width="15.42578125" style="8" customWidth="1"/>
    <col min="11269" max="11269" width="17" style="8" customWidth="1"/>
    <col min="11270" max="11270" width="13.85546875" style="8" customWidth="1"/>
    <col min="11271" max="11271" width="13.7109375" style="8" customWidth="1"/>
    <col min="11272" max="11272" width="14.28515625" style="8" customWidth="1"/>
    <col min="11273" max="11273" width="14.85546875" style="8" customWidth="1"/>
    <col min="11274" max="11274" width="3.85546875" style="8" customWidth="1"/>
    <col min="11275" max="11516" width="13.5703125" style="8"/>
    <col min="11517" max="11517" width="9.28515625" style="8" customWidth="1"/>
    <col min="11518" max="11518" width="17.42578125" style="8" customWidth="1"/>
    <col min="11519" max="11519" width="27.140625" style="8" customWidth="1"/>
    <col min="11520" max="11520" width="14" style="8" customWidth="1"/>
    <col min="11521" max="11521" width="12.5703125" style="8" customWidth="1"/>
    <col min="11522" max="11522" width="11.28515625" style="8" customWidth="1"/>
    <col min="11523" max="11523" width="15" style="8" customWidth="1"/>
    <col min="11524" max="11524" width="15.42578125" style="8" customWidth="1"/>
    <col min="11525" max="11525" width="17" style="8" customWidth="1"/>
    <col min="11526" max="11526" width="13.85546875" style="8" customWidth="1"/>
    <col min="11527" max="11527" width="13.7109375" style="8" customWidth="1"/>
    <col min="11528" max="11528" width="14.28515625" style="8" customWidth="1"/>
    <col min="11529" max="11529" width="14.85546875" style="8" customWidth="1"/>
    <col min="11530" max="11530" width="3.85546875" style="8" customWidth="1"/>
    <col min="11531" max="11772" width="13.5703125" style="8"/>
    <col min="11773" max="11773" width="9.28515625" style="8" customWidth="1"/>
    <col min="11774" max="11774" width="17.42578125" style="8" customWidth="1"/>
    <col min="11775" max="11775" width="27.140625" style="8" customWidth="1"/>
    <col min="11776" max="11776" width="14" style="8" customWidth="1"/>
    <col min="11777" max="11777" width="12.5703125" style="8" customWidth="1"/>
    <col min="11778" max="11778" width="11.28515625" style="8" customWidth="1"/>
    <col min="11779" max="11779" width="15" style="8" customWidth="1"/>
    <col min="11780" max="11780" width="15.42578125" style="8" customWidth="1"/>
    <col min="11781" max="11781" width="17" style="8" customWidth="1"/>
    <col min="11782" max="11782" width="13.85546875" style="8" customWidth="1"/>
    <col min="11783" max="11783" width="13.7109375" style="8" customWidth="1"/>
    <col min="11784" max="11784" width="14.28515625" style="8" customWidth="1"/>
    <col min="11785" max="11785" width="14.85546875" style="8" customWidth="1"/>
    <col min="11786" max="11786" width="3.85546875" style="8" customWidth="1"/>
    <col min="11787" max="12028" width="13.5703125" style="8"/>
    <col min="12029" max="12029" width="9.28515625" style="8" customWidth="1"/>
    <col min="12030" max="12030" width="17.42578125" style="8" customWidth="1"/>
    <col min="12031" max="12031" width="27.140625" style="8" customWidth="1"/>
    <col min="12032" max="12032" width="14" style="8" customWidth="1"/>
    <col min="12033" max="12033" width="12.5703125" style="8" customWidth="1"/>
    <col min="12034" max="12034" width="11.28515625" style="8" customWidth="1"/>
    <col min="12035" max="12035" width="15" style="8" customWidth="1"/>
    <col min="12036" max="12036" width="15.42578125" style="8" customWidth="1"/>
    <col min="12037" max="12037" width="17" style="8" customWidth="1"/>
    <col min="12038" max="12038" width="13.85546875" style="8" customWidth="1"/>
    <col min="12039" max="12039" width="13.7109375" style="8" customWidth="1"/>
    <col min="12040" max="12040" width="14.28515625" style="8" customWidth="1"/>
    <col min="12041" max="12041" width="14.85546875" style="8" customWidth="1"/>
    <col min="12042" max="12042" width="3.85546875" style="8" customWidth="1"/>
    <col min="12043" max="12284" width="13.5703125" style="8"/>
    <col min="12285" max="12285" width="9.28515625" style="8" customWidth="1"/>
    <col min="12286" max="12286" width="17.42578125" style="8" customWidth="1"/>
    <col min="12287" max="12287" width="27.140625" style="8" customWidth="1"/>
    <col min="12288" max="12288" width="14" style="8" customWidth="1"/>
    <col min="12289" max="12289" width="12.5703125" style="8" customWidth="1"/>
    <col min="12290" max="12290" width="11.28515625" style="8" customWidth="1"/>
    <col min="12291" max="12291" width="15" style="8" customWidth="1"/>
    <col min="12292" max="12292" width="15.42578125" style="8" customWidth="1"/>
    <col min="12293" max="12293" width="17" style="8" customWidth="1"/>
    <col min="12294" max="12294" width="13.85546875" style="8" customWidth="1"/>
    <col min="12295" max="12295" width="13.7109375" style="8" customWidth="1"/>
    <col min="12296" max="12296" width="14.28515625" style="8" customWidth="1"/>
    <col min="12297" max="12297" width="14.85546875" style="8" customWidth="1"/>
    <col min="12298" max="12298" width="3.85546875" style="8" customWidth="1"/>
    <col min="12299" max="12540" width="13.5703125" style="8"/>
    <col min="12541" max="12541" width="9.28515625" style="8" customWidth="1"/>
    <col min="12542" max="12542" width="17.42578125" style="8" customWidth="1"/>
    <col min="12543" max="12543" width="27.140625" style="8" customWidth="1"/>
    <col min="12544" max="12544" width="14" style="8" customWidth="1"/>
    <col min="12545" max="12545" width="12.5703125" style="8" customWidth="1"/>
    <col min="12546" max="12546" width="11.28515625" style="8" customWidth="1"/>
    <col min="12547" max="12547" width="15" style="8" customWidth="1"/>
    <col min="12548" max="12548" width="15.42578125" style="8" customWidth="1"/>
    <col min="12549" max="12549" width="17" style="8" customWidth="1"/>
    <col min="12550" max="12550" width="13.85546875" style="8" customWidth="1"/>
    <col min="12551" max="12551" width="13.7109375" style="8" customWidth="1"/>
    <col min="12552" max="12552" width="14.28515625" style="8" customWidth="1"/>
    <col min="12553" max="12553" width="14.85546875" style="8" customWidth="1"/>
    <col min="12554" max="12554" width="3.85546875" style="8" customWidth="1"/>
    <col min="12555" max="12796" width="13.5703125" style="8"/>
    <col min="12797" max="12797" width="9.28515625" style="8" customWidth="1"/>
    <col min="12798" max="12798" width="17.42578125" style="8" customWidth="1"/>
    <col min="12799" max="12799" width="27.140625" style="8" customWidth="1"/>
    <col min="12800" max="12800" width="14" style="8" customWidth="1"/>
    <col min="12801" max="12801" width="12.5703125" style="8" customWidth="1"/>
    <col min="12802" max="12802" width="11.28515625" style="8" customWidth="1"/>
    <col min="12803" max="12803" width="15" style="8" customWidth="1"/>
    <col min="12804" max="12804" width="15.42578125" style="8" customWidth="1"/>
    <col min="12805" max="12805" width="17" style="8" customWidth="1"/>
    <col min="12806" max="12806" width="13.85546875" style="8" customWidth="1"/>
    <col min="12807" max="12807" width="13.7109375" style="8" customWidth="1"/>
    <col min="12808" max="12808" width="14.28515625" style="8" customWidth="1"/>
    <col min="12809" max="12809" width="14.85546875" style="8" customWidth="1"/>
    <col min="12810" max="12810" width="3.85546875" style="8" customWidth="1"/>
    <col min="12811" max="13052" width="13.5703125" style="8"/>
    <col min="13053" max="13053" width="9.28515625" style="8" customWidth="1"/>
    <col min="13054" max="13054" width="17.42578125" style="8" customWidth="1"/>
    <col min="13055" max="13055" width="27.140625" style="8" customWidth="1"/>
    <col min="13056" max="13056" width="14" style="8" customWidth="1"/>
    <col min="13057" max="13057" width="12.5703125" style="8" customWidth="1"/>
    <col min="13058" max="13058" width="11.28515625" style="8" customWidth="1"/>
    <col min="13059" max="13059" width="15" style="8" customWidth="1"/>
    <col min="13060" max="13060" width="15.42578125" style="8" customWidth="1"/>
    <col min="13061" max="13061" width="17" style="8" customWidth="1"/>
    <col min="13062" max="13062" width="13.85546875" style="8" customWidth="1"/>
    <col min="13063" max="13063" width="13.7109375" style="8" customWidth="1"/>
    <col min="13064" max="13064" width="14.28515625" style="8" customWidth="1"/>
    <col min="13065" max="13065" width="14.85546875" style="8" customWidth="1"/>
    <col min="13066" max="13066" width="3.85546875" style="8" customWidth="1"/>
    <col min="13067" max="13308" width="13.5703125" style="8"/>
    <col min="13309" max="13309" width="9.28515625" style="8" customWidth="1"/>
    <col min="13310" max="13310" width="17.42578125" style="8" customWidth="1"/>
    <col min="13311" max="13311" width="27.140625" style="8" customWidth="1"/>
    <col min="13312" max="13312" width="14" style="8" customWidth="1"/>
    <col min="13313" max="13313" width="12.5703125" style="8" customWidth="1"/>
    <col min="13314" max="13314" width="11.28515625" style="8" customWidth="1"/>
    <col min="13315" max="13315" width="15" style="8" customWidth="1"/>
    <col min="13316" max="13316" width="15.42578125" style="8" customWidth="1"/>
    <col min="13317" max="13317" width="17" style="8" customWidth="1"/>
    <col min="13318" max="13318" width="13.85546875" style="8" customWidth="1"/>
    <col min="13319" max="13319" width="13.7109375" style="8" customWidth="1"/>
    <col min="13320" max="13320" width="14.28515625" style="8" customWidth="1"/>
    <col min="13321" max="13321" width="14.85546875" style="8" customWidth="1"/>
    <col min="13322" max="13322" width="3.85546875" style="8" customWidth="1"/>
    <col min="13323" max="13564" width="13.5703125" style="8"/>
    <col min="13565" max="13565" width="9.28515625" style="8" customWidth="1"/>
    <col min="13566" max="13566" width="17.42578125" style="8" customWidth="1"/>
    <col min="13567" max="13567" width="27.140625" style="8" customWidth="1"/>
    <col min="13568" max="13568" width="14" style="8" customWidth="1"/>
    <col min="13569" max="13569" width="12.5703125" style="8" customWidth="1"/>
    <col min="13570" max="13570" width="11.28515625" style="8" customWidth="1"/>
    <col min="13571" max="13571" width="15" style="8" customWidth="1"/>
    <col min="13572" max="13572" width="15.42578125" style="8" customWidth="1"/>
    <col min="13573" max="13573" width="17" style="8" customWidth="1"/>
    <col min="13574" max="13574" width="13.85546875" style="8" customWidth="1"/>
    <col min="13575" max="13575" width="13.7109375" style="8" customWidth="1"/>
    <col min="13576" max="13576" width="14.28515625" style="8" customWidth="1"/>
    <col min="13577" max="13577" width="14.85546875" style="8" customWidth="1"/>
    <col min="13578" max="13578" width="3.85546875" style="8" customWidth="1"/>
    <col min="13579" max="13820" width="13.5703125" style="8"/>
    <col min="13821" max="13821" width="9.28515625" style="8" customWidth="1"/>
    <col min="13822" max="13822" width="17.42578125" style="8" customWidth="1"/>
    <col min="13823" max="13823" width="27.140625" style="8" customWidth="1"/>
    <col min="13824" max="13824" width="14" style="8" customWidth="1"/>
    <col min="13825" max="13825" width="12.5703125" style="8" customWidth="1"/>
    <col min="13826" max="13826" width="11.28515625" style="8" customWidth="1"/>
    <col min="13827" max="13827" width="15" style="8" customWidth="1"/>
    <col min="13828" max="13828" width="15.42578125" style="8" customWidth="1"/>
    <col min="13829" max="13829" width="17" style="8" customWidth="1"/>
    <col min="13830" max="13830" width="13.85546875" style="8" customWidth="1"/>
    <col min="13831" max="13831" width="13.7109375" style="8" customWidth="1"/>
    <col min="13832" max="13832" width="14.28515625" style="8" customWidth="1"/>
    <col min="13833" max="13833" width="14.85546875" style="8" customWidth="1"/>
    <col min="13834" max="13834" width="3.85546875" style="8" customWidth="1"/>
    <col min="13835" max="14076" width="13.5703125" style="8"/>
    <col min="14077" max="14077" width="9.28515625" style="8" customWidth="1"/>
    <col min="14078" max="14078" width="17.42578125" style="8" customWidth="1"/>
    <col min="14079" max="14079" width="27.140625" style="8" customWidth="1"/>
    <col min="14080" max="14080" width="14" style="8" customWidth="1"/>
    <col min="14081" max="14081" width="12.5703125" style="8" customWidth="1"/>
    <col min="14082" max="14082" width="11.28515625" style="8" customWidth="1"/>
    <col min="14083" max="14083" width="15" style="8" customWidth="1"/>
    <col min="14084" max="14084" width="15.42578125" style="8" customWidth="1"/>
    <col min="14085" max="14085" width="17" style="8" customWidth="1"/>
    <col min="14086" max="14086" width="13.85546875" style="8" customWidth="1"/>
    <col min="14087" max="14087" width="13.7109375" style="8" customWidth="1"/>
    <col min="14088" max="14088" width="14.28515625" style="8" customWidth="1"/>
    <col min="14089" max="14089" width="14.85546875" style="8" customWidth="1"/>
    <col min="14090" max="14090" width="3.85546875" style="8" customWidth="1"/>
    <col min="14091" max="14332" width="13.5703125" style="8"/>
    <col min="14333" max="14333" width="9.28515625" style="8" customWidth="1"/>
    <col min="14334" max="14334" width="17.42578125" style="8" customWidth="1"/>
    <col min="14335" max="14335" width="27.140625" style="8" customWidth="1"/>
    <col min="14336" max="14336" width="14" style="8" customWidth="1"/>
    <col min="14337" max="14337" width="12.5703125" style="8" customWidth="1"/>
    <col min="14338" max="14338" width="11.28515625" style="8" customWidth="1"/>
    <col min="14339" max="14339" width="15" style="8" customWidth="1"/>
    <col min="14340" max="14340" width="15.42578125" style="8" customWidth="1"/>
    <col min="14341" max="14341" width="17" style="8" customWidth="1"/>
    <col min="14342" max="14342" width="13.85546875" style="8" customWidth="1"/>
    <col min="14343" max="14343" width="13.7109375" style="8" customWidth="1"/>
    <col min="14344" max="14344" width="14.28515625" style="8" customWidth="1"/>
    <col min="14345" max="14345" width="14.85546875" style="8" customWidth="1"/>
    <col min="14346" max="14346" width="3.85546875" style="8" customWidth="1"/>
    <col min="14347" max="14588" width="13.5703125" style="8"/>
    <col min="14589" max="14589" width="9.28515625" style="8" customWidth="1"/>
    <col min="14590" max="14590" width="17.42578125" style="8" customWidth="1"/>
    <col min="14591" max="14591" width="27.140625" style="8" customWidth="1"/>
    <col min="14592" max="14592" width="14" style="8" customWidth="1"/>
    <col min="14593" max="14593" width="12.5703125" style="8" customWidth="1"/>
    <col min="14594" max="14594" width="11.28515625" style="8" customWidth="1"/>
    <col min="14595" max="14595" width="15" style="8" customWidth="1"/>
    <col min="14596" max="14596" width="15.42578125" style="8" customWidth="1"/>
    <col min="14597" max="14597" width="17" style="8" customWidth="1"/>
    <col min="14598" max="14598" width="13.85546875" style="8" customWidth="1"/>
    <col min="14599" max="14599" width="13.7109375" style="8" customWidth="1"/>
    <col min="14600" max="14600" width="14.28515625" style="8" customWidth="1"/>
    <col min="14601" max="14601" width="14.85546875" style="8" customWidth="1"/>
    <col min="14602" max="14602" width="3.85546875" style="8" customWidth="1"/>
    <col min="14603" max="14844" width="13.5703125" style="8"/>
    <col min="14845" max="14845" width="9.28515625" style="8" customWidth="1"/>
    <col min="14846" max="14846" width="17.42578125" style="8" customWidth="1"/>
    <col min="14847" max="14847" width="27.140625" style="8" customWidth="1"/>
    <col min="14848" max="14848" width="14" style="8" customWidth="1"/>
    <col min="14849" max="14849" width="12.5703125" style="8" customWidth="1"/>
    <col min="14850" max="14850" width="11.28515625" style="8" customWidth="1"/>
    <col min="14851" max="14851" width="15" style="8" customWidth="1"/>
    <col min="14852" max="14852" width="15.42578125" style="8" customWidth="1"/>
    <col min="14853" max="14853" width="17" style="8" customWidth="1"/>
    <col min="14854" max="14854" width="13.85546875" style="8" customWidth="1"/>
    <col min="14855" max="14855" width="13.7109375" style="8" customWidth="1"/>
    <col min="14856" max="14856" width="14.28515625" style="8" customWidth="1"/>
    <col min="14857" max="14857" width="14.85546875" style="8" customWidth="1"/>
    <col min="14858" max="14858" width="3.85546875" style="8" customWidth="1"/>
    <col min="14859" max="15100" width="13.5703125" style="8"/>
    <col min="15101" max="15101" width="9.28515625" style="8" customWidth="1"/>
    <col min="15102" max="15102" width="17.42578125" style="8" customWidth="1"/>
    <col min="15103" max="15103" width="27.140625" style="8" customWidth="1"/>
    <col min="15104" max="15104" width="14" style="8" customWidth="1"/>
    <col min="15105" max="15105" width="12.5703125" style="8" customWidth="1"/>
    <col min="15106" max="15106" width="11.28515625" style="8" customWidth="1"/>
    <col min="15107" max="15107" width="15" style="8" customWidth="1"/>
    <col min="15108" max="15108" width="15.42578125" style="8" customWidth="1"/>
    <col min="15109" max="15109" width="17" style="8" customWidth="1"/>
    <col min="15110" max="15110" width="13.85546875" style="8" customWidth="1"/>
    <col min="15111" max="15111" width="13.7109375" style="8" customWidth="1"/>
    <col min="15112" max="15112" width="14.28515625" style="8" customWidth="1"/>
    <col min="15113" max="15113" width="14.85546875" style="8" customWidth="1"/>
    <col min="15114" max="15114" width="3.85546875" style="8" customWidth="1"/>
    <col min="15115" max="15356" width="13.5703125" style="8"/>
    <col min="15357" max="15357" width="9.28515625" style="8" customWidth="1"/>
    <col min="15358" max="15358" width="17.42578125" style="8" customWidth="1"/>
    <col min="15359" max="15359" width="27.140625" style="8" customWidth="1"/>
    <col min="15360" max="15360" width="14" style="8" customWidth="1"/>
    <col min="15361" max="15361" width="12.5703125" style="8" customWidth="1"/>
    <col min="15362" max="15362" width="11.28515625" style="8" customWidth="1"/>
    <col min="15363" max="15363" width="15" style="8" customWidth="1"/>
    <col min="15364" max="15364" width="15.42578125" style="8" customWidth="1"/>
    <col min="15365" max="15365" width="17" style="8" customWidth="1"/>
    <col min="15366" max="15366" width="13.85546875" style="8" customWidth="1"/>
    <col min="15367" max="15367" width="13.7109375" style="8" customWidth="1"/>
    <col min="15368" max="15368" width="14.28515625" style="8" customWidth="1"/>
    <col min="15369" max="15369" width="14.85546875" style="8" customWidth="1"/>
    <col min="15370" max="15370" width="3.85546875" style="8" customWidth="1"/>
    <col min="15371" max="15612" width="13.5703125" style="8"/>
    <col min="15613" max="15613" width="9.28515625" style="8" customWidth="1"/>
    <col min="15614" max="15614" width="17.42578125" style="8" customWidth="1"/>
    <col min="15615" max="15615" width="27.140625" style="8" customWidth="1"/>
    <col min="15616" max="15616" width="14" style="8" customWidth="1"/>
    <col min="15617" max="15617" width="12.5703125" style="8" customWidth="1"/>
    <col min="15618" max="15618" width="11.28515625" style="8" customWidth="1"/>
    <col min="15619" max="15619" width="15" style="8" customWidth="1"/>
    <col min="15620" max="15620" width="15.42578125" style="8" customWidth="1"/>
    <col min="15621" max="15621" width="17" style="8" customWidth="1"/>
    <col min="15622" max="15622" width="13.85546875" style="8" customWidth="1"/>
    <col min="15623" max="15623" width="13.7109375" style="8" customWidth="1"/>
    <col min="15624" max="15624" width="14.28515625" style="8" customWidth="1"/>
    <col min="15625" max="15625" width="14.85546875" style="8" customWidth="1"/>
    <col min="15626" max="15626" width="3.85546875" style="8" customWidth="1"/>
    <col min="15627" max="15868" width="13.5703125" style="8"/>
    <col min="15869" max="15869" width="9.28515625" style="8" customWidth="1"/>
    <col min="15870" max="15870" width="17.42578125" style="8" customWidth="1"/>
    <col min="15871" max="15871" width="27.140625" style="8" customWidth="1"/>
    <col min="15872" max="15872" width="14" style="8" customWidth="1"/>
    <col min="15873" max="15873" width="12.5703125" style="8" customWidth="1"/>
    <col min="15874" max="15874" width="11.28515625" style="8" customWidth="1"/>
    <col min="15875" max="15875" width="15" style="8" customWidth="1"/>
    <col min="15876" max="15876" width="15.42578125" style="8" customWidth="1"/>
    <col min="15877" max="15877" width="17" style="8" customWidth="1"/>
    <col min="15878" max="15878" width="13.85546875" style="8" customWidth="1"/>
    <col min="15879" max="15879" width="13.7109375" style="8" customWidth="1"/>
    <col min="15880" max="15880" width="14.28515625" style="8" customWidth="1"/>
    <col min="15881" max="15881" width="14.85546875" style="8" customWidth="1"/>
    <col min="15882" max="15882" width="3.85546875" style="8" customWidth="1"/>
    <col min="15883" max="16124" width="13.5703125" style="8"/>
    <col min="16125" max="16125" width="9.28515625" style="8" customWidth="1"/>
    <col min="16126" max="16126" width="17.42578125" style="8" customWidth="1"/>
    <col min="16127" max="16127" width="27.140625" style="8" customWidth="1"/>
    <col min="16128" max="16128" width="14" style="8" customWidth="1"/>
    <col min="16129" max="16129" width="12.5703125" style="8" customWidth="1"/>
    <col min="16130" max="16130" width="11.28515625" style="8" customWidth="1"/>
    <col min="16131" max="16131" width="15" style="8" customWidth="1"/>
    <col min="16132" max="16132" width="15.42578125" style="8" customWidth="1"/>
    <col min="16133" max="16133" width="17" style="8" customWidth="1"/>
    <col min="16134" max="16134" width="13.85546875" style="8" customWidth="1"/>
    <col min="16135" max="16135" width="13.7109375" style="8" customWidth="1"/>
    <col min="16136" max="16136" width="14.28515625" style="8" customWidth="1"/>
    <col min="16137" max="16137" width="14.85546875" style="8" customWidth="1"/>
    <col min="16138" max="16138" width="3.85546875" style="8" customWidth="1"/>
    <col min="16139" max="16384" width="13.5703125" style="8"/>
  </cols>
  <sheetData>
    <row r="1" spans="1:17" s="1" customFormat="1" ht="61.5" customHeight="1" x14ac:dyDescent="0.25">
      <c r="A1" s="68" t="s">
        <v>43</v>
      </c>
      <c r="B1" s="69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41"/>
    </row>
    <row r="2" spans="1:17" ht="64.5" customHeight="1" x14ac:dyDescent="0.25">
      <c r="A2" s="2" t="s">
        <v>0</v>
      </c>
      <c r="B2" s="3" t="s">
        <v>1</v>
      </c>
      <c r="C2" s="4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7" t="s">
        <v>7</v>
      </c>
      <c r="I2" s="7" t="s">
        <v>8</v>
      </c>
      <c r="J2" s="6" t="s">
        <v>9</v>
      </c>
      <c r="K2" s="6" t="s">
        <v>10</v>
      </c>
      <c r="L2" s="6" t="s">
        <v>11</v>
      </c>
      <c r="M2" s="73" t="s">
        <v>28</v>
      </c>
      <c r="N2" s="73" t="s">
        <v>27</v>
      </c>
      <c r="O2" s="6" t="s">
        <v>6</v>
      </c>
      <c r="P2" s="42"/>
    </row>
    <row r="3" spans="1:17" ht="56.25" customHeight="1" x14ac:dyDescent="0.25">
      <c r="A3" s="9" t="s">
        <v>12</v>
      </c>
      <c r="B3" s="10" t="s">
        <v>13</v>
      </c>
      <c r="C3" s="11" t="s">
        <v>14</v>
      </c>
      <c r="D3" s="12" t="s">
        <v>15</v>
      </c>
      <c r="E3" s="13" t="s">
        <v>16</v>
      </c>
      <c r="F3" s="13" t="s">
        <v>17</v>
      </c>
      <c r="G3" s="13" t="s">
        <v>18</v>
      </c>
      <c r="H3" s="14" t="s">
        <v>19</v>
      </c>
      <c r="I3" s="14" t="s">
        <v>20</v>
      </c>
      <c r="J3" s="13" t="s">
        <v>21</v>
      </c>
      <c r="K3" s="13" t="s">
        <v>22</v>
      </c>
      <c r="L3" s="13" t="s">
        <v>23</v>
      </c>
      <c r="M3" s="74"/>
      <c r="N3" s="74"/>
      <c r="O3" s="13" t="s">
        <v>21</v>
      </c>
      <c r="P3" s="43"/>
    </row>
    <row r="4" spans="1:17" ht="24.95" customHeight="1" x14ac:dyDescent="0.25">
      <c r="A4" s="15">
        <v>43466</v>
      </c>
      <c r="B4" s="15"/>
      <c r="C4" s="16"/>
      <c r="D4" s="17"/>
      <c r="E4" s="18"/>
      <c r="F4" s="18"/>
      <c r="G4" s="19"/>
      <c r="H4" s="18"/>
      <c r="I4" s="18"/>
      <c r="J4" s="20"/>
      <c r="K4" s="50" t="s">
        <v>29</v>
      </c>
      <c r="L4" s="75"/>
      <c r="M4" s="32"/>
      <c r="N4" s="32"/>
      <c r="O4" s="22">
        <v>6.77</v>
      </c>
      <c r="P4" s="44"/>
      <c r="Q4" s="23"/>
    </row>
    <row r="5" spans="1:17" ht="24.95" customHeight="1" x14ac:dyDescent="0.25">
      <c r="A5" s="15">
        <v>43467</v>
      </c>
      <c r="B5" s="15"/>
      <c r="C5" s="24"/>
      <c r="D5" s="17"/>
      <c r="E5" s="39"/>
      <c r="F5" s="39"/>
      <c r="G5" s="19"/>
      <c r="H5" s="18"/>
      <c r="I5" s="18"/>
      <c r="J5" s="20"/>
      <c r="K5" s="76"/>
      <c r="L5" s="77"/>
      <c r="M5" s="32"/>
      <c r="N5" s="32"/>
      <c r="O5" s="22">
        <v>6.77</v>
      </c>
      <c r="P5" s="44"/>
      <c r="Q5" s="23"/>
    </row>
    <row r="6" spans="1:17" ht="24.95" customHeight="1" x14ac:dyDescent="0.25">
      <c r="A6" s="15">
        <v>43468</v>
      </c>
      <c r="B6" s="15"/>
      <c r="C6" s="24"/>
      <c r="D6" s="17"/>
      <c r="E6" s="39"/>
      <c r="F6" s="39"/>
      <c r="G6" s="19"/>
      <c r="H6" s="18"/>
      <c r="I6" s="18"/>
      <c r="J6" s="20"/>
      <c r="K6" s="76"/>
      <c r="L6" s="77"/>
      <c r="M6" s="32"/>
      <c r="N6" s="32"/>
      <c r="O6" s="22">
        <v>6.77</v>
      </c>
      <c r="P6" s="44"/>
      <c r="Q6" s="23"/>
    </row>
    <row r="7" spans="1:17" ht="24.95" customHeight="1" x14ac:dyDescent="0.25">
      <c r="A7" s="15">
        <v>43469</v>
      </c>
      <c r="B7" s="15"/>
      <c r="C7" s="24"/>
      <c r="D7" s="17"/>
      <c r="E7" s="18"/>
      <c r="F7" s="18"/>
      <c r="G7" s="19"/>
      <c r="H7" s="18"/>
      <c r="I7" s="18"/>
      <c r="J7" s="20"/>
      <c r="K7" s="76"/>
      <c r="L7" s="77"/>
      <c r="M7" s="32"/>
      <c r="N7" s="32"/>
      <c r="O7" s="22">
        <v>6.77</v>
      </c>
      <c r="P7" s="44"/>
      <c r="Q7" s="23"/>
    </row>
    <row r="8" spans="1:17" ht="24.95" customHeight="1" x14ac:dyDescent="0.25">
      <c r="A8" s="15">
        <v>43470</v>
      </c>
      <c r="B8" s="15"/>
      <c r="C8" s="25"/>
      <c r="D8" s="17"/>
      <c r="E8" s="18"/>
      <c r="F8" s="18"/>
      <c r="G8" s="19"/>
      <c r="H8" s="18"/>
      <c r="I8" s="18"/>
      <c r="J8" s="20"/>
      <c r="K8" s="76"/>
      <c r="L8" s="77"/>
      <c r="M8" s="32"/>
      <c r="N8" s="32"/>
      <c r="O8" s="22">
        <v>6.77</v>
      </c>
      <c r="P8" s="44"/>
      <c r="Q8" s="23"/>
    </row>
    <row r="9" spans="1:17" ht="24.95" customHeight="1" x14ac:dyDescent="0.25">
      <c r="A9" s="15">
        <v>43471</v>
      </c>
      <c r="B9" s="15">
        <f>A9-1</f>
        <v>43470</v>
      </c>
      <c r="C9" s="24" t="s">
        <v>34</v>
      </c>
      <c r="D9" s="17">
        <v>18</v>
      </c>
      <c r="E9" s="18">
        <v>110000</v>
      </c>
      <c r="F9" s="18">
        <v>744360902</v>
      </c>
      <c r="G9" s="19">
        <f>F9/E9/1000</f>
        <v>6.7669172909090909</v>
      </c>
      <c r="H9" s="18">
        <v>0</v>
      </c>
      <c r="I9" s="18">
        <v>0</v>
      </c>
      <c r="J9" s="20" t="s">
        <v>26</v>
      </c>
      <c r="K9" s="76"/>
      <c r="L9" s="77"/>
      <c r="M9" s="32"/>
      <c r="N9" s="32"/>
      <c r="O9" s="22">
        <v>6.77</v>
      </c>
      <c r="P9" s="44"/>
      <c r="Q9" s="23"/>
    </row>
    <row r="10" spans="1:17" ht="24.95" customHeight="1" x14ac:dyDescent="0.25">
      <c r="A10" s="15">
        <v>43472</v>
      </c>
      <c r="B10" s="15"/>
      <c r="C10" s="16"/>
      <c r="D10" s="17"/>
      <c r="E10" s="18"/>
      <c r="F10" s="18"/>
      <c r="G10" s="19"/>
      <c r="H10" s="18"/>
      <c r="I10" s="18"/>
      <c r="J10" s="20"/>
      <c r="K10" s="76"/>
      <c r="L10" s="77"/>
      <c r="M10" s="32"/>
      <c r="N10" s="32"/>
      <c r="O10" s="22">
        <v>6.77</v>
      </c>
      <c r="P10" s="44"/>
      <c r="Q10" s="23"/>
    </row>
    <row r="11" spans="1:17" ht="24.95" customHeight="1" x14ac:dyDescent="0.25">
      <c r="A11" s="15">
        <v>43473</v>
      </c>
      <c r="B11" s="15">
        <f>A11-1</f>
        <v>43472</v>
      </c>
      <c r="C11" s="24" t="s">
        <v>34</v>
      </c>
      <c r="D11" s="17">
        <v>18</v>
      </c>
      <c r="E11" s="18">
        <v>23000</v>
      </c>
      <c r="F11" s="18">
        <v>155639098</v>
      </c>
      <c r="G11" s="19">
        <f>F11/E11/1000</f>
        <v>6.7669173043478255</v>
      </c>
      <c r="H11" s="18">
        <v>0</v>
      </c>
      <c r="I11" s="18">
        <v>0</v>
      </c>
      <c r="J11" s="20" t="s">
        <v>26</v>
      </c>
      <c r="K11" s="76"/>
      <c r="L11" s="77"/>
      <c r="M11" s="32"/>
      <c r="N11" s="32"/>
      <c r="O11" s="22">
        <v>6.77</v>
      </c>
      <c r="P11" s="44"/>
      <c r="Q11" s="23"/>
    </row>
    <row r="12" spans="1:17" ht="24.95" customHeight="1" x14ac:dyDescent="0.25">
      <c r="A12" s="15">
        <v>43474</v>
      </c>
      <c r="B12" s="15"/>
      <c r="C12" s="24"/>
      <c r="D12" s="17"/>
      <c r="E12" s="18"/>
      <c r="F12" s="18"/>
      <c r="G12" s="19"/>
      <c r="H12" s="18"/>
      <c r="I12" s="18"/>
      <c r="J12" s="20"/>
      <c r="K12" s="76"/>
      <c r="L12" s="77"/>
      <c r="M12" s="32"/>
      <c r="N12" s="32"/>
      <c r="O12" s="22">
        <v>6.77</v>
      </c>
      <c r="P12" s="44"/>
      <c r="Q12" s="23"/>
    </row>
    <row r="13" spans="1:17" ht="24.95" customHeight="1" x14ac:dyDescent="0.25">
      <c r="A13" s="15">
        <v>43475</v>
      </c>
      <c r="B13" s="15"/>
      <c r="C13" s="24"/>
      <c r="D13" s="17"/>
      <c r="E13" s="18"/>
      <c r="F13" s="18"/>
      <c r="G13" s="19"/>
      <c r="H13" s="18"/>
      <c r="I13" s="18"/>
      <c r="J13" s="20"/>
      <c r="K13" s="76"/>
      <c r="L13" s="77"/>
      <c r="M13" s="32"/>
      <c r="N13" s="32"/>
      <c r="O13" s="22">
        <v>6.77</v>
      </c>
      <c r="P13" s="44"/>
      <c r="Q13" s="23"/>
    </row>
    <row r="14" spans="1:17" ht="24.95" customHeight="1" x14ac:dyDescent="0.25">
      <c r="A14" s="15">
        <v>43476</v>
      </c>
      <c r="B14" s="15"/>
      <c r="C14" s="24"/>
      <c r="D14" s="17"/>
      <c r="E14" s="18"/>
      <c r="F14" s="18"/>
      <c r="G14" s="19"/>
      <c r="H14" s="18"/>
      <c r="I14" s="18"/>
      <c r="J14" s="20"/>
      <c r="K14" s="76"/>
      <c r="L14" s="77"/>
      <c r="M14" s="32"/>
      <c r="N14" s="32"/>
      <c r="O14" s="22">
        <v>6.77</v>
      </c>
      <c r="P14" s="44"/>
      <c r="Q14" s="23"/>
    </row>
    <row r="15" spans="1:17" ht="24.95" customHeight="1" x14ac:dyDescent="0.25">
      <c r="A15" s="15">
        <v>43477</v>
      </c>
      <c r="B15" s="15"/>
      <c r="C15" s="16"/>
      <c r="D15" s="17"/>
      <c r="E15" s="18"/>
      <c r="F15" s="18"/>
      <c r="G15" s="19"/>
      <c r="H15" s="18"/>
      <c r="I15" s="18"/>
      <c r="J15" s="20"/>
      <c r="K15" s="76"/>
      <c r="L15" s="77"/>
      <c r="M15" s="32"/>
      <c r="N15" s="32"/>
      <c r="O15" s="22">
        <v>6.77</v>
      </c>
      <c r="P15" s="44"/>
      <c r="Q15" s="23"/>
    </row>
    <row r="16" spans="1:17" ht="24.95" customHeight="1" x14ac:dyDescent="0.25">
      <c r="A16" s="15">
        <v>43478</v>
      </c>
      <c r="B16" s="15"/>
      <c r="C16" s="24"/>
      <c r="D16" s="40"/>
      <c r="E16" s="39"/>
      <c r="F16" s="39"/>
      <c r="G16" s="19"/>
      <c r="H16" s="18"/>
      <c r="I16" s="18"/>
      <c r="J16" s="20"/>
      <c r="K16" s="76"/>
      <c r="L16" s="77"/>
      <c r="M16" s="32"/>
      <c r="N16" s="32"/>
      <c r="O16" s="22">
        <v>6.77</v>
      </c>
      <c r="P16" s="44"/>
      <c r="Q16" s="23"/>
    </row>
    <row r="17" spans="1:17" ht="24.95" customHeight="1" x14ac:dyDescent="0.25">
      <c r="A17" s="15">
        <v>43479</v>
      </c>
      <c r="B17" s="15">
        <f>A17-1</f>
        <v>43478</v>
      </c>
      <c r="C17" s="24" t="s">
        <v>24</v>
      </c>
      <c r="D17" s="17">
        <v>18</v>
      </c>
      <c r="E17" s="18">
        <v>68000</v>
      </c>
      <c r="F17" s="18">
        <v>465000000</v>
      </c>
      <c r="G17" s="19">
        <f>F17/E17/1000</f>
        <v>6.8382352941176467</v>
      </c>
      <c r="H17" s="18">
        <v>0</v>
      </c>
      <c r="I17" s="18">
        <v>0</v>
      </c>
      <c r="J17" s="20" t="s">
        <v>26</v>
      </c>
      <c r="K17" s="76"/>
      <c r="L17" s="77"/>
      <c r="M17" s="32"/>
      <c r="N17" s="32"/>
      <c r="O17" s="22">
        <v>6.77</v>
      </c>
      <c r="P17" s="44"/>
      <c r="Q17" s="23"/>
    </row>
    <row r="18" spans="1:17" ht="24.95" customHeight="1" x14ac:dyDescent="0.25">
      <c r="A18" s="15">
        <v>43480</v>
      </c>
      <c r="B18" s="15"/>
      <c r="C18" s="16"/>
      <c r="D18" s="17"/>
      <c r="E18" s="18"/>
      <c r="F18" s="18"/>
      <c r="G18" s="19"/>
      <c r="H18" s="18"/>
      <c r="I18" s="18"/>
      <c r="J18" s="20"/>
      <c r="K18" s="76"/>
      <c r="L18" s="77"/>
      <c r="M18" s="32"/>
      <c r="N18" s="32"/>
      <c r="O18" s="22">
        <v>6.77</v>
      </c>
      <c r="P18" s="44"/>
      <c r="Q18" s="23"/>
    </row>
    <row r="19" spans="1:17" ht="24.95" customHeight="1" x14ac:dyDescent="0.25">
      <c r="A19" s="15">
        <v>43481</v>
      </c>
      <c r="B19" s="15"/>
      <c r="C19" s="24"/>
      <c r="D19" s="17"/>
      <c r="E19" s="18"/>
      <c r="F19" s="18"/>
      <c r="G19" s="19"/>
      <c r="H19" s="18"/>
      <c r="I19" s="18"/>
      <c r="J19" s="20"/>
      <c r="K19" s="76"/>
      <c r="L19" s="77"/>
      <c r="M19" s="21">
        <v>67224</v>
      </c>
      <c r="N19" s="21">
        <v>455106480</v>
      </c>
      <c r="O19" s="22">
        <v>6.77</v>
      </c>
      <c r="P19" s="44"/>
      <c r="Q19" s="23"/>
    </row>
    <row r="20" spans="1:17" ht="24.95" customHeight="1" x14ac:dyDescent="0.25">
      <c r="A20" s="15">
        <v>43482</v>
      </c>
      <c r="B20" s="15"/>
      <c r="C20" s="24"/>
      <c r="D20" s="17"/>
      <c r="E20" s="18"/>
      <c r="F20" s="18"/>
      <c r="G20" s="19"/>
      <c r="H20" s="18"/>
      <c r="I20" s="18"/>
      <c r="J20" s="20"/>
      <c r="K20" s="76"/>
      <c r="L20" s="77"/>
      <c r="M20" s="21">
        <v>67224</v>
      </c>
      <c r="N20" s="21">
        <v>455106480</v>
      </c>
      <c r="O20" s="22">
        <v>6.77</v>
      </c>
      <c r="P20" s="44"/>
      <c r="Q20" s="23"/>
    </row>
    <row r="21" spans="1:17" ht="24.95" customHeight="1" x14ac:dyDescent="0.25">
      <c r="A21" s="15">
        <v>43483</v>
      </c>
      <c r="B21" s="15"/>
      <c r="C21" s="24"/>
      <c r="D21" s="17"/>
      <c r="E21" s="18"/>
      <c r="F21" s="18"/>
      <c r="G21" s="19"/>
      <c r="H21" s="18"/>
      <c r="I21" s="18"/>
      <c r="J21" s="20"/>
      <c r="K21" s="76"/>
      <c r="L21" s="77"/>
      <c r="M21" s="21">
        <v>67224</v>
      </c>
      <c r="N21" s="21">
        <v>455106480</v>
      </c>
      <c r="O21" s="22">
        <v>6.77</v>
      </c>
      <c r="P21" s="44"/>
      <c r="Q21" s="23"/>
    </row>
    <row r="22" spans="1:17" ht="24.95" customHeight="1" x14ac:dyDescent="0.25">
      <c r="A22" s="15">
        <v>43484</v>
      </c>
      <c r="B22" s="15"/>
      <c r="C22" s="16"/>
      <c r="D22" s="17"/>
      <c r="E22" s="18"/>
      <c r="F22" s="18"/>
      <c r="G22" s="19"/>
      <c r="H22" s="18"/>
      <c r="I22" s="18"/>
      <c r="J22" s="20"/>
      <c r="K22" s="76"/>
      <c r="L22" s="77"/>
      <c r="M22" s="21">
        <v>67224</v>
      </c>
      <c r="N22" s="21">
        <v>455106480</v>
      </c>
      <c r="O22" s="22">
        <v>6.77</v>
      </c>
      <c r="P22" s="44"/>
      <c r="Q22" s="23"/>
    </row>
    <row r="23" spans="1:17" ht="24.95" customHeight="1" x14ac:dyDescent="0.25">
      <c r="A23" s="15">
        <v>43485</v>
      </c>
      <c r="B23" s="15">
        <f>A23-1</f>
        <v>43484</v>
      </c>
      <c r="C23" s="24" t="s">
        <v>24</v>
      </c>
      <c r="D23" s="17">
        <v>18</v>
      </c>
      <c r="E23" s="18">
        <v>68000</v>
      </c>
      <c r="F23" s="18">
        <v>460000000</v>
      </c>
      <c r="G23" s="19">
        <f>F23/E23/1000</f>
        <v>6.7647058823529411</v>
      </c>
      <c r="H23" s="18">
        <v>0</v>
      </c>
      <c r="I23" s="18">
        <v>0</v>
      </c>
      <c r="J23" s="20" t="s">
        <v>26</v>
      </c>
      <c r="K23" s="76"/>
      <c r="L23" s="77"/>
      <c r="M23" s="21">
        <v>67224</v>
      </c>
      <c r="N23" s="21">
        <v>455106480</v>
      </c>
      <c r="O23" s="22">
        <v>6.77</v>
      </c>
      <c r="P23" s="44"/>
      <c r="Q23" s="23"/>
    </row>
    <row r="24" spans="1:17" ht="24.95" customHeight="1" x14ac:dyDescent="0.25">
      <c r="A24" s="15">
        <v>43486</v>
      </c>
      <c r="B24" s="15"/>
      <c r="C24" s="16"/>
      <c r="D24" s="17"/>
      <c r="E24" s="18"/>
      <c r="F24" s="18"/>
      <c r="G24" s="19"/>
      <c r="H24" s="18"/>
      <c r="I24" s="18"/>
      <c r="J24" s="20"/>
      <c r="K24" s="76"/>
      <c r="L24" s="77"/>
      <c r="M24" s="21">
        <v>67224</v>
      </c>
      <c r="N24" s="21">
        <v>455106480</v>
      </c>
      <c r="O24" s="22">
        <v>6.77</v>
      </c>
      <c r="P24" s="44"/>
      <c r="Q24" s="23"/>
    </row>
    <row r="25" spans="1:17" ht="24.95" customHeight="1" x14ac:dyDescent="0.25">
      <c r="A25" s="15">
        <v>43487</v>
      </c>
      <c r="B25" s="15"/>
      <c r="C25" s="16"/>
      <c r="D25" s="17"/>
      <c r="E25" s="18"/>
      <c r="F25" s="18"/>
      <c r="G25" s="19"/>
      <c r="H25" s="18"/>
      <c r="I25" s="18"/>
      <c r="J25" s="20"/>
      <c r="K25" s="76"/>
      <c r="L25" s="77"/>
      <c r="M25" s="21">
        <v>67224</v>
      </c>
      <c r="N25" s="21">
        <v>455106480</v>
      </c>
      <c r="O25" s="22">
        <v>6.77</v>
      </c>
      <c r="P25" s="44"/>
      <c r="Q25" s="23"/>
    </row>
    <row r="26" spans="1:17" ht="24.95" customHeight="1" x14ac:dyDescent="0.25">
      <c r="A26" s="15">
        <v>43488</v>
      </c>
      <c r="B26" s="15"/>
      <c r="C26" s="24"/>
      <c r="D26" s="40"/>
      <c r="E26" s="39"/>
      <c r="F26" s="39"/>
      <c r="G26" s="19"/>
      <c r="H26" s="18"/>
      <c r="I26" s="18"/>
      <c r="J26" s="20"/>
      <c r="K26" s="76"/>
      <c r="L26" s="77"/>
      <c r="M26" s="21">
        <v>67224</v>
      </c>
      <c r="N26" s="21">
        <v>455106480</v>
      </c>
      <c r="O26" s="22">
        <v>6.77</v>
      </c>
      <c r="P26" s="44"/>
      <c r="Q26" s="23"/>
    </row>
    <row r="27" spans="1:17" ht="24.95" customHeight="1" x14ac:dyDescent="0.25">
      <c r="A27" s="15">
        <v>43489</v>
      </c>
      <c r="B27" s="15">
        <f>A27-1</f>
        <v>43488</v>
      </c>
      <c r="C27" s="24" t="s">
        <v>24</v>
      </c>
      <c r="D27" s="17">
        <v>18</v>
      </c>
      <c r="E27" s="18">
        <v>41125</v>
      </c>
      <c r="F27" s="18">
        <v>280000000</v>
      </c>
      <c r="G27" s="19">
        <f>F27/E27/1000</f>
        <v>6.8085106382978724</v>
      </c>
      <c r="H27" s="18">
        <v>0</v>
      </c>
      <c r="I27" s="18">
        <v>0</v>
      </c>
      <c r="J27" s="20" t="s">
        <v>26</v>
      </c>
      <c r="K27" s="76"/>
      <c r="L27" s="77"/>
      <c r="M27" s="21">
        <v>67224</v>
      </c>
      <c r="N27" s="21">
        <v>455106480</v>
      </c>
      <c r="O27" s="22">
        <v>6.77</v>
      </c>
      <c r="P27" s="44"/>
      <c r="Q27" s="23"/>
    </row>
    <row r="28" spans="1:17" ht="24.95" customHeight="1" x14ac:dyDescent="0.25">
      <c r="A28" s="15">
        <v>43490</v>
      </c>
      <c r="B28" s="15"/>
      <c r="C28" s="24"/>
      <c r="D28" s="17"/>
      <c r="E28" s="18"/>
      <c r="F28" s="18"/>
      <c r="G28" s="19"/>
      <c r="H28" s="18"/>
      <c r="I28" s="18"/>
      <c r="J28" s="20"/>
      <c r="K28" s="76"/>
      <c r="L28" s="77"/>
      <c r="M28" s="21">
        <v>67224</v>
      </c>
      <c r="N28" s="21">
        <v>455106480</v>
      </c>
      <c r="O28" s="22">
        <v>6.77</v>
      </c>
      <c r="P28" s="44"/>
      <c r="Q28" s="23"/>
    </row>
    <row r="29" spans="1:17" ht="24.95" customHeight="1" x14ac:dyDescent="0.25">
      <c r="A29" s="15">
        <v>43491</v>
      </c>
      <c r="B29" s="15"/>
      <c r="C29" s="24"/>
      <c r="D29" s="17"/>
      <c r="E29" s="18"/>
      <c r="F29" s="18"/>
      <c r="G29" s="19"/>
      <c r="H29" s="18"/>
      <c r="I29" s="18"/>
      <c r="J29" s="20"/>
      <c r="K29" s="76"/>
      <c r="L29" s="77"/>
      <c r="M29" s="21">
        <v>67224</v>
      </c>
      <c r="N29" s="21">
        <v>455106480</v>
      </c>
      <c r="O29" s="22">
        <v>6.77</v>
      </c>
      <c r="P29" s="44"/>
      <c r="Q29" s="23"/>
    </row>
    <row r="30" spans="1:17" ht="24.95" customHeight="1" x14ac:dyDescent="0.25">
      <c r="A30" s="15">
        <v>43492</v>
      </c>
      <c r="B30" s="15"/>
      <c r="C30" s="24"/>
      <c r="D30" s="17"/>
      <c r="E30" s="18"/>
      <c r="F30" s="18"/>
      <c r="G30" s="19"/>
      <c r="H30" s="18"/>
      <c r="I30" s="18"/>
      <c r="J30" s="20"/>
      <c r="K30" s="76"/>
      <c r="L30" s="77"/>
      <c r="M30" s="21">
        <v>67224</v>
      </c>
      <c r="N30" s="21">
        <v>455106480</v>
      </c>
      <c r="O30" s="22">
        <v>6.77</v>
      </c>
      <c r="P30" s="44"/>
      <c r="Q30" s="23"/>
    </row>
    <row r="31" spans="1:17" ht="24.95" customHeight="1" x14ac:dyDescent="0.25">
      <c r="A31" s="15">
        <v>43493</v>
      </c>
      <c r="B31" s="15">
        <f>A31-1</f>
        <v>43492</v>
      </c>
      <c r="C31" s="24" t="s">
        <v>34</v>
      </c>
      <c r="D31" s="17">
        <v>18</v>
      </c>
      <c r="E31" s="18">
        <v>107595</v>
      </c>
      <c r="F31" s="18">
        <v>735954338</v>
      </c>
      <c r="G31" s="19">
        <f>F31/E31/1000</f>
        <v>6.840042176681072</v>
      </c>
      <c r="H31" s="18">
        <v>0</v>
      </c>
      <c r="I31" s="18">
        <v>0</v>
      </c>
      <c r="J31" s="20" t="s">
        <v>26</v>
      </c>
      <c r="K31" s="76"/>
      <c r="L31" s="77"/>
      <c r="M31" s="21">
        <v>67224</v>
      </c>
      <c r="N31" s="21">
        <v>455106480</v>
      </c>
      <c r="O31" s="22">
        <v>6.77</v>
      </c>
      <c r="P31" s="44"/>
      <c r="Q31" s="23"/>
    </row>
    <row r="32" spans="1:17" ht="24.95" customHeight="1" x14ac:dyDescent="0.25">
      <c r="A32" s="15">
        <v>43494</v>
      </c>
      <c r="B32" s="15"/>
      <c r="C32" s="16"/>
      <c r="D32" s="17"/>
      <c r="E32" s="18"/>
      <c r="F32" s="18"/>
      <c r="G32" s="19"/>
      <c r="H32" s="18"/>
      <c r="I32" s="18"/>
      <c r="J32" s="20"/>
      <c r="K32" s="76"/>
      <c r="L32" s="77"/>
      <c r="M32" s="21">
        <v>67224</v>
      </c>
      <c r="N32" s="21">
        <v>455106480</v>
      </c>
      <c r="O32" s="22">
        <v>6.77</v>
      </c>
      <c r="P32" s="44"/>
      <c r="Q32" s="23"/>
    </row>
    <row r="33" spans="1:17" ht="24.95" customHeight="1" x14ac:dyDescent="0.25">
      <c r="A33" s="15">
        <v>43495</v>
      </c>
      <c r="B33" s="15">
        <f>A33-1</f>
        <v>43494</v>
      </c>
      <c r="C33" s="24" t="s">
        <v>34</v>
      </c>
      <c r="D33" s="17">
        <v>18</v>
      </c>
      <c r="E33" s="18">
        <v>45913</v>
      </c>
      <c r="F33" s="18">
        <v>314045662</v>
      </c>
      <c r="G33" s="19">
        <f>F33/E33/1000</f>
        <v>6.8400161610001522</v>
      </c>
      <c r="H33" s="18">
        <v>0</v>
      </c>
      <c r="I33" s="18">
        <v>0</v>
      </c>
      <c r="J33" s="20" t="s">
        <v>26</v>
      </c>
      <c r="K33" s="76"/>
      <c r="L33" s="77"/>
      <c r="M33" s="21">
        <v>67224</v>
      </c>
      <c r="N33" s="21">
        <v>455106480</v>
      </c>
      <c r="O33" s="22">
        <v>6.77</v>
      </c>
      <c r="P33" s="44"/>
      <c r="Q33" s="23"/>
    </row>
    <row r="34" spans="1:17" ht="24.95" customHeight="1" x14ac:dyDescent="0.25">
      <c r="A34" s="15">
        <v>43496</v>
      </c>
      <c r="B34" s="15"/>
      <c r="C34" s="25"/>
      <c r="D34" s="17"/>
      <c r="E34" s="18"/>
      <c r="F34" s="18"/>
      <c r="G34" s="19"/>
      <c r="H34" s="18"/>
      <c r="I34" s="18"/>
      <c r="J34" s="20"/>
      <c r="K34" s="78"/>
      <c r="L34" s="79"/>
      <c r="M34" s="21">
        <v>67224</v>
      </c>
      <c r="N34" s="21">
        <v>455106480</v>
      </c>
      <c r="O34" s="22">
        <v>6.77</v>
      </c>
      <c r="P34" s="44"/>
      <c r="Q34" s="23"/>
    </row>
    <row r="35" spans="1:17" ht="24.95" customHeight="1" x14ac:dyDescent="0.25">
      <c r="A35" s="15">
        <v>43497</v>
      </c>
      <c r="B35" s="15"/>
      <c r="C35" s="16"/>
      <c r="D35" s="17"/>
      <c r="E35" s="18"/>
      <c r="F35" s="18"/>
      <c r="G35" s="19"/>
      <c r="H35" s="18"/>
      <c r="I35" s="18"/>
      <c r="J35" s="20"/>
      <c r="K35" s="50" t="s">
        <v>31</v>
      </c>
      <c r="L35" s="51"/>
      <c r="M35" s="21">
        <v>67224</v>
      </c>
      <c r="N35" s="21">
        <v>455106480</v>
      </c>
      <c r="O35" s="22">
        <v>6.77</v>
      </c>
      <c r="P35" s="44"/>
      <c r="Q35" s="23"/>
    </row>
    <row r="36" spans="1:17" ht="24.95" customHeight="1" x14ac:dyDescent="0.25">
      <c r="A36" s="15">
        <v>43498</v>
      </c>
      <c r="B36" s="15"/>
      <c r="C36" s="24"/>
      <c r="D36" s="17"/>
      <c r="E36" s="18"/>
      <c r="F36" s="18"/>
      <c r="G36" s="19"/>
      <c r="H36" s="18"/>
      <c r="I36" s="18"/>
      <c r="J36" s="20"/>
      <c r="K36" s="52"/>
      <c r="L36" s="53"/>
      <c r="M36" s="21">
        <v>67224</v>
      </c>
      <c r="N36" s="21">
        <v>455106480</v>
      </c>
      <c r="O36" s="22">
        <v>6.77</v>
      </c>
      <c r="P36" s="44"/>
      <c r="Q36" s="23"/>
    </row>
    <row r="37" spans="1:17" ht="24.95" customHeight="1" x14ac:dyDescent="0.25">
      <c r="A37" s="15">
        <v>43499</v>
      </c>
      <c r="B37" s="15"/>
      <c r="C37" s="16"/>
      <c r="D37" s="17"/>
      <c r="E37" s="18"/>
      <c r="F37" s="18"/>
      <c r="G37" s="19"/>
      <c r="H37" s="18"/>
      <c r="I37" s="18"/>
      <c r="J37" s="20"/>
      <c r="K37" s="52"/>
      <c r="L37" s="53"/>
      <c r="M37" s="21">
        <v>67224</v>
      </c>
      <c r="N37" s="21">
        <v>455106480</v>
      </c>
      <c r="O37" s="22">
        <v>6.77</v>
      </c>
      <c r="P37" s="44"/>
      <c r="Q37" s="23"/>
    </row>
    <row r="38" spans="1:17" ht="24.95" customHeight="1" x14ac:dyDescent="0.25">
      <c r="A38" s="15">
        <v>43500</v>
      </c>
      <c r="B38" s="15"/>
      <c r="C38" s="24"/>
      <c r="D38" s="17"/>
      <c r="E38" s="18"/>
      <c r="F38" s="18"/>
      <c r="G38" s="19"/>
      <c r="H38" s="18"/>
      <c r="I38" s="18"/>
      <c r="J38" s="20"/>
      <c r="K38" s="52"/>
      <c r="L38" s="53"/>
      <c r="M38" s="21">
        <v>67224</v>
      </c>
      <c r="N38" s="21">
        <v>455106480</v>
      </c>
      <c r="O38" s="22">
        <v>6.77</v>
      </c>
      <c r="P38" s="44"/>
      <c r="Q38" s="23"/>
    </row>
    <row r="39" spans="1:17" ht="24.95" customHeight="1" x14ac:dyDescent="0.25">
      <c r="A39" s="15">
        <v>43501</v>
      </c>
      <c r="B39" s="15"/>
      <c r="C39" s="24"/>
      <c r="D39" s="17"/>
      <c r="E39" s="39"/>
      <c r="F39" s="39"/>
      <c r="G39" s="19"/>
      <c r="H39" s="18"/>
      <c r="I39" s="18"/>
      <c r="J39" s="20"/>
      <c r="K39" s="52"/>
      <c r="L39" s="53"/>
      <c r="M39" s="21">
        <v>67224</v>
      </c>
      <c r="N39" s="21">
        <v>455106480</v>
      </c>
      <c r="O39" s="22">
        <v>6.77</v>
      </c>
      <c r="P39" s="44"/>
      <c r="Q39" s="23"/>
    </row>
    <row r="40" spans="1:17" ht="24.95" customHeight="1" x14ac:dyDescent="0.25">
      <c r="A40" s="15">
        <v>43502</v>
      </c>
      <c r="B40" s="15"/>
      <c r="C40" s="24"/>
      <c r="D40" s="17"/>
      <c r="E40" s="18"/>
      <c r="F40" s="18"/>
      <c r="G40" s="19"/>
      <c r="H40" s="18"/>
      <c r="I40" s="18"/>
      <c r="J40" s="20"/>
      <c r="K40" s="52"/>
      <c r="L40" s="53"/>
      <c r="M40" s="21">
        <v>67224</v>
      </c>
      <c r="N40" s="21">
        <v>455106480</v>
      </c>
      <c r="O40" s="22">
        <v>6.77</v>
      </c>
      <c r="P40" s="44"/>
      <c r="Q40" s="23"/>
    </row>
    <row r="41" spans="1:17" ht="24.95" customHeight="1" x14ac:dyDescent="0.25">
      <c r="A41" s="15">
        <v>43503</v>
      </c>
      <c r="B41" s="15"/>
      <c r="C41" s="16"/>
      <c r="D41" s="17"/>
      <c r="E41" s="18"/>
      <c r="F41" s="18"/>
      <c r="G41" s="19"/>
      <c r="H41" s="18"/>
      <c r="I41" s="18"/>
      <c r="J41" s="20"/>
      <c r="K41" s="52"/>
      <c r="L41" s="53"/>
      <c r="M41" s="21">
        <v>67224</v>
      </c>
      <c r="N41" s="21">
        <v>455106480</v>
      </c>
      <c r="O41" s="22">
        <v>6.77</v>
      </c>
      <c r="P41" s="44"/>
      <c r="Q41" s="23"/>
    </row>
    <row r="42" spans="1:17" ht="24.95" customHeight="1" x14ac:dyDescent="0.25">
      <c r="A42" s="15">
        <v>43504</v>
      </c>
      <c r="B42" s="15">
        <f>A42-1</f>
        <v>43503</v>
      </c>
      <c r="C42" s="24" t="s">
        <v>24</v>
      </c>
      <c r="D42" s="17">
        <v>14</v>
      </c>
      <c r="E42" s="18">
        <v>68000</v>
      </c>
      <c r="F42" s="18">
        <v>465000000</v>
      </c>
      <c r="G42" s="19">
        <f>F42/E42/1000</f>
        <v>6.8382352941176467</v>
      </c>
      <c r="H42" s="18">
        <v>0</v>
      </c>
      <c r="I42" s="18">
        <v>0</v>
      </c>
      <c r="J42" s="20" t="s">
        <v>26</v>
      </c>
      <c r="K42" s="52"/>
      <c r="L42" s="53"/>
      <c r="M42" s="21">
        <v>67224</v>
      </c>
      <c r="N42" s="21">
        <v>455106480</v>
      </c>
      <c r="O42" s="22">
        <v>6.77</v>
      </c>
      <c r="P42" s="44"/>
      <c r="Q42" s="23"/>
    </row>
    <row r="43" spans="1:17" ht="24.95" customHeight="1" x14ac:dyDescent="0.25">
      <c r="A43" s="15">
        <v>43505</v>
      </c>
      <c r="B43" s="15"/>
      <c r="C43" s="24"/>
      <c r="D43" s="17"/>
      <c r="E43" s="18"/>
      <c r="F43" s="18"/>
      <c r="G43" s="19"/>
      <c r="H43" s="18"/>
      <c r="I43" s="18"/>
      <c r="J43" s="20"/>
      <c r="K43" s="52"/>
      <c r="L43" s="53"/>
      <c r="M43" s="21">
        <v>67224</v>
      </c>
      <c r="N43" s="21">
        <v>455106480</v>
      </c>
      <c r="O43" s="22">
        <v>6.77</v>
      </c>
      <c r="P43" s="44"/>
      <c r="Q43" s="23"/>
    </row>
    <row r="44" spans="1:17" ht="24.95" customHeight="1" x14ac:dyDescent="0.25">
      <c r="A44" s="15">
        <v>43506</v>
      </c>
      <c r="B44" s="15"/>
      <c r="C44" s="25"/>
      <c r="D44" s="17"/>
      <c r="E44" s="18"/>
      <c r="F44" s="18"/>
      <c r="G44" s="19"/>
      <c r="H44" s="18"/>
      <c r="I44" s="18"/>
      <c r="J44" s="20"/>
      <c r="K44" s="52"/>
      <c r="L44" s="53"/>
      <c r="M44" s="21">
        <v>67224</v>
      </c>
      <c r="N44" s="21">
        <v>455106480</v>
      </c>
      <c r="O44" s="22">
        <v>6.77</v>
      </c>
      <c r="P44" s="44"/>
      <c r="Q44" s="23"/>
    </row>
    <row r="45" spans="1:17" ht="24.95" customHeight="1" x14ac:dyDescent="0.25">
      <c r="A45" s="15">
        <v>43507</v>
      </c>
      <c r="B45" s="15"/>
      <c r="C45" s="24"/>
      <c r="D45" s="17"/>
      <c r="E45" s="18"/>
      <c r="F45" s="18"/>
      <c r="G45" s="19"/>
      <c r="H45" s="18"/>
      <c r="I45" s="18"/>
      <c r="J45" s="20"/>
      <c r="K45" s="52"/>
      <c r="L45" s="53"/>
      <c r="M45" s="21">
        <v>67224</v>
      </c>
      <c r="N45" s="21">
        <v>455106480</v>
      </c>
      <c r="O45" s="22">
        <v>6.77</v>
      </c>
      <c r="P45" s="44"/>
      <c r="Q45" s="23"/>
    </row>
    <row r="46" spans="1:17" ht="24.95" customHeight="1" x14ac:dyDescent="0.25">
      <c r="A46" s="15">
        <v>43508</v>
      </c>
      <c r="B46" s="15"/>
      <c r="C46" s="25"/>
      <c r="D46" s="17"/>
      <c r="E46" s="18"/>
      <c r="F46" s="18"/>
      <c r="G46" s="19"/>
      <c r="H46" s="18"/>
      <c r="I46" s="18"/>
      <c r="J46" s="20"/>
      <c r="K46" s="52"/>
      <c r="L46" s="53"/>
      <c r="M46" s="21">
        <v>67224</v>
      </c>
      <c r="N46" s="21">
        <v>455106480</v>
      </c>
      <c r="O46" s="22">
        <v>6.77</v>
      </c>
      <c r="P46" s="44"/>
      <c r="Q46" s="23"/>
    </row>
    <row r="47" spans="1:17" ht="24.95" customHeight="1" x14ac:dyDescent="0.25">
      <c r="A47" s="15">
        <v>43509</v>
      </c>
      <c r="B47" s="15">
        <f>A47-1</f>
        <v>43508</v>
      </c>
      <c r="C47" s="24" t="s">
        <v>24</v>
      </c>
      <c r="D47" s="17">
        <v>12</v>
      </c>
      <c r="E47" s="18">
        <v>68000</v>
      </c>
      <c r="F47" s="18">
        <v>465000000</v>
      </c>
      <c r="G47" s="19">
        <f>F47/E47/1000</f>
        <v>6.8382352941176467</v>
      </c>
      <c r="H47" s="18">
        <v>0</v>
      </c>
      <c r="I47" s="18">
        <v>0</v>
      </c>
      <c r="J47" s="20" t="s">
        <v>26</v>
      </c>
      <c r="K47" s="52"/>
      <c r="L47" s="53"/>
      <c r="M47" s="21">
        <v>67224</v>
      </c>
      <c r="N47" s="21">
        <v>455106480</v>
      </c>
      <c r="O47" s="22">
        <v>6.77</v>
      </c>
      <c r="P47" s="44"/>
      <c r="Q47" s="23"/>
    </row>
    <row r="48" spans="1:17" ht="24.95" customHeight="1" x14ac:dyDescent="0.25">
      <c r="A48" s="15">
        <v>43510</v>
      </c>
      <c r="B48" s="15"/>
      <c r="C48" s="24"/>
      <c r="D48" s="17"/>
      <c r="E48" s="18"/>
      <c r="F48" s="18"/>
      <c r="G48" s="19"/>
      <c r="H48" s="18"/>
      <c r="I48" s="18"/>
      <c r="J48" s="20"/>
      <c r="K48" s="52"/>
      <c r="L48" s="53"/>
      <c r="M48" s="21">
        <v>67224</v>
      </c>
      <c r="N48" s="21">
        <v>455106480</v>
      </c>
      <c r="O48" s="22">
        <v>6.77</v>
      </c>
      <c r="P48" s="44"/>
      <c r="Q48" s="23"/>
    </row>
    <row r="49" spans="1:17" ht="24.95" customHeight="1" x14ac:dyDescent="0.25">
      <c r="A49" s="15">
        <v>43511</v>
      </c>
      <c r="B49" s="15"/>
      <c r="C49" s="16"/>
      <c r="D49" s="17"/>
      <c r="E49" s="18"/>
      <c r="F49" s="18"/>
      <c r="G49" s="19"/>
      <c r="H49" s="18"/>
      <c r="I49" s="18"/>
      <c r="J49" s="20"/>
      <c r="K49" s="52"/>
      <c r="L49" s="53"/>
      <c r="M49" s="21">
        <v>67224</v>
      </c>
      <c r="N49" s="21">
        <v>455106480</v>
      </c>
      <c r="O49" s="22">
        <v>6.77</v>
      </c>
      <c r="P49" s="44"/>
      <c r="Q49" s="23"/>
    </row>
    <row r="50" spans="1:17" ht="24.95" customHeight="1" x14ac:dyDescent="0.25">
      <c r="A50" s="15">
        <v>43512</v>
      </c>
      <c r="B50" s="15"/>
      <c r="C50" s="24"/>
      <c r="D50" s="17"/>
      <c r="E50" s="18"/>
      <c r="F50" s="18"/>
      <c r="G50" s="19"/>
      <c r="H50" s="18"/>
      <c r="I50" s="18"/>
      <c r="J50" s="20"/>
      <c r="K50" s="52"/>
      <c r="L50" s="53"/>
      <c r="M50" s="21">
        <v>67224</v>
      </c>
      <c r="N50" s="21">
        <v>455106480</v>
      </c>
      <c r="O50" s="22">
        <v>6.77</v>
      </c>
      <c r="P50" s="44"/>
      <c r="Q50" s="23"/>
    </row>
    <row r="51" spans="1:17" ht="24.95" customHeight="1" x14ac:dyDescent="0.25">
      <c r="A51" s="15">
        <v>43513</v>
      </c>
      <c r="B51" s="15"/>
      <c r="C51" s="16"/>
      <c r="D51" s="17"/>
      <c r="E51" s="18"/>
      <c r="F51" s="18"/>
      <c r="G51" s="19"/>
      <c r="H51" s="18"/>
      <c r="I51" s="18"/>
      <c r="J51" s="20"/>
      <c r="K51" s="52"/>
      <c r="L51" s="53"/>
      <c r="M51" s="21">
        <v>67224</v>
      </c>
      <c r="N51" s="21">
        <v>455106480</v>
      </c>
      <c r="O51" s="22">
        <v>6.77</v>
      </c>
      <c r="P51" s="44"/>
      <c r="Q51" s="23"/>
    </row>
    <row r="52" spans="1:17" ht="24.95" customHeight="1" x14ac:dyDescent="0.25">
      <c r="A52" s="15">
        <v>43514</v>
      </c>
      <c r="B52" s="15"/>
      <c r="C52" s="24"/>
      <c r="D52" s="17"/>
      <c r="E52" s="18"/>
      <c r="F52" s="18"/>
      <c r="G52" s="19"/>
      <c r="H52" s="18"/>
      <c r="I52" s="18"/>
      <c r="J52" s="20"/>
      <c r="K52" s="52"/>
      <c r="L52" s="53"/>
      <c r="M52" s="21">
        <v>67224</v>
      </c>
      <c r="N52" s="21">
        <v>455106480</v>
      </c>
      <c r="O52" s="22">
        <v>6.77</v>
      </c>
      <c r="P52" s="44"/>
      <c r="Q52" s="23"/>
    </row>
    <row r="53" spans="1:17" ht="24.95" customHeight="1" x14ac:dyDescent="0.25">
      <c r="A53" s="15">
        <v>43515</v>
      </c>
      <c r="B53" s="15"/>
      <c r="C53" s="16"/>
      <c r="D53" s="17"/>
      <c r="E53" s="18"/>
      <c r="F53" s="18"/>
      <c r="G53" s="19"/>
      <c r="H53" s="18"/>
      <c r="I53" s="18"/>
      <c r="J53" s="20"/>
      <c r="K53" s="52"/>
      <c r="L53" s="53"/>
      <c r="M53" s="21">
        <v>67224</v>
      </c>
      <c r="N53" s="21">
        <v>455106480</v>
      </c>
      <c r="O53" s="22">
        <v>6.77</v>
      </c>
      <c r="P53" s="44"/>
      <c r="Q53" s="23"/>
    </row>
    <row r="54" spans="1:17" ht="24.95" customHeight="1" x14ac:dyDescent="0.25">
      <c r="A54" s="15">
        <v>43516</v>
      </c>
      <c r="B54" s="15"/>
      <c r="C54" s="24"/>
      <c r="D54" s="17"/>
      <c r="E54" s="18"/>
      <c r="F54" s="18"/>
      <c r="G54" s="19"/>
      <c r="H54" s="18"/>
      <c r="I54" s="18"/>
      <c r="J54" s="20"/>
      <c r="K54" s="52"/>
      <c r="L54" s="53"/>
      <c r="M54" s="21">
        <v>67224</v>
      </c>
      <c r="N54" s="21">
        <v>455106480</v>
      </c>
      <c r="O54" s="22">
        <v>6.77</v>
      </c>
      <c r="P54" s="44"/>
      <c r="Q54" s="23"/>
    </row>
    <row r="55" spans="1:17" ht="24.95" customHeight="1" x14ac:dyDescent="0.25">
      <c r="A55" s="15">
        <v>43517</v>
      </c>
      <c r="B55" s="15"/>
      <c r="C55" s="24"/>
      <c r="D55" s="17"/>
      <c r="E55" s="18"/>
      <c r="F55" s="18"/>
      <c r="G55" s="19"/>
      <c r="H55" s="18"/>
      <c r="I55" s="18"/>
      <c r="J55" s="20"/>
      <c r="K55" s="52"/>
      <c r="L55" s="53"/>
      <c r="M55" s="21">
        <v>67224</v>
      </c>
      <c r="N55" s="21">
        <v>455106480</v>
      </c>
      <c r="O55" s="22">
        <v>6.77</v>
      </c>
      <c r="P55" s="44"/>
      <c r="Q55" s="23"/>
    </row>
    <row r="56" spans="1:17" ht="24.95" customHeight="1" x14ac:dyDescent="0.25">
      <c r="A56" s="15">
        <v>43518</v>
      </c>
      <c r="B56" s="15"/>
      <c r="C56" s="16"/>
      <c r="D56" s="17"/>
      <c r="E56" s="18"/>
      <c r="F56" s="18"/>
      <c r="G56" s="19"/>
      <c r="H56" s="18"/>
      <c r="I56" s="18"/>
      <c r="J56" s="20"/>
      <c r="K56" s="52"/>
      <c r="L56" s="53"/>
      <c r="M56" s="21">
        <v>67224</v>
      </c>
      <c r="N56" s="21">
        <v>455106480</v>
      </c>
      <c r="O56" s="22">
        <v>6.77</v>
      </c>
      <c r="P56" s="44"/>
      <c r="Q56" s="23"/>
    </row>
    <row r="57" spans="1:17" ht="24.95" customHeight="1" x14ac:dyDescent="0.25">
      <c r="A57" s="15">
        <v>43519</v>
      </c>
      <c r="B57" s="15"/>
      <c r="C57" s="24"/>
      <c r="D57" s="17"/>
      <c r="E57" s="39"/>
      <c r="F57" s="39"/>
      <c r="G57" s="19"/>
      <c r="H57" s="18"/>
      <c r="I57" s="18"/>
      <c r="J57" s="20"/>
      <c r="K57" s="52"/>
      <c r="L57" s="53"/>
      <c r="M57" s="21">
        <v>67224</v>
      </c>
      <c r="N57" s="21">
        <v>455106480</v>
      </c>
      <c r="O57" s="22">
        <v>6.77</v>
      </c>
      <c r="P57" s="44"/>
      <c r="Q57" s="23"/>
    </row>
    <row r="58" spans="1:17" ht="24.95" customHeight="1" x14ac:dyDescent="0.25">
      <c r="A58" s="15">
        <v>43520</v>
      </c>
      <c r="B58" s="15">
        <f>A58-1</f>
        <v>43519</v>
      </c>
      <c r="C58" s="24" t="s">
        <v>30</v>
      </c>
      <c r="D58" s="17">
        <v>18</v>
      </c>
      <c r="E58" s="18">
        <v>75000</v>
      </c>
      <c r="F58" s="18">
        <v>500000000</v>
      </c>
      <c r="G58" s="19">
        <f>F58/E58/1000</f>
        <v>6.666666666666667</v>
      </c>
      <c r="H58" s="18">
        <v>0</v>
      </c>
      <c r="I58" s="18">
        <v>0</v>
      </c>
      <c r="J58" s="20" t="s">
        <v>26</v>
      </c>
      <c r="K58" s="52"/>
      <c r="L58" s="53"/>
      <c r="M58" s="21">
        <v>67224</v>
      </c>
      <c r="N58" s="21">
        <v>455106480</v>
      </c>
      <c r="O58" s="22">
        <v>6.77</v>
      </c>
      <c r="P58" s="44"/>
      <c r="Q58" s="23"/>
    </row>
    <row r="59" spans="1:17" ht="24.95" customHeight="1" x14ac:dyDescent="0.25">
      <c r="A59" s="15">
        <v>43521</v>
      </c>
      <c r="B59" s="15"/>
      <c r="C59" s="24"/>
      <c r="D59" s="17"/>
      <c r="E59" s="39"/>
      <c r="F59" s="39"/>
      <c r="G59" s="19"/>
      <c r="H59" s="18"/>
      <c r="I59" s="18"/>
      <c r="J59" s="20"/>
      <c r="K59" s="52"/>
      <c r="L59" s="53"/>
      <c r="M59" s="21">
        <v>67224</v>
      </c>
      <c r="N59" s="21">
        <v>455106480</v>
      </c>
      <c r="O59" s="22">
        <v>6.77</v>
      </c>
      <c r="P59" s="44"/>
      <c r="Q59" s="23"/>
    </row>
    <row r="60" spans="1:17" ht="24.95" customHeight="1" x14ac:dyDescent="0.25">
      <c r="A60" s="15">
        <v>43522</v>
      </c>
      <c r="B60" s="15">
        <f>A60</f>
        <v>43522</v>
      </c>
      <c r="C60" s="24" t="s">
        <v>34</v>
      </c>
      <c r="D60" s="17">
        <v>10</v>
      </c>
      <c r="E60" s="18">
        <v>117715</v>
      </c>
      <c r="F60" s="18">
        <v>797039558</v>
      </c>
      <c r="G60" s="19">
        <f>F60/E60/1000</f>
        <v>6.7709260332158179</v>
      </c>
      <c r="H60" s="18">
        <v>0</v>
      </c>
      <c r="I60" s="18">
        <v>0</v>
      </c>
      <c r="J60" s="20" t="s">
        <v>26</v>
      </c>
      <c r="K60" s="52"/>
      <c r="L60" s="53"/>
      <c r="M60" s="21">
        <v>67224</v>
      </c>
      <c r="N60" s="21">
        <v>455106480</v>
      </c>
      <c r="O60" s="22">
        <v>6.77</v>
      </c>
      <c r="P60" s="44"/>
      <c r="Q60" s="23"/>
    </row>
    <row r="61" spans="1:17" ht="24.95" customHeight="1" x14ac:dyDescent="0.25">
      <c r="A61" s="15">
        <v>43523</v>
      </c>
      <c r="B61" s="15"/>
      <c r="C61" s="16"/>
      <c r="D61" s="17"/>
      <c r="E61" s="18"/>
      <c r="F61" s="18"/>
      <c r="G61" s="19"/>
      <c r="H61" s="18"/>
      <c r="I61" s="18"/>
      <c r="J61" s="20"/>
      <c r="K61" s="52"/>
      <c r="L61" s="53"/>
      <c r="M61" s="21">
        <v>67224</v>
      </c>
      <c r="N61" s="21">
        <v>455106480</v>
      </c>
      <c r="O61" s="22">
        <v>6.77</v>
      </c>
      <c r="P61" s="44"/>
      <c r="Q61" s="23"/>
    </row>
    <row r="62" spans="1:17" ht="24.95" customHeight="1" x14ac:dyDescent="0.25">
      <c r="A62" s="15">
        <v>43524</v>
      </c>
      <c r="B62" s="15">
        <f>A62</f>
        <v>43524</v>
      </c>
      <c r="C62" s="24" t="s">
        <v>34</v>
      </c>
      <c r="D62" s="17">
        <v>10</v>
      </c>
      <c r="E62" s="18">
        <v>16584</v>
      </c>
      <c r="F62" s="18">
        <v>112296000</v>
      </c>
      <c r="G62" s="19">
        <f>F62/E62/1000</f>
        <v>6.7713458755426919</v>
      </c>
      <c r="H62" s="18">
        <v>0</v>
      </c>
      <c r="I62" s="18">
        <v>0</v>
      </c>
      <c r="J62" s="20" t="s">
        <v>26</v>
      </c>
      <c r="K62" s="54"/>
      <c r="L62" s="55"/>
      <c r="M62" s="21">
        <v>67224</v>
      </c>
      <c r="N62" s="21">
        <v>455106480</v>
      </c>
      <c r="O62" s="22">
        <v>6.77</v>
      </c>
      <c r="P62" s="44"/>
      <c r="Q62" s="23"/>
    </row>
    <row r="63" spans="1:17" ht="24.95" customHeight="1" x14ac:dyDescent="0.25">
      <c r="A63" s="15">
        <v>43525</v>
      </c>
      <c r="B63" s="15"/>
      <c r="C63" s="24"/>
      <c r="D63" s="17"/>
      <c r="E63" s="18"/>
      <c r="F63" s="18"/>
      <c r="G63" s="19"/>
      <c r="H63" s="18"/>
      <c r="I63" s="18"/>
      <c r="J63" s="20"/>
      <c r="K63" s="50" t="s">
        <v>32</v>
      </c>
      <c r="L63" s="51"/>
      <c r="M63" s="32"/>
      <c r="N63" s="32"/>
      <c r="O63" s="22">
        <v>6.77</v>
      </c>
      <c r="P63" s="44"/>
      <c r="Q63" s="23"/>
    </row>
    <row r="64" spans="1:17" ht="24.95" customHeight="1" x14ac:dyDescent="0.25">
      <c r="A64" s="15">
        <v>43526</v>
      </c>
      <c r="B64" s="15"/>
      <c r="C64" s="24"/>
      <c r="D64" s="17"/>
      <c r="E64" s="18"/>
      <c r="F64" s="18"/>
      <c r="G64" s="19"/>
      <c r="H64" s="18"/>
      <c r="I64" s="18"/>
      <c r="J64" s="20"/>
      <c r="K64" s="52"/>
      <c r="L64" s="53"/>
      <c r="M64" s="32"/>
      <c r="N64" s="32"/>
      <c r="O64" s="22">
        <v>6.77</v>
      </c>
      <c r="P64" s="44"/>
      <c r="Q64" s="23"/>
    </row>
    <row r="65" spans="1:17" ht="24.95" customHeight="1" x14ac:dyDescent="0.25">
      <c r="A65" s="15">
        <v>43527</v>
      </c>
      <c r="B65" s="15"/>
      <c r="C65" s="25"/>
      <c r="D65" s="17"/>
      <c r="E65" s="18"/>
      <c r="F65" s="18"/>
      <c r="G65" s="19"/>
      <c r="H65" s="18"/>
      <c r="I65" s="18"/>
      <c r="J65" s="20"/>
      <c r="K65" s="52"/>
      <c r="L65" s="53"/>
      <c r="M65" s="32"/>
      <c r="N65" s="32"/>
      <c r="O65" s="22">
        <v>6.77</v>
      </c>
      <c r="P65" s="44"/>
      <c r="Q65" s="23"/>
    </row>
    <row r="66" spans="1:17" ht="24.95" customHeight="1" x14ac:dyDescent="0.25">
      <c r="A66" s="15">
        <v>43528</v>
      </c>
      <c r="B66" s="15"/>
      <c r="C66" s="24"/>
      <c r="D66" s="17"/>
      <c r="E66" s="18"/>
      <c r="F66" s="18"/>
      <c r="G66" s="19"/>
      <c r="H66" s="18"/>
      <c r="I66" s="18"/>
      <c r="J66" s="20"/>
      <c r="K66" s="52"/>
      <c r="L66" s="53"/>
      <c r="M66" s="32"/>
      <c r="N66" s="32"/>
      <c r="O66" s="22">
        <v>6.77</v>
      </c>
      <c r="P66" s="44"/>
      <c r="Q66" s="23"/>
    </row>
    <row r="67" spans="1:17" ht="24.95" customHeight="1" x14ac:dyDescent="0.25">
      <c r="A67" s="15">
        <v>43529</v>
      </c>
      <c r="B67" s="15"/>
      <c r="C67" s="16"/>
      <c r="D67" s="17"/>
      <c r="E67" s="18"/>
      <c r="F67" s="18"/>
      <c r="G67" s="19"/>
      <c r="H67" s="18"/>
      <c r="I67" s="18"/>
      <c r="J67" s="20"/>
      <c r="K67" s="52"/>
      <c r="L67" s="53"/>
      <c r="M67" s="32"/>
      <c r="N67" s="32"/>
      <c r="O67" s="22">
        <v>6.77</v>
      </c>
      <c r="P67" s="44"/>
      <c r="Q67" s="23"/>
    </row>
    <row r="68" spans="1:17" ht="24.95" customHeight="1" x14ac:dyDescent="0.25">
      <c r="A68" s="15">
        <v>43530</v>
      </c>
      <c r="B68" s="15"/>
      <c r="C68" s="16"/>
      <c r="D68" s="17"/>
      <c r="E68" s="18"/>
      <c r="F68" s="18"/>
      <c r="G68" s="19"/>
      <c r="H68" s="18"/>
      <c r="I68" s="18"/>
      <c r="J68" s="20"/>
      <c r="K68" s="52"/>
      <c r="L68" s="53"/>
      <c r="M68" s="32"/>
      <c r="N68" s="32"/>
      <c r="O68" s="22">
        <v>6.77</v>
      </c>
      <c r="P68" s="44"/>
      <c r="Q68" s="23"/>
    </row>
    <row r="69" spans="1:17" ht="24.95" customHeight="1" x14ac:dyDescent="0.25">
      <c r="A69" s="15">
        <v>43531</v>
      </c>
      <c r="B69" s="15"/>
      <c r="C69" s="24"/>
      <c r="D69" s="17"/>
      <c r="E69" s="18"/>
      <c r="F69" s="18"/>
      <c r="G69" s="19"/>
      <c r="H69" s="18"/>
      <c r="I69" s="18"/>
      <c r="J69" s="20"/>
      <c r="K69" s="52"/>
      <c r="L69" s="53"/>
      <c r="M69" s="32"/>
      <c r="N69" s="32"/>
      <c r="O69" s="22">
        <v>6.77</v>
      </c>
      <c r="P69" s="44"/>
      <c r="Q69" s="23"/>
    </row>
    <row r="70" spans="1:17" ht="24.95" customHeight="1" x14ac:dyDescent="0.25">
      <c r="A70" s="15">
        <v>43532</v>
      </c>
      <c r="B70" s="15"/>
      <c r="C70" s="16"/>
      <c r="D70" s="17"/>
      <c r="E70" s="18"/>
      <c r="F70" s="18"/>
      <c r="G70" s="19"/>
      <c r="H70" s="18"/>
      <c r="I70" s="18"/>
      <c r="J70" s="20"/>
      <c r="K70" s="52"/>
      <c r="L70" s="53"/>
      <c r="M70" s="32"/>
      <c r="N70" s="32"/>
      <c r="O70" s="22">
        <v>6.77</v>
      </c>
      <c r="P70" s="44"/>
      <c r="Q70" s="23"/>
    </row>
    <row r="71" spans="1:17" ht="24.95" customHeight="1" x14ac:dyDescent="0.25">
      <c r="A71" s="15">
        <v>43533</v>
      </c>
      <c r="B71" s="15"/>
      <c r="C71" s="24"/>
      <c r="D71" s="17"/>
      <c r="E71" s="18"/>
      <c r="F71" s="18"/>
      <c r="G71" s="19"/>
      <c r="H71" s="18"/>
      <c r="I71" s="18"/>
      <c r="J71" s="20"/>
      <c r="K71" s="52"/>
      <c r="L71" s="53"/>
      <c r="M71" s="32"/>
      <c r="N71" s="32"/>
      <c r="O71" s="22">
        <v>6.77</v>
      </c>
      <c r="P71" s="44"/>
      <c r="Q71" s="23"/>
    </row>
    <row r="72" spans="1:17" ht="24.95" customHeight="1" x14ac:dyDescent="0.25">
      <c r="A72" s="15">
        <v>43534</v>
      </c>
      <c r="B72" s="15"/>
      <c r="C72" s="24"/>
      <c r="D72" s="17"/>
      <c r="E72" s="18"/>
      <c r="F72" s="18"/>
      <c r="G72" s="19"/>
      <c r="H72" s="18"/>
      <c r="I72" s="18"/>
      <c r="J72" s="20"/>
      <c r="K72" s="52"/>
      <c r="L72" s="53"/>
      <c r="M72" s="32"/>
      <c r="N72" s="32"/>
      <c r="O72" s="22">
        <v>6.77</v>
      </c>
      <c r="P72" s="44"/>
      <c r="Q72" s="23"/>
    </row>
    <row r="73" spans="1:17" ht="24.95" customHeight="1" x14ac:dyDescent="0.25">
      <c r="A73" s="15">
        <v>43535</v>
      </c>
      <c r="B73" s="15"/>
      <c r="C73" s="24"/>
      <c r="D73" s="17"/>
      <c r="E73" s="18"/>
      <c r="F73" s="18"/>
      <c r="G73" s="19"/>
      <c r="H73" s="18"/>
      <c r="I73" s="18"/>
      <c r="J73" s="20"/>
      <c r="K73" s="52"/>
      <c r="L73" s="53"/>
      <c r="M73" s="32"/>
      <c r="N73" s="32"/>
      <c r="O73" s="22">
        <v>6.77</v>
      </c>
      <c r="P73" s="44"/>
      <c r="Q73" s="23"/>
    </row>
    <row r="74" spans="1:17" ht="24.95" customHeight="1" x14ac:dyDescent="0.25">
      <c r="A74" s="15">
        <v>43536</v>
      </c>
      <c r="B74" s="15">
        <f>A74-1</f>
        <v>43535</v>
      </c>
      <c r="C74" s="24" t="s">
        <v>34</v>
      </c>
      <c r="D74" s="17">
        <v>18</v>
      </c>
      <c r="E74" s="18">
        <v>143000</v>
      </c>
      <c r="F74" s="18">
        <v>967000000</v>
      </c>
      <c r="G74" s="19">
        <f>F74/E74/1000</f>
        <v>6.7622377622377625</v>
      </c>
      <c r="H74" s="18">
        <v>0</v>
      </c>
      <c r="I74" s="18">
        <v>0</v>
      </c>
      <c r="J74" s="20" t="s">
        <v>26</v>
      </c>
      <c r="K74" s="52"/>
      <c r="L74" s="53"/>
      <c r="M74" s="32"/>
      <c r="N74" s="32"/>
      <c r="O74" s="22">
        <v>6.77</v>
      </c>
      <c r="P74" s="44"/>
      <c r="Q74" s="23"/>
    </row>
    <row r="75" spans="1:17" ht="24.95" customHeight="1" x14ac:dyDescent="0.25">
      <c r="A75" s="15">
        <v>43537</v>
      </c>
      <c r="B75" s="15"/>
      <c r="C75" s="24"/>
      <c r="D75" s="17"/>
      <c r="E75" s="18"/>
      <c r="F75" s="18"/>
      <c r="G75" s="19"/>
      <c r="H75" s="18"/>
      <c r="I75" s="18"/>
      <c r="J75" s="20"/>
      <c r="K75" s="52"/>
      <c r="L75" s="53"/>
      <c r="M75" s="32"/>
      <c r="N75" s="32"/>
      <c r="O75" s="22">
        <v>6.77</v>
      </c>
      <c r="P75" s="44"/>
      <c r="Q75" s="23"/>
    </row>
    <row r="76" spans="1:17" ht="24.95" customHeight="1" x14ac:dyDescent="0.25">
      <c r="A76" s="15">
        <v>43538</v>
      </c>
      <c r="B76" s="15"/>
      <c r="C76" s="24"/>
      <c r="D76" s="17"/>
      <c r="E76" s="18"/>
      <c r="F76" s="18"/>
      <c r="G76" s="19"/>
      <c r="H76" s="18"/>
      <c r="I76" s="18"/>
      <c r="J76" s="20"/>
      <c r="K76" s="52"/>
      <c r="L76" s="53"/>
      <c r="M76" s="32"/>
      <c r="N76" s="32"/>
      <c r="O76" s="22">
        <v>6.77</v>
      </c>
      <c r="P76" s="44"/>
      <c r="Q76" s="23"/>
    </row>
    <row r="77" spans="1:17" ht="24.95" customHeight="1" x14ac:dyDescent="0.25">
      <c r="A77" s="15">
        <v>43539</v>
      </c>
      <c r="B77" s="15"/>
      <c r="C77" s="24"/>
      <c r="D77" s="17"/>
      <c r="E77" s="18"/>
      <c r="F77" s="18"/>
      <c r="G77" s="19"/>
      <c r="H77" s="18"/>
      <c r="I77" s="18"/>
      <c r="J77" s="20"/>
      <c r="K77" s="52"/>
      <c r="L77" s="53"/>
      <c r="M77" s="32"/>
      <c r="N77" s="32"/>
      <c r="O77" s="22">
        <v>6.77</v>
      </c>
      <c r="P77" s="44"/>
      <c r="Q77" s="23"/>
    </row>
    <row r="78" spans="1:17" ht="24.95" customHeight="1" x14ac:dyDescent="0.25">
      <c r="A78" s="15">
        <v>43540</v>
      </c>
      <c r="B78" s="15"/>
      <c r="C78" s="24"/>
      <c r="D78" s="17"/>
      <c r="E78" s="18"/>
      <c r="F78" s="18"/>
      <c r="G78" s="19"/>
      <c r="H78" s="18"/>
      <c r="I78" s="18"/>
      <c r="J78" s="20"/>
      <c r="K78" s="52"/>
      <c r="L78" s="53"/>
      <c r="M78" s="32"/>
      <c r="N78" s="32"/>
      <c r="O78" s="22">
        <v>6.77</v>
      </c>
      <c r="P78" s="44"/>
      <c r="Q78" s="23"/>
    </row>
    <row r="79" spans="1:17" ht="24.95" customHeight="1" x14ac:dyDescent="0.25">
      <c r="A79" s="15">
        <v>43541</v>
      </c>
      <c r="B79" s="15"/>
      <c r="C79" s="24"/>
      <c r="D79" s="17"/>
      <c r="E79" s="18"/>
      <c r="F79" s="18"/>
      <c r="G79" s="19"/>
      <c r="H79" s="18"/>
      <c r="I79" s="18"/>
      <c r="J79" s="20"/>
      <c r="K79" s="52"/>
      <c r="L79" s="53"/>
      <c r="M79" s="32"/>
      <c r="N79" s="32"/>
      <c r="O79" s="22">
        <v>6.77</v>
      </c>
      <c r="P79" s="44"/>
      <c r="Q79" s="23"/>
    </row>
    <row r="80" spans="1:17" ht="24.95" customHeight="1" x14ac:dyDescent="0.25">
      <c r="A80" s="56">
        <v>43542</v>
      </c>
      <c r="B80" s="56">
        <f>A80-1</f>
        <v>43541</v>
      </c>
      <c r="C80" s="24" t="s">
        <v>33</v>
      </c>
      <c r="D80" s="59">
        <v>18</v>
      </c>
      <c r="E80" s="18">
        <v>36928</v>
      </c>
      <c r="F80" s="18">
        <v>250000000</v>
      </c>
      <c r="G80" s="62">
        <f>F80/E80/1000</f>
        <v>6.7699306759098787</v>
      </c>
      <c r="H80" s="18">
        <v>0</v>
      </c>
      <c r="I80" s="18">
        <v>0</v>
      </c>
      <c r="J80" s="20" t="s">
        <v>26</v>
      </c>
      <c r="K80" s="52"/>
      <c r="L80" s="53"/>
      <c r="M80" s="32"/>
      <c r="N80" s="32"/>
      <c r="O80" s="22">
        <v>6.77</v>
      </c>
      <c r="P80" s="44"/>
      <c r="Q80" s="23"/>
    </row>
    <row r="81" spans="1:17" ht="24.95" customHeight="1" x14ac:dyDescent="0.25">
      <c r="A81" s="58"/>
      <c r="B81" s="58"/>
      <c r="C81" s="24" t="s">
        <v>30</v>
      </c>
      <c r="D81" s="61"/>
      <c r="E81" s="18">
        <v>14771</v>
      </c>
      <c r="F81" s="18">
        <v>100000000</v>
      </c>
      <c r="G81" s="64"/>
      <c r="H81" s="18">
        <v>0</v>
      </c>
      <c r="I81" s="18">
        <v>0</v>
      </c>
      <c r="J81" s="20" t="s">
        <v>26</v>
      </c>
      <c r="K81" s="52"/>
      <c r="L81" s="53"/>
      <c r="M81" s="32"/>
      <c r="N81" s="32"/>
      <c r="O81" s="22"/>
      <c r="P81" s="44"/>
      <c r="Q81" s="23"/>
    </row>
    <row r="82" spans="1:17" ht="24.95" customHeight="1" x14ac:dyDescent="0.25">
      <c r="A82" s="15">
        <v>43543</v>
      </c>
      <c r="B82" s="15"/>
      <c r="C82" s="16"/>
      <c r="D82" s="17"/>
      <c r="E82" s="18"/>
      <c r="F82" s="18"/>
      <c r="G82" s="19"/>
      <c r="H82" s="18"/>
      <c r="I82" s="18"/>
      <c r="J82" s="20"/>
      <c r="K82" s="52"/>
      <c r="L82" s="53"/>
      <c r="M82" s="32"/>
      <c r="N82" s="32"/>
      <c r="O82" s="22">
        <v>6.77</v>
      </c>
      <c r="P82" s="44"/>
      <c r="Q82" s="23"/>
    </row>
    <row r="83" spans="1:17" ht="24.95" customHeight="1" x14ac:dyDescent="0.25">
      <c r="A83" s="15">
        <v>43544</v>
      </c>
      <c r="B83" s="15"/>
      <c r="C83" s="24"/>
      <c r="D83" s="17"/>
      <c r="E83" s="18"/>
      <c r="F83" s="18"/>
      <c r="G83" s="19"/>
      <c r="H83" s="18"/>
      <c r="I83" s="18"/>
      <c r="J83" s="20"/>
      <c r="K83" s="52"/>
      <c r="L83" s="53"/>
      <c r="M83" s="32"/>
      <c r="N83" s="32"/>
      <c r="O83" s="22">
        <v>6.77</v>
      </c>
      <c r="P83" s="44"/>
      <c r="Q83" s="23"/>
    </row>
    <row r="84" spans="1:17" ht="24.95" customHeight="1" x14ac:dyDescent="0.25">
      <c r="A84" s="15">
        <v>43545</v>
      </c>
      <c r="B84" s="15"/>
      <c r="C84" s="24"/>
      <c r="D84" s="17"/>
      <c r="E84" s="18"/>
      <c r="F84" s="18"/>
      <c r="G84" s="19"/>
      <c r="H84" s="18"/>
      <c r="I84" s="18"/>
      <c r="J84" s="20"/>
      <c r="K84" s="52"/>
      <c r="L84" s="53"/>
      <c r="M84" s="32"/>
      <c r="N84" s="32"/>
      <c r="O84" s="22">
        <v>6.77</v>
      </c>
      <c r="P84" s="44"/>
      <c r="Q84" s="23"/>
    </row>
    <row r="85" spans="1:17" ht="24.95" customHeight="1" x14ac:dyDescent="0.25">
      <c r="A85" s="15">
        <v>43546</v>
      </c>
      <c r="B85" s="15"/>
      <c r="C85" s="24"/>
      <c r="D85" s="17"/>
      <c r="E85" s="18"/>
      <c r="F85" s="18"/>
      <c r="G85" s="19"/>
      <c r="H85" s="18"/>
      <c r="I85" s="18"/>
      <c r="J85" s="20"/>
      <c r="K85" s="52"/>
      <c r="L85" s="53"/>
      <c r="M85" s="32"/>
      <c r="N85" s="32"/>
      <c r="O85" s="22">
        <v>6.77</v>
      </c>
      <c r="P85" s="44"/>
      <c r="Q85" s="23"/>
    </row>
    <row r="86" spans="1:17" ht="24.95" customHeight="1" x14ac:dyDescent="0.25">
      <c r="A86" s="15">
        <v>43547</v>
      </c>
      <c r="B86" s="15"/>
      <c r="C86" s="24"/>
      <c r="D86" s="17"/>
      <c r="E86" s="18"/>
      <c r="F86" s="18"/>
      <c r="G86" s="19"/>
      <c r="H86" s="18"/>
      <c r="I86" s="18"/>
      <c r="J86" s="20"/>
      <c r="K86" s="52"/>
      <c r="L86" s="53"/>
      <c r="M86" s="32"/>
      <c r="N86" s="32"/>
      <c r="O86" s="22">
        <v>6.77</v>
      </c>
      <c r="P86" s="44"/>
      <c r="Q86" s="23"/>
    </row>
    <row r="87" spans="1:17" ht="24.95" customHeight="1" x14ac:dyDescent="0.25">
      <c r="A87" s="15">
        <v>43548</v>
      </c>
      <c r="B87" s="15"/>
      <c r="C87" s="24"/>
      <c r="D87" s="17"/>
      <c r="E87" s="18"/>
      <c r="F87" s="18"/>
      <c r="G87" s="19"/>
      <c r="H87" s="18"/>
      <c r="I87" s="18"/>
      <c r="J87" s="20"/>
      <c r="K87" s="52"/>
      <c r="L87" s="53"/>
      <c r="M87" s="32"/>
      <c r="N87" s="32"/>
      <c r="O87" s="22">
        <v>6.77</v>
      </c>
      <c r="P87" s="44"/>
      <c r="Q87" s="23"/>
    </row>
    <row r="88" spans="1:17" ht="24.95" customHeight="1" x14ac:dyDescent="0.25">
      <c r="A88" s="15">
        <v>43549</v>
      </c>
      <c r="B88" s="15"/>
      <c r="C88" s="24"/>
      <c r="D88" s="17"/>
      <c r="E88" s="18"/>
      <c r="F88" s="18"/>
      <c r="G88" s="19"/>
      <c r="H88" s="18"/>
      <c r="I88" s="18"/>
      <c r="J88" s="20"/>
      <c r="K88" s="52"/>
      <c r="L88" s="53"/>
      <c r="M88" s="32"/>
      <c r="N88" s="32"/>
      <c r="O88" s="22">
        <v>6.77</v>
      </c>
      <c r="P88" s="44"/>
      <c r="Q88" s="23"/>
    </row>
    <row r="89" spans="1:17" ht="24.95" customHeight="1" x14ac:dyDescent="0.25">
      <c r="A89" s="15">
        <v>43550</v>
      </c>
      <c r="B89" s="15"/>
      <c r="C89" s="24"/>
      <c r="D89" s="17"/>
      <c r="E89" s="18"/>
      <c r="F89" s="18"/>
      <c r="G89" s="19"/>
      <c r="H89" s="18"/>
      <c r="I89" s="18"/>
      <c r="J89" s="20"/>
      <c r="K89" s="52"/>
      <c r="L89" s="53"/>
      <c r="M89" s="32"/>
      <c r="N89" s="32"/>
      <c r="O89" s="22">
        <v>6.77</v>
      </c>
      <c r="P89" s="44"/>
      <c r="Q89" s="23"/>
    </row>
    <row r="90" spans="1:17" ht="24.95" customHeight="1" x14ac:dyDescent="0.25">
      <c r="A90" s="15">
        <v>43551</v>
      </c>
      <c r="B90" s="15"/>
      <c r="C90" s="24"/>
      <c r="D90" s="17"/>
      <c r="E90" s="18"/>
      <c r="F90" s="18"/>
      <c r="G90" s="19"/>
      <c r="H90" s="18"/>
      <c r="I90" s="18"/>
      <c r="J90" s="20"/>
      <c r="K90" s="52"/>
      <c r="L90" s="53"/>
      <c r="M90" s="32"/>
      <c r="N90" s="32"/>
      <c r="O90" s="22">
        <v>6.77</v>
      </c>
      <c r="P90" s="44"/>
      <c r="Q90" s="23"/>
    </row>
    <row r="91" spans="1:17" ht="24.95" customHeight="1" x14ac:dyDescent="0.25">
      <c r="A91" s="15">
        <v>43552</v>
      </c>
      <c r="B91" s="15"/>
      <c r="C91" s="24"/>
      <c r="D91" s="17"/>
      <c r="E91" s="18"/>
      <c r="F91" s="18"/>
      <c r="G91" s="19"/>
      <c r="H91" s="18"/>
      <c r="I91" s="18"/>
      <c r="J91" s="20"/>
      <c r="K91" s="52"/>
      <c r="L91" s="53"/>
      <c r="M91" s="32"/>
      <c r="N91" s="32"/>
      <c r="O91" s="22">
        <v>6.77</v>
      </c>
      <c r="P91" s="44"/>
      <c r="Q91" s="23"/>
    </row>
    <row r="92" spans="1:17" ht="24.95" customHeight="1" x14ac:dyDescent="0.25">
      <c r="A92" s="15">
        <v>43553</v>
      </c>
      <c r="B92" s="15"/>
      <c r="C92" s="24"/>
      <c r="D92" s="17"/>
      <c r="E92" s="18"/>
      <c r="F92" s="18"/>
      <c r="G92" s="19"/>
      <c r="H92" s="18"/>
      <c r="I92" s="18"/>
      <c r="J92" s="20"/>
      <c r="K92" s="52"/>
      <c r="L92" s="53"/>
      <c r="M92" s="32"/>
      <c r="N92" s="32"/>
      <c r="O92" s="22">
        <v>6.77</v>
      </c>
      <c r="P92" s="44"/>
      <c r="Q92" s="23"/>
    </row>
    <row r="93" spans="1:17" ht="24.95" customHeight="1" x14ac:dyDescent="0.25">
      <c r="A93" s="15">
        <v>43554</v>
      </c>
      <c r="B93" s="15"/>
      <c r="C93" s="24"/>
      <c r="D93" s="17"/>
      <c r="E93" s="18"/>
      <c r="F93" s="18"/>
      <c r="G93" s="19"/>
      <c r="H93" s="18"/>
      <c r="I93" s="18"/>
      <c r="J93" s="20"/>
      <c r="K93" s="52"/>
      <c r="L93" s="53"/>
      <c r="M93" s="32"/>
      <c r="N93" s="32"/>
      <c r="O93" s="22">
        <v>6.77</v>
      </c>
      <c r="P93" s="44"/>
      <c r="Q93" s="23"/>
    </row>
    <row r="94" spans="1:17" ht="24.95" customHeight="1" x14ac:dyDescent="0.25">
      <c r="A94" s="15">
        <v>43555</v>
      </c>
      <c r="B94" s="15"/>
      <c r="C94" s="24"/>
      <c r="D94" s="17"/>
      <c r="E94" s="18"/>
      <c r="F94" s="18"/>
      <c r="G94" s="19"/>
      <c r="H94" s="18"/>
      <c r="I94" s="18"/>
      <c r="J94" s="20"/>
      <c r="K94" s="54"/>
      <c r="L94" s="55"/>
      <c r="M94" s="32"/>
      <c r="N94" s="32"/>
      <c r="O94" s="22">
        <v>6.77</v>
      </c>
      <c r="P94" s="44"/>
      <c r="Q94" s="23"/>
    </row>
    <row r="95" spans="1:17" ht="24.95" customHeight="1" x14ac:dyDescent="0.25">
      <c r="A95" s="15">
        <v>43556</v>
      </c>
      <c r="B95" s="15"/>
      <c r="C95" s="24"/>
      <c r="D95" s="17"/>
      <c r="E95" s="18"/>
      <c r="F95" s="18"/>
      <c r="G95" s="19"/>
      <c r="H95" s="18"/>
      <c r="I95" s="18"/>
      <c r="J95" s="20"/>
      <c r="K95" s="50" t="s">
        <v>36</v>
      </c>
      <c r="L95" s="51"/>
      <c r="M95" s="32"/>
      <c r="N95" s="32"/>
      <c r="O95" s="22">
        <v>6.77</v>
      </c>
      <c r="P95" s="44"/>
      <c r="Q95" s="23"/>
    </row>
    <row r="96" spans="1:17" ht="24.95" customHeight="1" x14ac:dyDescent="0.25">
      <c r="A96" s="15">
        <v>43557</v>
      </c>
      <c r="B96" s="15"/>
      <c r="C96" s="24"/>
      <c r="D96" s="17"/>
      <c r="E96" s="18"/>
      <c r="F96" s="18"/>
      <c r="G96" s="19"/>
      <c r="H96" s="18"/>
      <c r="I96" s="18"/>
      <c r="J96" s="20"/>
      <c r="K96" s="52"/>
      <c r="L96" s="53"/>
      <c r="M96" s="32"/>
      <c r="N96" s="32"/>
      <c r="O96" s="22">
        <v>6.77</v>
      </c>
      <c r="P96" s="44"/>
      <c r="Q96" s="23"/>
    </row>
    <row r="97" spans="1:17" ht="24.95" customHeight="1" x14ac:dyDescent="0.25">
      <c r="A97" s="15">
        <v>43558</v>
      </c>
      <c r="B97" s="15"/>
      <c r="C97" s="24"/>
      <c r="D97" s="17"/>
      <c r="E97" s="18"/>
      <c r="F97" s="18"/>
      <c r="G97" s="19"/>
      <c r="H97" s="18"/>
      <c r="I97" s="18"/>
      <c r="J97" s="20"/>
      <c r="K97" s="52"/>
      <c r="L97" s="53"/>
      <c r="M97" s="32"/>
      <c r="N97" s="32"/>
      <c r="O97" s="22">
        <v>6.77</v>
      </c>
      <c r="P97" s="44"/>
      <c r="Q97" s="23"/>
    </row>
    <row r="98" spans="1:17" ht="24.95" customHeight="1" x14ac:dyDescent="0.25">
      <c r="A98" s="15">
        <v>43559</v>
      </c>
      <c r="B98" s="15"/>
      <c r="C98" s="24"/>
      <c r="D98" s="17"/>
      <c r="E98" s="18"/>
      <c r="F98" s="18"/>
      <c r="G98" s="19"/>
      <c r="H98" s="18"/>
      <c r="I98" s="18"/>
      <c r="J98" s="20"/>
      <c r="K98" s="52"/>
      <c r="L98" s="53"/>
      <c r="M98" s="32"/>
      <c r="N98" s="32"/>
      <c r="O98" s="22">
        <v>6.77</v>
      </c>
      <c r="P98" s="44"/>
      <c r="Q98" s="23"/>
    </row>
    <row r="99" spans="1:17" ht="24.95" customHeight="1" x14ac:dyDescent="0.25">
      <c r="A99" s="15">
        <v>43560</v>
      </c>
      <c r="B99" s="15"/>
      <c r="C99" s="24"/>
      <c r="D99" s="17"/>
      <c r="E99" s="18"/>
      <c r="F99" s="18"/>
      <c r="G99" s="19"/>
      <c r="H99" s="18"/>
      <c r="I99" s="18"/>
      <c r="J99" s="20"/>
      <c r="K99" s="52"/>
      <c r="L99" s="53"/>
      <c r="M99" s="32"/>
      <c r="N99" s="32"/>
      <c r="O99" s="22">
        <v>6.77</v>
      </c>
      <c r="P99" s="44"/>
      <c r="Q99" s="23"/>
    </row>
    <row r="100" spans="1:17" ht="24.95" customHeight="1" x14ac:dyDescent="0.25">
      <c r="A100" s="15">
        <v>43561</v>
      </c>
      <c r="B100" s="15"/>
      <c r="C100" s="24"/>
      <c r="D100" s="17"/>
      <c r="E100" s="18"/>
      <c r="F100" s="18"/>
      <c r="G100" s="19"/>
      <c r="H100" s="18"/>
      <c r="I100" s="18"/>
      <c r="J100" s="20"/>
      <c r="K100" s="52"/>
      <c r="L100" s="53"/>
      <c r="M100" s="32"/>
      <c r="N100" s="32"/>
      <c r="O100" s="22">
        <v>6.77</v>
      </c>
      <c r="P100" s="44"/>
      <c r="Q100" s="23"/>
    </row>
    <row r="101" spans="1:17" ht="24.95" customHeight="1" x14ac:dyDescent="0.25">
      <c r="A101" s="15">
        <v>43562</v>
      </c>
      <c r="B101" s="15"/>
      <c r="C101" s="24"/>
      <c r="D101" s="17"/>
      <c r="E101" s="18"/>
      <c r="F101" s="18"/>
      <c r="G101" s="19"/>
      <c r="H101" s="18"/>
      <c r="I101" s="18"/>
      <c r="J101" s="20"/>
      <c r="K101" s="52"/>
      <c r="L101" s="53"/>
      <c r="M101" s="32"/>
      <c r="N101" s="32"/>
      <c r="O101" s="22">
        <v>6.77</v>
      </c>
      <c r="P101" s="44"/>
      <c r="Q101" s="23"/>
    </row>
    <row r="102" spans="1:17" ht="24.95" customHeight="1" x14ac:dyDescent="0.25">
      <c r="A102" s="15">
        <v>43563</v>
      </c>
      <c r="B102" s="15"/>
      <c r="C102" s="24"/>
      <c r="D102" s="17"/>
      <c r="E102" s="18"/>
      <c r="F102" s="18"/>
      <c r="G102" s="19"/>
      <c r="H102" s="18"/>
      <c r="I102" s="18"/>
      <c r="J102" s="20"/>
      <c r="K102" s="54"/>
      <c r="L102" s="55"/>
      <c r="M102" s="32"/>
      <c r="N102" s="32"/>
      <c r="O102" s="22">
        <v>6.77</v>
      </c>
      <c r="P102" s="44"/>
      <c r="Q102" s="23"/>
    </row>
    <row r="103" spans="1:17" ht="24.95" customHeight="1" x14ac:dyDescent="0.25">
      <c r="A103" s="15">
        <v>43564</v>
      </c>
      <c r="B103" s="26"/>
      <c r="C103" s="27"/>
      <c r="D103" s="28"/>
      <c r="E103" s="29"/>
      <c r="F103" s="29"/>
      <c r="G103" s="30"/>
      <c r="H103" s="29"/>
      <c r="I103" s="29"/>
      <c r="J103" s="31"/>
      <c r="K103" s="32"/>
      <c r="L103" s="32"/>
      <c r="M103" s="32"/>
      <c r="N103" s="32"/>
      <c r="O103" s="33"/>
      <c r="P103" s="44"/>
      <c r="Q103" s="23"/>
    </row>
    <row r="104" spans="1:17" ht="24.95" customHeight="1" x14ac:dyDescent="0.25">
      <c r="A104" s="15">
        <v>43565</v>
      </c>
      <c r="B104" s="26"/>
      <c r="C104" s="27"/>
      <c r="D104" s="28"/>
      <c r="E104" s="29"/>
      <c r="F104" s="29"/>
      <c r="G104" s="30"/>
      <c r="H104" s="29"/>
      <c r="I104" s="29"/>
      <c r="J104" s="31"/>
      <c r="K104" s="32"/>
      <c r="L104" s="32"/>
      <c r="M104" s="32"/>
      <c r="N104" s="32"/>
      <c r="O104" s="33"/>
      <c r="P104" s="44"/>
      <c r="Q104" s="23"/>
    </row>
    <row r="105" spans="1:17" ht="24.95" customHeight="1" x14ac:dyDescent="0.25">
      <c r="A105" s="15">
        <v>43566</v>
      </c>
      <c r="B105" s="26"/>
      <c r="C105" s="27"/>
      <c r="D105" s="28"/>
      <c r="E105" s="29"/>
      <c r="F105" s="29"/>
      <c r="G105" s="30"/>
      <c r="H105" s="29"/>
      <c r="I105" s="29"/>
      <c r="J105" s="31"/>
      <c r="K105" s="32"/>
      <c r="L105" s="32"/>
      <c r="M105" s="32"/>
      <c r="N105" s="32"/>
      <c r="O105" s="33"/>
      <c r="P105" s="44"/>
      <c r="Q105" s="23"/>
    </row>
    <row r="106" spans="1:17" ht="24.95" customHeight="1" x14ac:dyDescent="0.25">
      <c r="A106" s="15">
        <v>43567</v>
      </c>
      <c r="B106" s="26"/>
      <c r="C106" s="27"/>
      <c r="D106" s="28"/>
      <c r="E106" s="29"/>
      <c r="F106" s="29"/>
      <c r="G106" s="30"/>
      <c r="H106" s="29"/>
      <c r="I106" s="29"/>
      <c r="J106" s="31"/>
      <c r="K106" s="32"/>
      <c r="L106" s="32"/>
      <c r="M106" s="32"/>
      <c r="N106" s="32"/>
      <c r="O106" s="33"/>
      <c r="P106" s="44"/>
      <c r="Q106" s="23"/>
    </row>
    <row r="107" spans="1:17" ht="24.95" customHeight="1" x14ac:dyDescent="0.25">
      <c r="A107" s="15">
        <v>43568</v>
      </c>
      <c r="B107" s="26"/>
      <c r="C107" s="27"/>
      <c r="D107" s="28"/>
      <c r="E107" s="29"/>
      <c r="F107" s="29"/>
      <c r="G107" s="30"/>
      <c r="H107" s="29"/>
      <c r="I107" s="29"/>
      <c r="J107" s="31"/>
      <c r="K107" s="32"/>
      <c r="L107" s="32"/>
      <c r="M107" s="32"/>
      <c r="N107" s="32"/>
      <c r="O107" s="33"/>
      <c r="P107" s="44"/>
      <c r="Q107" s="23"/>
    </row>
    <row r="108" spans="1:17" ht="24.95" customHeight="1" x14ac:dyDescent="0.25">
      <c r="A108" s="15">
        <v>43569</v>
      </c>
      <c r="B108" s="26"/>
      <c r="C108" s="27"/>
      <c r="D108" s="28"/>
      <c r="E108" s="29"/>
      <c r="F108" s="29"/>
      <c r="G108" s="30"/>
      <c r="H108" s="29"/>
      <c r="I108" s="29"/>
      <c r="J108" s="31"/>
      <c r="K108" s="32"/>
      <c r="L108" s="32"/>
      <c r="M108" s="32"/>
      <c r="N108" s="32"/>
      <c r="O108" s="33"/>
      <c r="P108" s="44"/>
      <c r="Q108" s="23"/>
    </row>
    <row r="109" spans="1:17" ht="24.95" customHeight="1" x14ac:dyDescent="0.25">
      <c r="A109" s="15">
        <v>43570</v>
      </c>
      <c r="B109" s="26"/>
      <c r="C109" s="27"/>
      <c r="D109" s="28"/>
      <c r="E109" s="29"/>
      <c r="F109" s="29"/>
      <c r="G109" s="30"/>
      <c r="H109" s="29"/>
      <c r="I109" s="29"/>
      <c r="J109" s="31"/>
      <c r="K109" s="32"/>
      <c r="L109" s="32"/>
      <c r="M109" s="32"/>
      <c r="N109" s="32"/>
      <c r="O109" s="33"/>
      <c r="P109" s="44"/>
      <c r="Q109" s="23"/>
    </row>
    <row r="110" spans="1:17" ht="24.95" customHeight="1" x14ac:dyDescent="0.25">
      <c r="A110" s="15">
        <v>43571</v>
      </c>
      <c r="B110" s="26"/>
      <c r="C110" s="27"/>
      <c r="D110" s="28"/>
      <c r="E110" s="29"/>
      <c r="F110" s="29"/>
      <c r="G110" s="30"/>
      <c r="H110" s="29"/>
      <c r="I110" s="29"/>
      <c r="J110" s="31"/>
      <c r="K110" s="32"/>
      <c r="L110" s="32"/>
      <c r="M110" s="32"/>
      <c r="N110" s="32"/>
      <c r="O110" s="33"/>
      <c r="P110" s="44"/>
      <c r="Q110" s="23"/>
    </row>
    <row r="111" spans="1:17" ht="24.95" customHeight="1" x14ac:dyDescent="0.25">
      <c r="A111" s="15">
        <v>43572</v>
      </c>
      <c r="B111" s="26"/>
      <c r="C111" s="27"/>
      <c r="D111" s="28"/>
      <c r="E111" s="29"/>
      <c r="F111" s="29"/>
      <c r="G111" s="30"/>
      <c r="H111" s="29"/>
      <c r="I111" s="29"/>
      <c r="J111" s="31"/>
      <c r="K111" s="32"/>
      <c r="L111" s="32"/>
      <c r="M111" s="32"/>
      <c r="N111" s="32"/>
      <c r="O111" s="33"/>
      <c r="P111" s="44"/>
      <c r="Q111" s="23"/>
    </row>
    <row r="112" spans="1:17" ht="24.95" customHeight="1" x14ac:dyDescent="0.25">
      <c r="A112" s="15">
        <v>43573</v>
      </c>
      <c r="B112" s="26"/>
      <c r="C112" s="27"/>
      <c r="D112" s="28"/>
      <c r="E112" s="29"/>
      <c r="F112" s="29"/>
      <c r="G112" s="30"/>
      <c r="H112" s="29"/>
      <c r="I112" s="29"/>
      <c r="J112" s="31"/>
      <c r="K112" s="32"/>
      <c r="L112" s="32"/>
      <c r="M112" s="32"/>
      <c r="N112" s="32"/>
      <c r="O112" s="33"/>
      <c r="P112" s="44"/>
      <c r="Q112" s="23"/>
    </row>
    <row r="113" spans="1:17" ht="24.95" customHeight="1" x14ac:dyDescent="0.25">
      <c r="A113" s="15">
        <v>43574</v>
      </c>
      <c r="B113" s="26"/>
      <c r="C113" s="27"/>
      <c r="D113" s="28"/>
      <c r="E113" s="29"/>
      <c r="F113" s="29"/>
      <c r="G113" s="30"/>
      <c r="H113" s="29"/>
      <c r="I113" s="29"/>
      <c r="J113" s="31"/>
      <c r="K113" s="32"/>
      <c r="L113" s="32"/>
      <c r="M113" s="32"/>
      <c r="N113" s="32"/>
      <c r="O113" s="33"/>
      <c r="P113" s="44"/>
      <c r="Q113" s="23"/>
    </row>
    <row r="114" spans="1:17" ht="24.95" customHeight="1" x14ac:dyDescent="0.25">
      <c r="A114" s="15">
        <v>43575</v>
      </c>
      <c r="B114" s="26"/>
      <c r="C114" s="27"/>
      <c r="D114" s="28"/>
      <c r="E114" s="29"/>
      <c r="F114" s="29"/>
      <c r="G114" s="30"/>
      <c r="H114" s="29"/>
      <c r="I114" s="29"/>
      <c r="J114" s="31"/>
      <c r="K114" s="32"/>
      <c r="L114" s="32"/>
      <c r="M114" s="32"/>
      <c r="N114" s="32"/>
      <c r="O114" s="33"/>
      <c r="P114" s="44"/>
      <c r="Q114" s="23"/>
    </row>
    <row r="115" spans="1:17" ht="24.95" customHeight="1" x14ac:dyDescent="0.25">
      <c r="A115" s="15">
        <v>43576</v>
      </c>
      <c r="B115" s="26"/>
      <c r="C115" s="27"/>
      <c r="D115" s="28"/>
      <c r="E115" s="29"/>
      <c r="F115" s="29"/>
      <c r="G115" s="30"/>
      <c r="H115" s="29"/>
      <c r="I115" s="29"/>
      <c r="J115" s="31"/>
      <c r="K115" s="32"/>
      <c r="L115" s="32"/>
      <c r="M115" s="32"/>
      <c r="N115" s="32"/>
      <c r="O115" s="33"/>
      <c r="P115" s="44"/>
      <c r="Q115" s="23"/>
    </row>
    <row r="116" spans="1:17" ht="24.95" customHeight="1" x14ac:dyDescent="0.25">
      <c r="A116" s="15">
        <v>43577</v>
      </c>
      <c r="B116" s="26"/>
      <c r="C116" s="27"/>
      <c r="D116" s="28"/>
      <c r="E116" s="29"/>
      <c r="F116" s="29"/>
      <c r="G116" s="30"/>
      <c r="H116" s="29"/>
      <c r="I116" s="29"/>
      <c r="J116" s="31"/>
      <c r="K116" s="32"/>
      <c r="L116" s="32"/>
      <c r="M116" s="32"/>
      <c r="N116" s="32"/>
      <c r="O116" s="33"/>
      <c r="P116" s="44"/>
      <c r="Q116" s="23"/>
    </row>
    <row r="117" spans="1:17" ht="24.95" customHeight="1" x14ac:dyDescent="0.25">
      <c r="A117" s="15">
        <v>43578</v>
      </c>
      <c r="B117" s="26"/>
      <c r="C117" s="27"/>
      <c r="D117" s="28"/>
      <c r="E117" s="29"/>
      <c r="F117" s="29"/>
      <c r="G117" s="30"/>
      <c r="H117" s="29"/>
      <c r="I117" s="29"/>
      <c r="J117" s="31"/>
      <c r="K117" s="32"/>
      <c r="L117" s="32"/>
      <c r="M117" s="32"/>
      <c r="N117" s="32"/>
      <c r="O117" s="33"/>
      <c r="P117" s="44"/>
      <c r="Q117" s="23"/>
    </row>
    <row r="118" spans="1:17" ht="24.95" customHeight="1" x14ac:dyDescent="0.25">
      <c r="A118" s="15">
        <v>43579</v>
      </c>
      <c r="B118" s="26"/>
      <c r="C118" s="27"/>
      <c r="D118" s="28"/>
      <c r="E118" s="29"/>
      <c r="F118" s="29"/>
      <c r="G118" s="30"/>
      <c r="H118" s="29"/>
      <c r="I118" s="29"/>
      <c r="J118" s="31"/>
      <c r="K118" s="32"/>
      <c r="L118" s="32"/>
      <c r="M118" s="32"/>
      <c r="N118" s="32"/>
      <c r="O118" s="33"/>
      <c r="P118" s="44"/>
      <c r="Q118" s="23"/>
    </row>
    <row r="119" spans="1:17" ht="24.95" customHeight="1" x14ac:dyDescent="0.25">
      <c r="A119" s="15">
        <v>43580</v>
      </c>
      <c r="B119" s="26"/>
      <c r="C119" s="27"/>
      <c r="D119" s="28"/>
      <c r="E119" s="29"/>
      <c r="F119" s="29"/>
      <c r="G119" s="30"/>
      <c r="H119" s="29"/>
      <c r="I119" s="29"/>
      <c r="J119" s="31"/>
      <c r="K119" s="32"/>
      <c r="L119" s="32"/>
      <c r="M119" s="32"/>
      <c r="N119" s="32"/>
      <c r="O119" s="33"/>
      <c r="P119" s="44"/>
      <c r="Q119" s="23"/>
    </row>
    <row r="120" spans="1:17" ht="24.95" customHeight="1" x14ac:dyDescent="0.25">
      <c r="A120" s="15">
        <v>43581</v>
      </c>
      <c r="B120" s="26"/>
      <c r="C120" s="27"/>
      <c r="D120" s="28"/>
      <c r="E120" s="29"/>
      <c r="F120" s="29"/>
      <c r="G120" s="30"/>
      <c r="H120" s="29"/>
      <c r="I120" s="29"/>
      <c r="J120" s="31"/>
      <c r="K120" s="32"/>
      <c r="L120" s="32"/>
      <c r="M120" s="32"/>
      <c r="N120" s="32"/>
      <c r="O120" s="33"/>
      <c r="P120" s="44"/>
      <c r="Q120" s="23"/>
    </row>
    <row r="121" spans="1:17" ht="24.95" customHeight="1" x14ac:dyDescent="0.25">
      <c r="A121" s="15">
        <v>43582</v>
      </c>
      <c r="B121" s="26"/>
      <c r="C121" s="27"/>
      <c r="D121" s="28"/>
      <c r="E121" s="29"/>
      <c r="F121" s="29"/>
      <c r="G121" s="30"/>
      <c r="H121" s="29"/>
      <c r="I121" s="29"/>
      <c r="J121" s="31"/>
      <c r="K121" s="32"/>
      <c r="L121" s="32"/>
      <c r="M121" s="32"/>
      <c r="N121" s="32"/>
      <c r="O121" s="33"/>
      <c r="P121" s="44"/>
      <c r="Q121" s="23"/>
    </row>
    <row r="122" spans="1:17" ht="24.95" customHeight="1" x14ac:dyDescent="0.25">
      <c r="A122" s="15">
        <v>43583</v>
      </c>
      <c r="B122" s="26"/>
      <c r="C122" s="27"/>
      <c r="D122" s="28"/>
      <c r="E122" s="29"/>
      <c r="F122" s="29"/>
      <c r="G122" s="30"/>
      <c r="H122" s="29"/>
      <c r="I122" s="29"/>
      <c r="J122" s="31"/>
      <c r="K122" s="32"/>
      <c r="L122" s="32"/>
      <c r="M122" s="32"/>
      <c r="N122" s="32"/>
      <c r="O122" s="33"/>
      <c r="P122" s="44"/>
      <c r="Q122" s="23"/>
    </row>
    <row r="123" spans="1:17" ht="24.95" customHeight="1" x14ac:dyDescent="0.25">
      <c r="A123" s="15">
        <v>43584</v>
      </c>
      <c r="B123" s="26"/>
      <c r="C123" s="27"/>
      <c r="D123" s="28"/>
      <c r="E123" s="29"/>
      <c r="F123" s="29"/>
      <c r="G123" s="30"/>
      <c r="H123" s="29"/>
      <c r="I123" s="29"/>
      <c r="J123" s="31"/>
      <c r="K123" s="32"/>
      <c r="L123" s="32"/>
      <c r="M123" s="32"/>
      <c r="N123" s="32"/>
      <c r="O123" s="33"/>
      <c r="P123" s="44"/>
      <c r="Q123" s="23"/>
    </row>
    <row r="124" spans="1:17" ht="24.95" customHeight="1" x14ac:dyDescent="0.25">
      <c r="A124" s="15">
        <v>43585</v>
      </c>
      <c r="B124" s="26"/>
      <c r="C124" s="27"/>
      <c r="D124" s="28"/>
      <c r="E124" s="29"/>
      <c r="F124" s="29"/>
      <c r="G124" s="30"/>
      <c r="H124" s="29"/>
      <c r="I124" s="29"/>
      <c r="J124" s="31"/>
      <c r="K124" s="32"/>
      <c r="L124" s="32"/>
      <c r="M124" s="32"/>
      <c r="N124" s="32"/>
      <c r="O124" s="33"/>
      <c r="P124" s="44"/>
      <c r="Q124" s="23"/>
    </row>
    <row r="125" spans="1:17" ht="24.95" customHeight="1" x14ac:dyDescent="0.25">
      <c r="A125" s="15">
        <v>43586</v>
      </c>
      <c r="B125" s="26"/>
      <c r="C125" s="27"/>
      <c r="D125" s="28"/>
      <c r="E125" s="29"/>
      <c r="F125" s="29"/>
      <c r="G125" s="30"/>
      <c r="H125" s="29"/>
      <c r="I125" s="29"/>
      <c r="J125" s="31"/>
      <c r="K125" s="32"/>
      <c r="L125" s="32"/>
      <c r="M125" s="32"/>
      <c r="N125" s="32"/>
      <c r="O125" s="33"/>
      <c r="P125" s="44"/>
      <c r="Q125" s="23"/>
    </row>
    <row r="126" spans="1:17" ht="24.95" customHeight="1" x14ac:dyDescent="0.25">
      <c r="A126" s="15">
        <v>43587</v>
      </c>
      <c r="B126" s="26"/>
      <c r="C126" s="27"/>
      <c r="D126" s="28"/>
      <c r="E126" s="29"/>
      <c r="F126" s="29"/>
      <c r="G126" s="30"/>
      <c r="H126" s="29"/>
      <c r="I126" s="29"/>
      <c r="J126" s="31"/>
      <c r="K126" s="32"/>
      <c r="L126" s="32"/>
      <c r="M126" s="32"/>
      <c r="N126" s="32"/>
      <c r="O126" s="33"/>
      <c r="P126" s="44"/>
      <c r="Q126" s="23"/>
    </row>
    <row r="127" spans="1:17" ht="24.95" customHeight="1" x14ac:dyDescent="0.25">
      <c r="A127" s="15">
        <v>43588</v>
      </c>
      <c r="B127" s="26"/>
      <c r="C127" s="27"/>
      <c r="D127" s="28"/>
      <c r="E127" s="29"/>
      <c r="F127" s="29"/>
      <c r="G127" s="30"/>
      <c r="H127" s="29"/>
      <c r="I127" s="29"/>
      <c r="J127" s="31"/>
      <c r="K127" s="32"/>
      <c r="L127" s="32"/>
      <c r="M127" s="32"/>
      <c r="N127" s="32"/>
      <c r="O127" s="33"/>
      <c r="P127" s="44"/>
      <c r="Q127" s="23"/>
    </row>
    <row r="128" spans="1:17" ht="24.95" customHeight="1" x14ac:dyDescent="0.25">
      <c r="A128" s="15">
        <v>43589</v>
      </c>
      <c r="B128" s="26"/>
      <c r="C128" s="27"/>
      <c r="D128" s="28"/>
      <c r="E128" s="29"/>
      <c r="F128" s="29"/>
      <c r="G128" s="30"/>
      <c r="H128" s="29"/>
      <c r="I128" s="29"/>
      <c r="J128" s="31"/>
      <c r="K128" s="32"/>
      <c r="L128" s="32"/>
      <c r="M128" s="32"/>
      <c r="N128" s="32"/>
      <c r="O128" s="33"/>
      <c r="P128" s="44"/>
      <c r="Q128" s="23"/>
    </row>
    <row r="129" spans="1:17" ht="24.95" customHeight="1" x14ac:dyDescent="0.25">
      <c r="A129" s="15">
        <v>43590</v>
      </c>
      <c r="B129" s="26"/>
      <c r="C129" s="27"/>
      <c r="D129" s="28"/>
      <c r="E129" s="29"/>
      <c r="F129" s="29"/>
      <c r="G129" s="30"/>
      <c r="H129" s="29"/>
      <c r="I129" s="29"/>
      <c r="J129" s="31"/>
      <c r="K129" s="32"/>
      <c r="L129" s="32"/>
      <c r="M129" s="32"/>
      <c r="N129" s="32"/>
      <c r="O129" s="33"/>
      <c r="P129" s="44"/>
      <c r="Q129" s="23"/>
    </row>
    <row r="130" spans="1:17" ht="24.95" customHeight="1" x14ac:dyDescent="0.25">
      <c r="A130" s="15">
        <v>43591</v>
      </c>
      <c r="B130" s="26"/>
      <c r="C130" s="27"/>
      <c r="D130" s="28"/>
      <c r="E130" s="29"/>
      <c r="F130" s="29"/>
      <c r="G130" s="30"/>
      <c r="H130" s="29"/>
      <c r="I130" s="29"/>
      <c r="J130" s="31"/>
      <c r="K130" s="32"/>
      <c r="L130" s="32"/>
      <c r="M130" s="32"/>
      <c r="N130" s="32"/>
      <c r="O130" s="33"/>
      <c r="P130" s="44"/>
      <c r="Q130" s="23"/>
    </row>
    <row r="131" spans="1:17" ht="24.95" customHeight="1" x14ac:dyDescent="0.25">
      <c r="A131" s="15">
        <v>43592</v>
      </c>
      <c r="B131" s="26"/>
      <c r="C131" s="27"/>
      <c r="D131" s="28"/>
      <c r="E131" s="29"/>
      <c r="F131" s="29"/>
      <c r="G131" s="30"/>
      <c r="H131" s="29"/>
      <c r="I131" s="29"/>
      <c r="J131" s="31"/>
      <c r="K131" s="32"/>
      <c r="L131" s="32"/>
      <c r="M131" s="32"/>
      <c r="N131" s="32"/>
      <c r="O131" s="33"/>
      <c r="P131" s="44"/>
      <c r="Q131" s="23"/>
    </row>
    <row r="132" spans="1:17" ht="24.95" customHeight="1" x14ac:dyDescent="0.25">
      <c r="A132" s="15">
        <v>43593</v>
      </c>
      <c r="B132" s="26"/>
      <c r="C132" s="27"/>
      <c r="D132" s="28"/>
      <c r="E132" s="29"/>
      <c r="F132" s="29"/>
      <c r="G132" s="30"/>
      <c r="H132" s="29"/>
      <c r="I132" s="29"/>
      <c r="J132" s="31"/>
      <c r="K132" s="32"/>
      <c r="L132" s="32"/>
      <c r="M132" s="32"/>
      <c r="N132" s="32"/>
      <c r="O132" s="33"/>
      <c r="P132" s="44"/>
      <c r="Q132" s="23"/>
    </row>
    <row r="133" spans="1:17" ht="24.95" customHeight="1" x14ac:dyDescent="0.25">
      <c r="A133" s="15">
        <v>43594</v>
      </c>
      <c r="B133" s="26"/>
      <c r="C133" s="27"/>
      <c r="D133" s="28"/>
      <c r="E133" s="29"/>
      <c r="F133" s="29"/>
      <c r="G133" s="30"/>
      <c r="H133" s="29"/>
      <c r="I133" s="29"/>
      <c r="J133" s="31"/>
      <c r="K133" s="32"/>
      <c r="L133" s="32"/>
      <c r="M133" s="32"/>
      <c r="N133" s="32"/>
      <c r="O133" s="33"/>
      <c r="P133" s="44"/>
      <c r="Q133" s="23"/>
    </row>
    <row r="134" spans="1:17" ht="24.95" customHeight="1" x14ac:dyDescent="0.25">
      <c r="A134" s="15">
        <v>43595</v>
      </c>
      <c r="B134" s="15">
        <v>43594</v>
      </c>
      <c r="C134" s="24" t="s">
        <v>24</v>
      </c>
      <c r="D134" s="17">
        <v>18</v>
      </c>
      <c r="E134" s="18">
        <v>68000</v>
      </c>
      <c r="F134" s="18">
        <v>465000000</v>
      </c>
      <c r="G134" s="19">
        <f>F134/E134/1000</f>
        <v>6.8382352941176467</v>
      </c>
      <c r="H134" s="18">
        <v>0</v>
      </c>
      <c r="I134" s="18">
        <v>0</v>
      </c>
      <c r="J134" s="20" t="s">
        <v>26</v>
      </c>
      <c r="K134" s="50" t="s">
        <v>38</v>
      </c>
      <c r="L134" s="51"/>
      <c r="M134" s="32"/>
      <c r="N134" s="32"/>
      <c r="O134" s="22">
        <v>6.77</v>
      </c>
      <c r="P134" s="44"/>
      <c r="Q134" s="23"/>
    </row>
    <row r="135" spans="1:17" ht="24.95" customHeight="1" x14ac:dyDescent="0.25">
      <c r="A135" s="15">
        <v>43596</v>
      </c>
      <c r="B135" s="15"/>
      <c r="C135" s="24"/>
      <c r="D135" s="17"/>
      <c r="E135" s="18"/>
      <c r="F135" s="18"/>
      <c r="G135" s="19"/>
      <c r="H135" s="18"/>
      <c r="I135" s="18"/>
      <c r="J135" s="20"/>
      <c r="K135" s="52"/>
      <c r="L135" s="53"/>
      <c r="M135" s="32"/>
      <c r="N135" s="32"/>
      <c r="O135" s="22">
        <v>6.77</v>
      </c>
      <c r="P135" s="44"/>
      <c r="Q135" s="23"/>
    </row>
    <row r="136" spans="1:17" ht="24.95" customHeight="1" x14ac:dyDescent="0.25">
      <c r="A136" s="15">
        <v>43597</v>
      </c>
      <c r="B136" s="15"/>
      <c r="C136" s="24"/>
      <c r="D136" s="17"/>
      <c r="E136" s="18"/>
      <c r="F136" s="18"/>
      <c r="G136" s="19"/>
      <c r="H136" s="18"/>
      <c r="I136" s="18"/>
      <c r="J136" s="20"/>
      <c r="K136" s="52"/>
      <c r="L136" s="53"/>
      <c r="M136" s="32"/>
      <c r="N136" s="32"/>
      <c r="O136" s="22">
        <v>6.77</v>
      </c>
      <c r="P136" s="44"/>
      <c r="Q136" s="23"/>
    </row>
    <row r="137" spans="1:17" ht="24.95" customHeight="1" x14ac:dyDescent="0.25">
      <c r="A137" s="15">
        <v>43598</v>
      </c>
      <c r="B137" s="15">
        <f>A137</f>
        <v>43598</v>
      </c>
      <c r="C137" s="24" t="s">
        <v>34</v>
      </c>
      <c r="D137" s="17">
        <v>18</v>
      </c>
      <c r="E137" s="18">
        <v>30000</v>
      </c>
      <c r="F137" s="18">
        <v>203100000</v>
      </c>
      <c r="G137" s="19">
        <f>F137/E137/1000</f>
        <v>6.77</v>
      </c>
      <c r="H137" s="18">
        <v>0</v>
      </c>
      <c r="I137" s="18">
        <v>0</v>
      </c>
      <c r="J137" s="20" t="s">
        <v>26</v>
      </c>
      <c r="K137" s="52"/>
      <c r="L137" s="53"/>
      <c r="M137" s="32"/>
      <c r="N137" s="32"/>
      <c r="O137" s="22">
        <v>6.77</v>
      </c>
      <c r="P137" s="44"/>
      <c r="Q137" s="23"/>
    </row>
    <row r="138" spans="1:17" ht="24.95" customHeight="1" x14ac:dyDescent="0.25">
      <c r="A138" s="15">
        <v>43599</v>
      </c>
      <c r="B138" s="15"/>
      <c r="C138" s="24"/>
      <c r="D138" s="17"/>
      <c r="E138" s="18"/>
      <c r="F138" s="18"/>
      <c r="G138" s="19"/>
      <c r="H138" s="18"/>
      <c r="I138" s="18"/>
      <c r="J138" s="20"/>
      <c r="K138" s="52"/>
      <c r="L138" s="53"/>
      <c r="M138" s="32"/>
      <c r="N138" s="32"/>
      <c r="O138" s="22">
        <v>6.77</v>
      </c>
      <c r="P138" s="44"/>
      <c r="Q138" s="23"/>
    </row>
    <row r="139" spans="1:17" ht="24.95" customHeight="1" x14ac:dyDescent="0.25">
      <c r="A139" s="15">
        <v>43600</v>
      </c>
      <c r="B139" s="15">
        <f>A139</f>
        <v>43600</v>
      </c>
      <c r="C139" s="24" t="s">
        <v>34</v>
      </c>
      <c r="D139" s="17">
        <v>18</v>
      </c>
      <c r="E139" s="18">
        <v>130000</v>
      </c>
      <c r="F139" s="18">
        <v>880100000</v>
      </c>
      <c r="G139" s="19">
        <f>F139/E139/1000</f>
        <v>6.77</v>
      </c>
      <c r="H139" s="18">
        <v>0</v>
      </c>
      <c r="I139" s="18">
        <v>0</v>
      </c>
      <c r="J139" s="20" t="s">
        <v>26</v>
      </c>
      <c r="K139" s="52"/>
      <c r="L139" s="53"/>
      <c r="M139" s="32"/>
      <c r="N139" s="32"/>
      <c r="O139" s="22">
        <v>6.77</v>
      </c>
      <c r="P139" s="44"/>
      <c r="Q139" s="23"/>
    </row>
    <row r="140" spans="1:17" ht="24.95" customHeight="1" x14ac:dyDescent="0.25">
      <c r="A140" s="15">
        <v>43601</v>
      </c>
      <c r="B140" s="15"/>
      <c r="C140" s="24"/>
      <c r="D140" s="17"/>
      <c r="E140" s="18"/>
      <c r="F140" s="18"/>
      <c r="G140" s="19"/>
      <c r="H140" s="18"/>
      <c r="I140" s="18"/>
      <c r="J140" s="20"/>
      <c r="K140" s="52"/>
      <c r="L140" s="53"/>
      <c r="M140" s="32"/>
      <c r="N140" s="32"/>
      <c r="O140" s="22">
        <v>6.77</v>
      </c>
      <c r="P140" s="44"/>
      <c r="Q140" s="23"/>
    </row>
    <row r="141" spans="1:17" ht="24.95" customHeight="1" x14ac:dyDescent="0.25">
      <c r="A141" s="15">
        <v>43602</v>
      </c>
      <c r="B141" s="15"/>
      <c r="C141" s="24"/>
      <c r="D141" s="17"/>
      <c r="E141" s="18"/>
      <c r="F141" s="18"/>
      <c r="G141" s="19"/>
      <c r="H141" s="18"/>
      <c r="I141" s="18"/>
      <c r="J141" s="20"/>
      <c r="K141" s="52"/>
      <c r="L141" s="53"/>
      <c r="M141" s="32"/>
      <c r="N141" s="32"/>
      <c r="O141" s="22">
        <v>6.77</v>
      </c>
      <c r="P141" s="44"/>
      <c r="Q141" s="23"/>
    </row>
    <row r="142" spans="1:17" ht="24.95" customHeight="1" x14ac:dyDescent="0.25">
      <c r="A142" s="15">
        <v>43603</v>
      </c>
      <c r="B142" s="15"/>
      <c r="C142" s="24"/>
      <c r="D142" s="17"/>
      <c r="E142" s="18"/>
      <c r="F142" s="18"/>
      <c r="G142" s="19"/>
      <c r="H142" s="18"/>
      <c r="I142" s="18"/>
      <c r="J142" s="20"/>
      <c r="K142" s="52"/>
      <c r="L142" s="53"/>
      <c r="M142" s="32"/>
      <c r="N142" s="32"/>
      <c r="O142" s="22">
        <v>6.77</v>
      </c>
      <c r="P142" s="44"/>
      <c r="Q142" s="23"/>
    </row>
    <row r="143" spans="1:17" ht="24.95" customHeight="1" x14ac:dyDescent="0.25">
      <c r="A143" s="15">
        <v>43604</v>
      </c>
      <c r="B143" s="15"/>
      <c r="C143" s="24"/>
      <c r="D143" s="17"/>
      <c r="E143" s="18"/>
      <c r="F143" s="18"/>
      <c r="G143" s="19"/>
      <c r="H143" s="18"/>
      <c r="I143" s="18"/>
      <c r="J143" s="20"/>
      <c r="K143" s="52"/>
      <c r="L143" s="53"/>
      <c r="M143" s="32"/>
      <c r="N143" s="32"/>
      <c r="O143" s="22">
        <v>6.77</v>
      </c>
      <c r="P143" s="44"/>
      <c r="Q143" s="23"/>
    </row>
    <row r="144" spans="1:17" ht="24.95" customHeight="1" x14ac:dyDescent="0.25">
      <c r="A144" s="15">
        <v>43605</v>
      </c>
      <c r="B144" s="15">
        <f>A144</f>
        <v>43605</v>
      </c>
      <c r="C144" s="24" t="s">
        <v>35</v>
      </c>
      <c r="D144" s="17">
        <v>18</v>
      </c>
      <c r="E144" s="18">
        <v>30000</v>
      </c>
      <c r="F144" s="18">
        <v>200000000</v>
      </c>
      <c r="G144" s="19">
        <f>F144/E144/1000</f>
        <v>6.666666666666667</v>
      </c>
      <c r="H144" s="18">
        <v>0</v>
      </c>
      <c r="I144" s="18">
        <v>0</v>
      </c>
      <c r="J144" s="20" t="s">
        <v>26</v>
      </c>
      <c r="K144" s="52"/>
      <c r="L144" s="53"/>
      <c r="M144" s="32"/>
      <c r="N144" s="32"/>
      <c r="O144" s="22">
        <v>6.77</v>
      </c>
      <c r="P144" s="44"/>
      <c r="Q144" s="23"/>
    </row>
    <row r="145" spans="1:17" ht="24.95" customHeight="1" x14ac:dyDescent="0.25">
      <c r="A145" s="15">
        <v>43606</v>
      </c>
      <c r="B145" s="15"/>
      <c r="C145" s="45"/>
      <c r="D145" s="17"/>
      <c r="E145" s="18"/>
      <c r="F145" s="18"/>
      <c r="G145" s="19"/>
      <c r="H145" s="18"/>
      <c r="I145" s="18"/>
      <c r="J145" s="20"/>
      <c r="K145" s="52"/>
      <c r="L145" s="53"/>
      <c r="M145" s="32"/>
      <c r="N145" s="32"/>
      <c r="O145" s="22">
        <v>6.77</v>
      </c>
      <c r="P145" s="44"/>
      <c r="Q145" s="23"/>
    </row>
    <row r="146" spans="1:17" ht="24.95" customHeight="1" x14ac:dyDescent="0.25">
      <c r="A146" s="15">
        <v>43607</v>
      </c>
      <c r="B146" s="15"/>
      <c r="C146" s="45"/>
      <c r="D146" s="17"/>
      <c r="E146" s="18"/>
      <c r="F146" s="18"/>
      <c r="G146" s="19"/>
      <c r="H146" s="18"/>
      <c r="I146" s="18"/>
      <c r="J146" s="20"/>
      <c r="K146" s="52"/>
      <c r="L146" s="53"/>
      <c r="M146" s="32"/>
      <c r="N146" s="32"/>
      <c r="O146" s="22">
        <v>6.77</v>
      </c>
      <c r="P146" s="44"/>
      <c r="Q146" s="23"/>
    </row>
    <row r="147" spans="1:17" ht="24.95" customHeight="1" x14ac:dyDescent="0.25">
      <c r="A147" s="15">
        <v>43608</v>
      </c>
      <c r="B147" s="15"/>
      <c r="C147" s="45"/>
      <c r="D147" s="17"/>
      <c r="E147" s="18"/>
      <c r="F147" s="18"/>
      <c r="G147" s="19"/>
      <c r="H147" s="18"/>
      <c r="I147" s="18"/>
      <c r="J147" s="20"/>
      <c r="K147" s="52"/>
      <c r="L147" s="53"/>
      <c r="M147" s="32"/>
      <c r="N147" s="32"/>
      <c r="O147" s="22">
        <v>6.77</v>
      </c>
      <c r="P147" s="44"/>
      <c r="Q147" s="23"/>
    </row>
    <row r="148" spans="1:17" ht="24.95" customHeight="1" x14ac:dyDescent="0.25">
      <c r="A148" s="15">
        <v>43609</v>
      </c>
      <c r="B148" s="15"/>
      <c r="C148" s="45"/>
      <c r="D148" s="17"/>
      <c r="E148" s="18"/>
      <c r="F148" s="18"/>
      <c r="G148" s="19"/>
      <c r="H148" s="18"/>
      <c r="I148" s="18"/>
      <c r="J148" s="20"/>
      <c r="K148" s="52"/>
      <c r="L148" s="53"/>
      <c r="M148" s="32"/>
      <c r="N148" s="32"/>
      <c r="O148" s="22">
        <v>6.77</v>
      </c>
      <c r="P148" s="44"/>
      <c r="Q148" s="23"/>
    </row>
    <row r="149" spans="1:17" ht="24.95" customHeight="1" x14ac:dyDescent="0.25">
      <c r="A149" s="15">
        <v>43610</v>
      </c>
      <c r="B149" s="15"/>
      <c r="C149" s="45"/>
      <c r="D149" s="17"/>
      <c r="E149" s="18"/>
      <c r="F149" s="18"/>
      <c r="G149" s="19"/>
      <c r="H149" s="18"/>
      <c r="I149" s="18"/>
      <c r="J149" s="20"/>
      <c r="K149" s="52"/>
      <c r="L149" s="53"/>
      <c r="M149" s="32"/>
      <c r="N149" s="32"/>
      <c r="O149" s="22">
        <v>6.77</v>
      </c>
      <c r="P149" s="44"/>
      <c r="Q149" s="23"/>
    </row>
    <row r="150" spans="1:17" ht="24.95" customHeight="1" x14ac:dyDescent="0.25">
      <c r="A150" s="15">
        <v>43611</v>
      </c>
      <c r="B150" s="15"/>
      <c r="C150" s="45"/>
      <c r="D150" s="17"/>
      <c r="E150" s="18"/>
      <c r="F150" s="18"/>
      <c r="G150" s="19"/>
      <c r="H150" s="18"/>
      <c r="I150" s="18"/>
      <c r="J150" s="20"/>
      <c r="K150" s="52"/>
      <c r="L150" s="53"/>
      <c r="M150" s="32"/>
      <c r="N150" s="32"/>
      <c r="O150" s="22">
        <v>6.77</v>
      </c>
      <c r="P150" s="44"/>
      <c r="Q150" s="23"/>
    </row>
    <row r="151" spans="1:17" ht="24.95" customHeight="1" x14ac:dyDescent="0.25">
      <c r="A151" s="15">
        <v>43612</v>
      </c>
      <c r="B151" s="15">
        <f>A151</f>
        <v>43612</v>
      </c>
      <c r="C151" s="24" t="s">
        <v>37</v>
      </c>
      <c r="D151" s="17">
        <v>18</v>
      </c>
      <c r="E151" s="18">
        <v>68000</v>
      </c>
      <c r="F151" s="18">
        <v>465000000</v>
      </c>
      <c r="G151" s="19">
        <f>F151/E151/1000</f>
        <v>6.8382352941176467</v>
      </c>
      <c r="H151" s="18">
        <v>0</v>
      </c>
      <c r="I151" s="18">
        <v>0</v>
      </c>
      <c r="J151" s="20" t="s">
        <v>26</v>
      </c>
      <c r="K151" s="52"/>
      <c r="L151" s="53"/>
      <c r="M151" s="32"/>
      <c r="N151" s="32"/>
      <c r="O151" s="22">
        <v>6.77</v>
      </c>
      <c r="P151" s="44"/>
      <c r="Q151" s="23"/>
    </row>
    <row r="152" spans="1:17" ht="24.95" customHeight="1" x14ac:dyDescent="0.25">
      <c r="A152" s="15">
        <v>43613</v>
      </c>
      <c r="B152" s="15"/>
      <c r="C152" s="24"/>
      <c r="D152" s="17"/>
      <c r="E152" s="18"/>
      <c r="F152" s="18"/>
      <c r="G152" s="19"/>
      <c r="H152" s="18"/>
      <c r="I152" s="18"/>
      <c r="J152" s="20"/>
      <c r="K152" s="52"/>
      <c r="L152" s="53"/>
      <c r="M152" s="32"/>
      <c r="N152" s="32"/>
      <c r="O152" s="22">
        <v>6.77</v>
      </c>
      <c r="P152" s="44"/>
      <c r="Q152" s="23"/>
    </row>
    <row r="153" spans="1:17" ht="24.95" customHeight="1" x14ac:dyDescent="0.25">
      <c r="A153" s="15">
        <v>43614</v>
      </c>
      <c r="B153" s="15"/>
      <c r="C153" s="24"/>
      <c r="D153" s="17"/>
      <c r="E153" s="18"/>
      <c r="F153" s="18"/>
      <c r="G153" s="19"/>
      <c r="H153" s="18"/>
      <c r="I153" s="18"/>
      <c r="J153" s="20"/>
      <c r="K153" s="52"/>
      <c r="L153" s="53"/>
      <c r="M153" s="32"/>
      <c r="N153" s="32"/>
      <c r="O153" s="22">
        <v>6.77</v>
      </c>
      <c r="P153" s="44"/>
      <c r="Q153" s="23"/>
    </row>
    <row r="154" spans="1:17" ht="24.95" customHeight="1" x14ac:dyDescent="0.25">
      <c r="A154" s="15">
        <v>43615</v>
      </c>
      <c r="B154" s="15"/>
      <c r="C154" s="24"/>
      <c r="D154" s="17"/>
      <c r="E154" s="18"/>
      <c r="F154" s="18"/>
      <c r="G154" s="19"/>
      <c r="H154" s="18"/>
      <c r="I154" s="18"/>
      <c r="J154" s="20"/>
      <c r="K154" s="52"/>
      <c r="L154" s="53"/>
      <c r="M154" s="32"/>
      <c r="N154" s="32"/>
      <c r="O154" s="22">
        <v>6.77</v>
      </c>
      <c r="P154" s="44"/>
      <c r="Q154" s="23"/>
    </row>
    <row r="155" spans="1:17" ht="24.95" customHeight="1" x14ac:dyDescent="0.25">
      <c r="A155" s="15">
        <v>43616</v>
      </c>
      <c r="B155" s="15"/>
      <c r="C155" s="24"/>
      <c r="D155" s="17"/>
      <c r="E155" s="18"/>
      <c r="F155" s="18"/>
      <c r="G155" s="19"/>
      <c r="H155" s="18"/>
      <c r="I155" s="18"/>
      <c r="J155" s="20"/>
      <c r="K155" s="54"/>
      <c r="L155" s="55"/>
      <c r="M155" s="32"/>
      <c r="N155" s="32"/>
      <c r="O155" s="22">
        <v>6.77</v>
      </c>
      <c r="P155" s="44"/>
      <c r="Q155" s="23"/>
    </row>
    <row r="156" spans="1:17" ht="24.95" customHeight="1" x14ac:dyDescent="0.25">
      <c r="A156" s="15">
        <v>43617</v>
      </c>
      <c r="B156" s="15">
        <v>43615</v>
      </c>
      <c r="C156" s="24" t="s">
        <v>34</v>
      </c>
      <c r="D156" s="17">
        <v>18</v>
      </c>
      <c r="E156" s="18">
        <v>141802</v>
      </c>
      <c r="F156" s="18">
        <v>960000000</v>
      </c>
      <c r="G156" s="19">
        <f>F156/E156/1000</f>
        <v>6.7700032439598878</v>
      </c>
      <c r="H156" s="18">
        <v>0</v>
      </c>
      <c r="I156" s="18">
        <v>0</v>
      </c>
      <c r="J156" s="20" t="s">
        <v>26</v>
      </c>
      <c r="K156" s="50" t="s">
        <v>41</v>
      </c>
      <c r="L156" s="51"/>
      <c r="M156" s="32"/>
      <c r="N156" s="32"/>
      <c r="O156" s="22">
        <v>6.77</v>
      </c>
      <c r="P156" s="44"/>
      <c r="Q156" s="23"/>
    </row>
    <row r="157" spans="1:17" ht="24.95" customHeight="1" x14ac:dyDescent="0.25">
      <c r="A157" s="15">
        <v>43618</v>
      </c>
      <c r="B157" s="15"/>
      <c r="C157" s="24"/>
      <c r="D157" s="17"/>
      <c r="E157" s="18"/>
      <c r="F157" s="18"/>
      <c r="G157" s="19"/>
      <c r="H157" s="18"/>
      <c r="I157" s="18"/>
      <c r="J157" s="20"/>
      <c r="K157" s="52"/>
      <c r="L157" s="53"/>
      <c r="M157" s="32"/>
      <c r="N157" s="32"/>
      <c r="O157" s="22">
        <v>6.77</v>
      </c>
      <c r="P157" s="44"/>
      <c r="Q157" s="23"/>
    </row>
    <row r="158" spans="1:17" ht="24.95" customHeight="1" x14ac:dyDescent="0.25">
      <c r="A158" s="15">
        <v>43619</v>
      </c>
      <c r="B158" s="15"/>
      <c r="C158" s="24"/>
      <c r="D158" s="17"/>
      <c r="E158" s="18"/>
      <c r="F158" s="18"/>
      <c r="G158" s="19"/>
      <c r="H158" s="18"/>
      <c r="I158" s="18"/>
      <c r="J158" s="20"/>
      <c r="K158" s="52"/>
      <c r="L158" s="53"/>
      <c r="M158" s="32"/>
      <c r="N158" s="32"/>
      <c r="O158" s="22">
        <v>6.77</v>
      </c>
      <c r="P158" s="44"/>
      <c r="Q158" s="23"/>
    </row>
    <row r="159" spans="1:17" ht="24.95" customHeight="1" x14ac:dyDescent="0.25">
      <c r="A159" s="15">
        <v>43620</v>
      </c>
      <c r="B159" s="15"/>
      <c r="C159" s="24"/>
      <c r="D159" s="17"/>
      <c r="E159" s="18"/>
      <c r="F159" s="18"/>
      <c r="G159" s="19"/>
      <c r="H159" s="18"/>
      <c r="I159" s="18"/>
      <c r="J159" s="20"/>
      <c r="K159" s="52"/>
      <c r="L159" s="53"/>
      <c r="M159" s="32"/>
      <c r="N159" s="32"/>
      <c r="O159" s="22">
        <v>6.77</v>
      </c>
      <c r="P159" s="44"/>
      <c r="Q159" s="23"/>
    </row>
    <row r="160" spans="1:17" ht="24.95" customHeight="1" x14ac:dyDescent="0.25">
      <c r="A160" s="15">
        <v>43621</v>
      </c>
      <c r="B160" s="15"/>
      <c r="C160" s="24"/>
      <c r="D160" s="17"/>
      <c r="E160" s="18"/>
      <c r="F160" s="18"/>
      <c r="G160" s="19"/>
      <c r="H160" s="18"/>
      <c r="I160" s="18"/>
      <c r="J160" s="20"/>
      <c r="K160" s="52"/>
      <c r="L160" s="53"/>
      <c r="M160" s="32"/>
      <c r="N160" s="32"/>
      <c r="O160" s="22">
        <v>6.77</v>
      </c>
      <c r="P160" s="44"/>
      <c r="Q160" s="23"/>
    </row>
    <row r="161" spans="1:17" ht="24.95" customHeight="1" x14ac:dyDescent="0.25">
      <c r="A161" s="15">
        <v>43622</v>
      </c>
      <c r="B161" s="15"/>
      <c r="C161" s="24"/>
      <c r="D161" s="17"/>
      <c r="E161" s="18"/>
      <c r="F161" s="18"/>
      <c r="G161" s="19"/>
      <c r="H161" s="18"/>
      <c r="I161" s="18"/>
      <c r="J161" s="20"/>
      <c r="K161" s="52"/>
      <c r="L161" s="53"/>
      <c r="M161" s="32"/>
      <c r="N161" s="32"/>
      <c r="O161" s="22">
        <v>6.77</v>
      </c>
      <c r="P161" s="44"/>
      <c r="Q161" s="23"/>
    </row>
    <row r="162" spans="1:17" ht="24.95" customHeight="1" x14ac:dyDescent="0.25">
      <c r="A162" s="15">
        <v>43623</v>
      </c>
      <c r="B162" s="15"/>
      <c r="C162" s="24"/>
      <c r="D162" s="17"/>
      <c r="E162" s="18"/>
      <c r="F162" s="18"/>
      <c r="G162" s="19"/>
      <c r="H162" s="18"/>
      <c r="I162" s="18"/>
      <c r="J162" s="20"/>
      <c r="K162" s="52"/>
      <c r="L162" s="53"/>
      <c r="M162" s="32"/>
      <c r="N162" s="32"/>
      <c r="O162" s="22">
        <v>6.77</v>
      </c>
      <c r="P162" s="44"/>
      <c r="Q162" s="23"/>
    </row>
    <row r="163" spans="1:17" ht="24.95" customHeight="1" x14ac:dyDescent="0.25">
      <c r="A163" s="15">
        <v>43624</v>
      </c>
      <c r="B163" s="15"/>
      <c r="C163" s="24"/>
      <c r="D163" s="17"/>
      <c r="E163" s="18"/>
      <c r="F163" s="18"/>
      <c r="G163" s="19"/>
      <c r="H163" s="18"/>
      <c r="I163" s="18"/>
      <c r="J163" s="20"/>
      <c r="K163" s="52"/>
      <c r="L163" s="53"/>
      <c r="M163" s="32"/>
      <c r="N163" s="32"/>
      <c r="O163" s="22">
        <v>6.77</v>
      </c>
      <c r="P163" s="44"/>
      <c r="Q163" s="23"/>
    </row>
    <row r="164" spans="1:17" ht="24.95" customHeight="1" x14ac:dyDescent="0.25">
      <c r="A164" s="15">
        <v>43625</v>
      </c>
      <c r="B164" s="15"/>
      <c r="C164" s="24"/>
      <c r="D164" s="17"/>
      <c r="E164" s="18"/>
      <c r="F164" s="18"/>
      <c r="G164" s="19"/>
      <c r="H164" s="18"/>
      <c r="I164" s="18"/>
      <c r="J164" s="20"/>
      <c r="K164" s="52"/>
      <c r="L164" s="53"/>
      <c r="M164" s="32"/>
      <c r="N164" s="32"/>
      <c r="O164" s="22">
        <v>6.77</v>
      </c>
      <c r="P164" s="44"/>
      <c r="Q164" s="23"/>
    </row>
    <row r="165" spans="1:17" ht="24.95" customHeight="1" x14ac:dyDescent="0.25">
      <c r="A165" s="15">
        <v>43626</v>
      </c>
      <c r="B165" s="15"/>
      <c r="C165" s="24"/>
      <c r="D165" s="17"/>
      <c r="E165" s="18"/>
      <c r="F165" s="18"/>
      <c r="G165" s="19"/>
      <c r="H165" s="18"/>
      <c r="I165" s="18"/>
      <c r="J165" s="20"/>
      <c r="K165" s="52"/>
      <c r="L165" s="53"/>
      <c r="M165" s="32"/>
      <c r="N165" s="32"/>
      <c r="O165" s="22">
        <v>6.77</v>
      </c>
      <c r="P165" s="44"/>
      <c r="Q165" s="23"/>
    </row>
    <row r="166" spans="1:17" ht="24.95" customHeight="1" x14ac:dyDescent="0.25">
      <c r="A166" s="15">
        <v>43627</v>
      </c>
      <c r="B166" s="15"/>
      <c r="C166" s="24"/>
      <c r="D166" s="17"/>
      <c r="E166" s="18"/>
      <c r="F166" s="18"/>
      <c r="G166" s="19"/>
      <c r="H166" s="18"/>
      <c r="I166" s="18"/>
      <c r="J166" s="20"/>
      <c r="K166" s="52"/>
      <c r="L166" s="53"/>
      <c r="M166" s="32"/>
      <c r="N166" s="32"/>
      <c r="O166" s="22">
        <v>6.77</v>
      </c>
      <c r="P166" s="44"/>
      <c r="Q166" s="23"/>
    </row>
    <row r="167" spans="1:17" ht="24.95" customHeight="1" x14ac:dyDescent="0.25">
      <c r="A167" s="15">
        <v>43628</v>
      </c>
      <c r="B167" s="15"/>
      <c r="C167" s="24"/>
      <c r="D167" s="17"/>
      <c r="E167" s="18"/>
      <c r="F167" s="18"/>
      <c r="G167" s="19"/>
      <c r="H167" s="18"/>
      <c r="I167" s="18"/>
      <c r="J167" s="20"/>
      <c r="K167" s="52"/>
      <c r="L167" s="53"/>
      <c r="M167" s="32"/>
      <c r="N167" s="32"/>
      <c r="O167" s="22">
        <v>6.77</v>
      </c>
      <c r="P167" s="44"/>
      <c r="Q167" s="23"/>
    </row>
    <row r="168" spans="1:17" ht="24.95" customHeight="1" x14ac:dyDescent="0.25">
      <c r="A168" s="15">
        <v>43629</v>
      </c>
      <c r="B168" s="15">
        <f>A166</f>
        <v>43627</v>
      </c>
      <c r="C168" s="24" t="s">
        <v>24</v>
      </c>
      <c r="D168" s="17">
        <v>18</v>
      </c>
      <c r="E168" s="18">
        <v>14771</v>
      </c>
      <c r="F168" s="18">
        <v>100000000</v>
      </c>
      <c r="G168" s="19">
        <f>F168/E168/1000</f>
        <v>6.7700223410737257</v>
      </c>
      <c r="H168" s="18">
        <v>0</v>
      </c>
      <c r="I168" s="18">
        <v>0</v>
      </c>
      <c r="J168" s="20" t="s">
        <v>26</v>
      </c>
      <c r="K168" s="52"/>
      <c r="L168" s="53"/>
      <c r="M168" s="32"/>
      <c r="N168" s="32"/>
      <c r="O168" s="22">
        <v>6.77</v>
      </c>
      <c r="P168" s="44"/>
      <c r="Q168" s="23"/>
    </row>
    <row r="169" spans="1:17" ht="24.95" customHeight="1" x14ac:dyDescent="0.25">
      <c r="A169" s="15">
        <v>43630</v>
      </c>
      <c r="B169" s="15"/>
      <c r="C169" s="24"/>
      <c r="D169" s="17"/>
      <c r="E169" s="18"/>
      <c r="F169" s="18"/>
      <c r="G169" s="19"/>
      <c r="H169" s="18"/>
      <c r="I169" s="18"/>
      <c r="J169" s="20"/>
      <c r="K169" s="52"/>
      <c r="L169" s="53"/>
      <c r="M169" s="32"/>
      <c r="N169" s="32"/>
      <c r="O169" s="22">
        <v>6.77</v>
      </c>
      <c r="P169" s="44"/>
      <c r="Q169" s="23"/>
    </row>
    <row r="170" spans="1:17" ht="24.95" customHeight="1" x14ac:dyDescent="0.25">
      <c r="A170" s="15">
        <v>43631</v>
      </c>
      <c r="B170" s="15">
        <f>A170-2</f>
        <v>43629</v>
      </c>
      <c r="C170" s="24" t="s">
        <v>24</v>
      </c>
      <c r="D170" s="17">
        <v>18</v>
      </c>
      <c r="E170" s="18">
        <v>95229</v>
      </c>
      <c r="F170" s="18">
        <v>644700000</v>
      </c>
      <c r="G170" s="19">
        <f>F170/E170/1000</f>
        <v>6.7699965346690609</v>
      </c>
      <c r="H170" s="18">
        <v>0</v>
      </c>
      <c r="I170" s="18">
        <v>0</v>
      </c>
      <c r="J170" s="20" t="s">
        <v>26</v>
      </c>
      <c r="K170" s="52"/>
      <c r="L170" s="53"/>
      <c r="M170" s="32"/>
      <c r="N170" s="32"/>
      <c r="O170" s="22">
        <v>6.77</v>
      </c>
      <c r="P170" s="44"/>
      <c r="Q170" s="23"/>
    </row>
    <row r="171" spans="1:17" ht="24.95" customHeight="1" x14ac:dyDescent="0.25">
      <c r="A171" s="15">
        <v>43632</v>
      </c>
      <c r="B171" s="15"/>
      <c r="C171" s="24"/>
      <c r="D171" s="17"/>
      <c r="E171" s="18"/>
      <c r="F171" s="18"/>
      <c r="G171" s="19"/>
      <c r="H171" s="18"/>
      <c r="I171" s="18"/>
      <c r="J171" s="20"/>
      <c r="K171" s="52"/>
      <c r="L171" s="53"/>
      <c r="M171" s="32"/>
      <c r="N171" s="32"/>
      <c r="O171" s="22">
        <v>6.77</v>
      </c>
      <c r="P171" s="44"/>
      <c r="Q171" s="23"/>
    </row>
    <row r="172" spans="1:17" ht="24.95" customHeight="1" x14ac:dyDescent="0.25">
      <c r="A172" s="15">
        <v>43633</v>
      </c>
      <c r="B172" s="15"/>
      <c r="C172" s="24"/>
      <c r="D172" s="17"/>
      <c r="E172" s="18"/>
      <c r="F172" s="18"/>
      <c r="G172" s="19"/>
      <c r="H172" s="18"/>
      <c r="I172" s="18"/>
      <c r="J172" s="20"/>
      <c r="K172" s="52"/>
      <c r="L172" s="53"/>
      <c r="M172" s="32"/>
      <c r="N172" s="32"/>
      <c r="O172" s="22">
        <v>6.77</v>
      </c>
      <c r="P172" s="44"/>
      <c r="Q172" s="23"/>
    </row>
    <row r="173" spans="1:17" ht="24.95" customHeight="1" x14ac:dyDescent="0.25">
      <c r="A173" s="15">
        <v>43634</v>
      </c>
      <c r="B173" s="15">
        <f>A173-1</f>
        <v>43633</v>
      </c>
      <c r="C173" s="16" t="s">
        <v>35</v>
      </c>
      <c r="D173" s="17">
        <v>18</v>
      </c>
      <c r="E173" s="18">
        <v>30000</v>
      </c>
      <c r="F173" s="18">
        <v>200000000</v>
      </c>
      <c r="G173" s="19">
        <f>F173/E173/1000</f>
        <v>6.666666666666667</v>
      </c>
      <c r="H173" s="18">
        <v>0</v>
      </c>
      <c r="I173" s="18">
        <v>0</v>
      </c>
      <c r="J173" s="20" t="s">
        <v>26</v>
      </c>
      <c r="K173" s="52"/>
      <c r="L173" s="53"/>
      <c r="M173" s="32"/>
      <c r="N173" s="32"/>
      <c r="O173" s="22">
        <v>6.77</v>
      </c>
      <c r="P173" s="44"/>
      <c r="Q173" s="23"/>
    </row>
    <row r="174" spans="1:17" ht="24.95" customHeight="1" x14ac:dyDescent="0.25">
      <c r="A174" s="15">
        <v>43635</v>
      </c>
      <c r="B174" s="15"/>
      <c r="C174" s="24"/>
      <c r="D174" s="17"/>
      <c r="E174" s="18"/>
      <c r="F174" s="18"/>
      <c r="G174" s="19"/>
      <c r="H174" s="18"/>
      <c r="I174" s="18"/>
      <c r="J174" s="20"/>
      <c r="K174" s="52"/>
      <c r="L174" s="53"/>
      <c r="M174" s="32"/>
      <c r="N174" s="32"/>
      <c r="O174" s="22">
        <v>6.77</v>
      </c>
      <c r="P174" s="44"/>
      <c r="Q174" s="23"/>
    </row>
    <row r="175" spans="1:17" ht="24.95" customHeight="1" x14ac:dyDescent="0.25">
      <c r="A175" s="15">
        <v>43636</v>
      </c>
      <c r="B175" s="15"/>
      <c r="C175" s="24"/>
      <c r="D175" s="17"/>
      <c r="E175" s="18"/>
      <c r="F175" s="18"/>
      <c r="G175" s="19"/>
      <c r="H175" s="18"/>
      <c r="I175" s="18"/>
      <c r="J175" s="20"/>
      <c r="K175" s="52"/>
      <c r="L175" s="53"/>
      <c r="M175" s="32"/>
      <c r="N175" s="32"/>
      <c r="O175" s="22">
        <v>6.77</v>
      </c>
      <c r="P175" s="44"/>
      <c r="Q175" s="23"/>
    </row>
    <row r="176" spans="1:17" ht="24.95" customHeight="1" x14ac:dyDescent="0.25">
      <c r="A176" s="15">
        <v>43637</v>
      </c>
      <c r="B176" s="15"/>
      <c r="C176" s="24"/>
      <c r="D176" s="17"/>
      <c r="E176" s="18"/>
      <c r="F176" s="18"/>
      <c r="G176" s="19"/>
      <c r="H176" s="18"/>
      <c r="I176" s="18"/>
      <c r="J176" s="20"/>
      <c r="K176" s="52"/>
      <c r="L176" s="53"/>
      <c r="M176" s="32"/>
      <c r="N176" s="32"/>
      <c r="O176" s="22">
        <v>6.77</v>
      </c>
      <c r="P176" s="44"/>
      <c r="Q176" s="23"/>
    </row>
    <row r="177" spans="1:17" ht="24.95" customHeight="1" x14ac:dyDescent="0.25">
      <c r="A177" s="15">
        <v>43638</v>
      </c>
      <c r="B177" s="15"/>
      <c r="C177" s="25"/>
      <c r="D177" s="17"/>
      <c r="E177" s="18"/>
      <c r="F177" s="18"/>
      <c r="G177" s="19"/>
      <c r="H177" s="18"/>
      <c r="I177" s="18"/>
      <c r="J177" s="20"/>
      <c r="K177" s="52"/>
      <c r="L177" s="53"/>
      <c r="M177" s="32"/>
      <c r="N177" s="32"/>
      <c r="O177" s="22">
        <v>6.77</v>
      </c>
      <c r="P177" s="44"/>
      <c r="Q177" s="23"/>
    </row>
    <row r="178" spans="1:17" ht="24.95" customHeight="1" x14ac:dyDescent="0.25">
      <c r="A178" s="15">
        <v>43639</v>
      </c>
      <c r="B178" s="15"/>
      <c r="C178" s="24"/>
      <c r="D178" s="17"/>
      <c r="E178" s="18"/>
      <c r="F178" s="18"/>
      <c r="G178" s="19"/>
      <c r="H178" s="18"/>
      <c r="I178" s="18"/>
      <c r="J178" s="20"/>
      <c r="K178" s="52"/>
      <c r="L178" s="53"/>
      <c r="M178" s="32"/>
      <c r="N178" s="32"/>
      <c r="O178" s="22">
        <v>6.77</v>
      </c>
      <c r="P178" s="44"/>
      <c r="Q178" s="23"/>
    </row>
    <row r="179" spans="1:17" ht="24.95" customHeight="1" x14ac:dyDescent="0.25">
      <c r="A179" s="15">
        <v>43640</v>
      </c>
      <c r="B179" s="15">
        <f>A179</f>
        <v>43640</v>
      </c>
      <c r="C179" s="24" t="s">
        <v>30</v>
      </c>
      <c r="D179" s="17">
        <v>18</v>
      </c>
      <c r="E179" s="18">
        <v>120000</v>
      </c>
      <c r="F179" s="18">
        <v>800000000</v>
      </c>
      <c r="G179" s="19">
        <f>F179/E179/1000</f>
        <v>6.666666666666667</v>
      </c>
      <c r="H179" s="18">
        <v>0</v>
      </c>
      <c r="I179" s="18">
        <v>0</v>
      </c>
      <c r="J179" s="20" t="s">
        <v>26</v>
      </c>
      <c r="K179" s="52"/>
      <c r="L179" s="53"/>
      <c r="M179" s="32"/>
      <c r="N179" s="32"/>
      <c r="O179" s="22">
        <v>6.77</v>
      </c>
      <c r="P179" s="44"/>
      <c r="Q179" s="23"/>
    </row>
    <row r="180" spans="1:17" ht="24.95" customHeight="1" x14ac:dyDescent="0.25">
      <c r="A180" s="15">
        <v>43641</v>
      </c>
      <c r="B180" s="15"/>
      <c r="C180" s="25"/>
      <c r="D180" s="17"/>
      <c r="E180" s="18"/>
      <c r="F180" s="18"/>
      <c r="G180" s="19"/>
      <c r="H180" s="18"/>
      <c r="I180" s="18"/>
      <c r="J180" s="20"/>
      <c r="K180" s="52"/>
      <c r="L180" s="53"/>
      <c r="M180" s="32"/>
      <c r="N180" s="32"/>
      <c r="O180" s="22">
        <v>6.77</v>
      </c>
      <c r="P180" s="44"/>
      <c r="Q180" s="23"/>
    </row>
    <row r="181" spans="1:17" ht="24.95" customHeight="1" x14ac:dyDescent="0.25">
      <c r="A181" s="15">
        <v>43642</v>
      </c>
      <c r="B181" s="15"/>
      <c r="C181" s="24"/>
      <c r="D181" s="17"/>
      <c r="E181" s="18"/>
      <c r="F181" s="18"/>
      <c r="G181" s="19"/>
      <c r="H181" s="18"/>
      <c r="I181" s="18"/>
      <c r="J181" s="20"/>
      <c r="K181" s="52"/>
      <c r="L181" s="53"/>
      <c r="M181" s="32"/>
      <c r="N181" s="32"/>
      <c r="O181" s="22">
        <v>6.77</v>
      </c>
      <c r="P181" s="44"/>
      <c r="Q181" s="23"/>
    </row>
    <row r="182" spans="1:17" ht="24.95" customHeight="1" x14ac:dyDescent="0.25">
      <c r="A182" s="15">
        <v>43643</v>
      </c>
      <c r="B182" s="15"/>
      <c r="C182" s="24"/>
      <c r="D182" s="17"/>
      <c r="E182" s="18"/>
      <c r="F182" s="18"/>
      <c r="G182" s="19"/>
      <c r="H182" s="18"/>
      <c r="I182" s="18"/>
      <c r="J182" s="20"/>
      <c r="K182" s="52"/>
      <c r="L182" s="53"/>
      <c r="M182" s="32"/>
      <c r="N182" s="32"/>
      <c r="O182" s="22">
        <v>6.77</v>
      </c>
      <c r="P182" s="44"/>
      <c r="Q182" s="23"/>
    </row>
    <row r="183" spans="1:17" ht="24.95" customHeight="1" x14ac:dyDescent="0.25">
      <c r="A183" s="15">
        <v>43644</v>
      </c>
      <c r="B183" s="15"/>
      <c r="C183" s="24"/>
      <c r="D183" s="17"/>
      <c r="E183" s="18"/>
      <c r="F183" s="18"/>
      <c r="G183" s="19"/>
      <c r="H183" s="18"/>
      <c r="I183" s="18"/>
      <c r="J183" s="20"/>
      <c r="K183" s="52"/>
      <c r="L183" s="53"/>
      <c r="M183" s="32"/>
      <c r="N183" s="32"/>
      <c r="O183" s="22">
        <v>6.77</v>
      </c>
      <c r="P183" s="44"/>
      <c r="Q183" s="23"/>
    </row>
    <row r="184" spans="1:17" ht="24.95" customHeight="1" x14ac:dyDescent="0.25">
      <c r="A184" s="15">
        <v>43645</v>
      </c>
      <c r="B184" s="15">
        <f>A184-1</f>
        <v>43644</v>
      </c>
      <c r="C184" s="24" t="s">
        <v>24</v>
      </c>
      <c r="D184" s="17">
        <v>18</v>
      </c>
      <c r="E184" s="18">
        <v>68000</v>
      </c>
      <c r="F184" s="18">
        <v>465000000</v>
      </c>
      <c r="G184" s="19">
        <f>F184/E184/1000</f>
        <v>6.8382352941176467</v>
      </c>
      <c r="H184" s="18">
        <v>0</v>
      </c>
      <c r="I184" s="18">
        <v>0</v>
      </c>
      <c r="J184" s="20" t="s">
        <v>26</v>
      </c>
      <c r="K184" s="52"/>
      <c r="L184" s="53"/>
      <c r="M184" s="32"/>
      <c r="N184" s="32"/>
      <c r="O184" s="22">
        <v>6.77</v>
      </c>
      <c r="P184" s="44"/>
      <c r="Q184" s="23"/>
    </row>
    <row r="185" spans="1:17" ht="24.95" customHeight="1" x14ac:dyDescent="0.25">
      <c r="A185" s="15">
        <v>43646</v>
      </c>
      <c r="B185" s="15"/>
      <c r="C185" s="16"/>
      <c r="D185" s="17"/>
      <c r="E185" s="18"/>
      <c r="F185" s="18"/>
      <c r="G185" s="19"/>
      <c r="H185" s="18"/>
      <c r="I185" s="18"/>
      <c r="J185" s="20"/>
      <c r="K185" s="54"/>
      <c r="L185" s="55"/>
      <c r="M185" s="32"/>
      <c r="N185" s="32"/>
      <c r="O185" s="22">
        <v>6.77</v>
      </c>
      <c r="P185" s="44"/>
      <c r="Q185" s="23"/>
    </row>
    <row r="186" spans="1:17" ht="24.95" customHeight="1" x14ac:dyDescent="0.25">
      <c r="A186" s="15">
        <v>43647</v>
      </c>
      <c r="B186" s="15"/>
      <c r="C186" s="16"/>
      <c r="D186" s="17"/>
      <c r="E186" s="18"/>
      <c r="F186" s="18"/>
      <c r="G186" s="19"/>
      <c r="H186" s="18"/>
      <c r="I186" s="18"/>
      <c r="J186" s="20"/>
      <c r="K186" s="21">
        <v>44828</v>
      </c>
      <c r="L186" s="21">
        <v>303486088</v>
      </c>
      <c r="M186" s="32"/>
      <c r="N186" s="32"/>
      <c r="O186" s="22">
        <v>6.77</v>
      </c>
      <c r="P186" s="44"/>
      <c r="Q186" s="23"/>
    </row>
    <row r="187" spans="1:17" ht="24.95" customHeight="1" x14ac:dyDescent="0.25">
      <c r="A187" s="15">
        <v>43648</v>
      </c>
      <c r="B187" s="15"/>
      <c r="C187" s="24"/>
      <c r="D187" s="17"/>
      <c r="E187" s="18"/>
      <c r="F187" s="18"/>
      <c r="G187" s="19"/>
      <c r="H187" s="18"/>
      <c r="I187" s="18"/>
      <c r="J187" s="20"/>
      <c r="K187" s="21">
        <v>61928</v>
      </c>
      <c r="L187" s="21">
        <v>419255126</v>
      </c>
      <c r="M187" s="32"/>
      <c r="N187" s="32"/>
      <c r="O187" s="22">
        <v>6.77</v>
      </c>
      <c r="P187" s="44"/>
      <c r="Q187" s="23"/>
    </row>
    <row r="188" spans="1:17" ht="24.95" customHeight="1" x14ac:dyDescent="0.25">
      <c r="A188" s="15">
        <v>43649</v>
      </c>
      <c r="B188" s="15"/>
      <c r="C188" s="24"/>
      <c r="D188" s="17"/>
      <c r="E188" s="18"/>
      <c r="F188" s="18"/>
      <c r="G188" s="19"/>
      <c r="H188" s="18"/>
      <c r="I188" s="18"/>
      <c r="J188" s="20"/>
      <c r="K188" s="21">
        <v>78254</v>
      </c>
      <c r="L188" s="21">
        <v>529777312.00000006</v>
      </c>
      <c r="M188" s="32"/>
      <c r="N188" s="32"/>
      <c r="O188" s="22">
        <v>6.77</v>
      </c>
      <c r="P188" s="44"/>
      <c r="Q188" s="23"/>
    </row>
    <row r="189" spans="1:17" ht="24.95" customHeight="1" x14ac:dyDescent="0.25">
      <c r="A189" s="15">
        <v>43650</v>
      </c>
      <c r="B189" s="15"/>
      <c r="C189" s="24"/>
      <c r="D189" s="17"/>
      <c r="E189" s="18"/>
      <c r="F189" s="18"/>
      <c r="G189" s="19"/>
      <c r="H189" s="18"/>
      <c r="I189" s="18"/>
      <c r="J189" s="20"/>
      <c r="K189" s="21">
        <v>94579</v>
      </c>
      <c r="L189" s="21">
        <v>640299539</v>
      </c>
      <c r="M189" s="32"/>
      <c r="N189" s="32"/>
      <c r="O189" s="22">
        <v>6.77</v>
      </c>
      <c r="P189" s="44"/>
      <c r="Q189" s="23"/>
    </row>
    <row r="190" spans="1:17" ht="24.95" customHeight="1" x14ac:dyDescent="0.25">
      <c r="A190" s="15">
        <v>43651</v>
      </c>
      <c r="B190" s="15"/>
      <c r="C190" s="16"/>
      <c r="D190" s="17"/>
      <c r="E190" s="18"/>
      <c r="F190" s="18"/>
      <c r="G190" s="19"/>
      <c r="H190" s="18"/>
      <c r="I190" s="18"/>
      <c r="J190" s="20"/>
      <c r="K190" s="21">
        <v>105908</v>
      </c>
      <c r="L190" s="21">
        <v>716994858</v>
      </c>
      <c r="M190" s="32"/>
      <c r="N190" s="32"/>
      <c r="O190" s="22">
        <v>6.77</v>
      </c>
      <c r="P190" s="44"/>
      <c r="Q190" s="23"/>
    </row>
    <row r="191" spans="1:17" ht="24.95" customHeight="1" x14ac:dyDescent="0.25">
      <c r="A191" s="15">
        <v>43652</v>
      </c>
      <c r="B191" s="15">
        <f>A191</f>
        <v>43652</v>
      </c>
      <c r="C191" s="34" t="s">
        <v>25</v>
      </c>
      <c r="D191" s="17">
        <v>18</v>
      </c>
      <c r="E191" s="18">
        <v>130000</v>
      </c>
      <c r="F191" s="18">
        <v>885000000</v>
      </c>
      <c r="G191" s="19">
        <f>F191/E191/1000</f>
        <v>6.8076923076923075</v>
      </c>
      <c r="H191" s="18">
        <v>0</v>
      </c>
      <c r="I191" s="18">
        <v>0</v>
      </c>
      <c r="J191" s="20" t="s">
        <v>26</v>
      </c>
      <c r="K191" s="21">
        <v>1681</v>
      </c>
      <c r="L191" s="21">
        <v>11379063</v>
      </c>
      <c r="M191" s="32"/>
      <c r="N191" s="32"/>
      <c r="O191" s="22">
        <v>6.77</v>
      </c>
      <c r="P191" s="44"/>
      <c r="Q191" s="23"/>
    </row>
    <row r="192" spans="1:17" ht="24.95" customHeight="1" x14ac:dyDescent="0.25">
      <c r="A192" s="15">
        <v>43653</v>
      </c>
      <c r="B192" s="15"/>
      <c r="C192" s="24"/>
      <c r="D192" s="17"/>
      <c r="E192" s="18"/>
      <c r="F192" s="18"/>
      <c r="G192" s="19"/>
      <c r="H192" s="18"/>
      <c r="I192" s="18"/>
      <c r="J192" s="20"/>
      <c r="K192" s="21">
        <v>13010</v>
      </c>
      <c r="L192" s="21">
        <v>88074410</v>
      </c>
      <c r="M192" s="32"/>
      <c r="N192" s="32"/>
      <c r="O192" s="22">
        <v>6.77</v>
      </c>
      <c r="P192" s="44"/>
      <c r="Q192" s="23"/>
    </row>
    <row r="193" spans="1:17" ht="24.95" customHeight="1" x14ac:dyDescent="0.25">
      <c r="A193" s="15">
        <v>43654</v>
      </c>
      <c r="B193" s="15"/>
      <c r="C193" s="24"/>
      <c r="D193" s="17"/>
      <c r="E193" s="18"/>
      <c r="F193" s="18"/>
      <c r="G193" s="19"/>
      <c r="H193" s="18"/>
      <c r="I193" s="18"/>
      <c r="J193" s="20"/>
      <c r="K193" s="21">
        <v>29161</v>
      </c>
      <c r="L193" s="21">
        <v>197418264</v>
      </c>
      <c r="M193" s="32"/>
      <c r="N193" s="32"/>
      <c r="O193" s="22">
        <v>6.77</v>
      </c>
      <c r="P193" s="44"/>
      <c r="Q193" s="23"/>
    </row>
    <row r="194" spans="1:17" ht="24.95" customHeight="1" x14ac:dyDescent="0.25">
      <c r="A194" s="15">
        <v>43655</v>
      </c>
      <c r="B194" s="15"/>
      <c r="C194" s="25"/>
      <c r="D194" s="17"/>
      <c r="E194" s="18"/>
      <c r="F194" s="18"/>
      <c r="G194" s="19"/>
      <c r="H194" s="18"/>
      <c r="I194" s="18"/>
      <c r="J194" s="20"/>
      <c r="K194" s="21">
        <v>45312</v>
      </c>
      <c r="L194" s="21">
        <v>306762118</v>
      </c>
      <c r="M194" s="32"/>
      <c r="N194" s="32"/>
      <c r="O194" s="22">
        <v>6.77</v>
      </c>
      <c r="P194" s="44"/>
      <c r="Q194" s="23"/>
    </row>
    <row r="195" spans="1:17" ht="24.95" customHeight="1" x14ac:dyDescent="0.25">
      <c r="A195" s="15">
        <v>43656</v>
      </c>
      <c r="B195" s="15"/>
      <c r="C195" s="34"/>
      <c r="D195" s="17"/>
      <c r="E195" s="18"/>
      <c r="F195" s="18"/>
      <c r="G195" s="19"/>
      <c r="H195" s="18"/>
      <c r="I195" s="18"/>
      <c r="J195" s="20"/>
      <c r="K195" s="21">
        <v>61463</v>
      </c>
      <c r="L195" s="21">
        <v>416105972</v>
      </c>
      <c r="M195" s="32"/>
      <c r="N195" s="32"/>
      <c r="O195" s="22">
        <v>6.77</v>
      </c>
      <c r="P195" s="44"/>
      <c r="Q195" s="23"/>
    </row>
    <row r="196" spans="1:17" ht="24.95" customHeight="1" x14ac:dyDescent="0.25">
      <c r="A196" s="15">
        <v>43657</v>
      </c>
      <c r="B196" s="15"/>
      <c r="C196" s="24"/>
      <c r="D196" s="17"/>
      <c r="E196" s="18"/>
      <c r="F196" s="18"/>
      <c r="G196" s="19"/>
      <c r="H196" s="18"/>
      <c r="I196" s="18"/>
      <c r="J196" s="20"/>
      <c r="K196" s="21">
        <v>77614</v>
      </c>
      <c r="L196" s="21">
        <v>525449826</v>
      </c>
      <c r="M196" s="32"/>
      <c r="N196" s="32"/>
      <c r="O196" s="22">
        <v>6.77</v>
      </c>
      <c r="P196" s="44"/>
      <c r="Q196" s="23"/>
    </row>
    <row r="197" spans="1:17" ht="24.95" customHeight="1" x14ac:dyDescent="0.25">
      <c r="A197" s="15">
        <v>43658</v>
      </c>
      <c r="B197" s="15"/>
      <c r="C197" s="16"/>
      <c r="D197" s="17"/>
      <c r="E197" s="18"/>
      <c r="F197" s="18"/>
      <c r="G197" s="19"/>
      <c r="H197" s="18"/>
      <c r="I197" s="18"/>
      <c r="J197" s="20"/>
      <c r="K197" s="21">
        <v>93766</v>
      </c>
      <c r="L197" s="21">
        <v>634793681</v>
      </c>
      <c r="M197" s="32"/>
      <c r="N197" s="32"/>
      <c r="O197" s="22">
        <v>6.77</v>
      </c>
      <c r="P197" s="44"/>
      <c r="Q197" s="23"/>
    </row>
    <row r="198" spans="1:17" ht="24.95" customHeight="1" x14ac:dyDescent="0.25">
      <c r="A198" s="15">
        <v>43659</v>
      </c>
      <c r="B198" s="15"/>
      <c r="C198" s="24"/>
      <c r="D198" s="17"/>
      <c r="E198" s="18"/>
      <c r="F198" s="18"/>
      <c r="G198" s="19"/>
      <c r="H198" s="18"/>
      <c r="I198" s="18"/>
      <c r="J198" s="20"/>
      <c r="K198" s="21">
        <v>109917</v>
      </c>
      <c r="L198" s="21">
        <v>744137548</v>
      </c>
      <c r="M198" s="32"/>
      <c r="N198" s="32"/>
      <c r="O198" s="22">
        <v>6.77</v>
      </c>
      <c r="P198" s="44"/>
      <c r="Q198" s="23"/>
    </row>
    <row r="199" spans="1:17" ht="24.95" customHeight="1" x14ac:dyDescent="0.25">
      <c r="A199" s="15">
        <v>43660</v>
      </c>
      <c r="B199" s="15"/>
      <c r="C199" s="16"/>
      <c r="D199" s="17"/>
      <c r="E199" s="18"/>
      <c r="F199" s="18"/>
      <c r="G199" s="19"/>
      <c r="H199" s="18"/>
      <c r="I199" s="18"/>
      <c r="J199" s="20"/>
      <c r="K199" s="21">
        <v>119957</v>
      </c>
      <c r="L199" s="21">
        <v>812109181</v>
      </c>
      <c r="M199" s="32"/>
      <c r="N199" s="32"/>
      <c r="O199" s="22">
        <v>6.77</v>
      </c>
      <c r="P199" s="44"/>
      <c r="Q199" s="23"/>
    </row>
    <row r="200" spans="1:17" ht="24.95" customHeight="1" x14ac:dyDescent="0.25">
      <c r="A200" s="15">
        <v>43661</v>
      </c>
      <c r="B200" s="15">
        <f>A200</f>
        <v>43661</v>
      </c>
      <c r="C200" s="24" t="s">
        <v>34</v>
      </c>
      <c r="D200" s="17">
        <v>18</v>
      </c>
      <c r="E200" s="18">
        <v>141802</v>
      </c>
      <c r="F200" s="18">
        <v>960000000</v>
      </c>
      <c r="G200" s="19">
        <f>F200/E200/1000</f>
        <v>6.7700032439598878</v>
      </c>
      <c r="H200" s="18">
        <v>0</v>
      </c>
      <c r="I200" s="18">
        <v>0</v>
      </c>
      <c r="J200" s="20" t="s">
        <v>26</v>
      </c>
      <c r="K200" s="21">
        <v>3951</v>
      </c>
      <c r="L200" s="21">
        <v>26747891</v>
      </c>
      <c r="M200" s="32"/>
      <c r="N200" s="32"/>
      <c r="O200" s="22">
        <v>6.77</v>
      </c>
      <c r="P200" s="44"/>
      <c r="Q200" s="23"/>
    </row>
    <row r="201" spans="1:17" ht="24.95" customHeight="1" x14ac:dyDescent="0.25">
      <c r="A201" s="15">
        <v>43662</v>
      </c>
      <c r="B201" s="15"/>
      <c r="C201" s="16"/>
      <c r="D201" s="17"/>
      <c r="E201" s="18"/>
      <c r="F201" s="18"/>
      <c r="G201" s="19"/>
      <c r="H201" s="18"/>
      <c r="I201" s="18"/>
      <c r="J201" s="20"/>
      <c r="K201" s="21">
        <v>13991</v>
      </c>
      <c r="L201" s="21">
        <v>94719524</v>
      </c>
      <c r="M201" s="32"/>
      <c r="N201" s="32"/>
      <c r="O201" s="22">
        <v>6.77</v>
      </c>
      <c r="P201" s="44"/>
      <c r="Q201" s="23"/>
    </row>
    <row r="202" spans="1:17" ht="24.95" customHeight="1" x14ac:dyDescent="0.25">
      <c r="A202" s="15">
        <v>43663</v>
      </c>
      <c r="B202" s="15"/>
      <c r="C202" s="24"/>
      <c r="D202" s="17"/>
      <c r="E202" s="18"/>
      <c r="F202" s="18"/>
      <c r="G202" s="19"/>
      <c r="H202" s="18"/>
      <c r="I202" s="18"/>
      <c r="J202" s="20"/>
      <c r="K202" s="21">
        <v>31034</v>
      </c>
      <c r="L202" s="21">
        <v>210098542</v>
      </c>
      <c r="M202" s="32"/>
      <c r="N202" s="32"/>
      <c r="O202" s="22">
        <v>6.77</v>
      </c>
      <c r="P202" s="44"/>
      <c r="Q202" s="23"/>
    </row>
    <row r="203" spans="1:17" ht="24.95" customHeight="1" x14ac:dyDescent="0.25">
      <c r="A203" s="15">
        <v>43664</v>
      </c>
      <c r="B203" s="15"/>
      <c r="C203" s="16"/>
      <c r="D203" s="17"/>
      <c r="E203" s="18"/>
      <c r="F203" s="18"/>
      <c r="G203" s="19"/>
      <c r="H203" s="18"/>
      <c r="I203" s="18"/>
      <c r="J203" s="20"/>
      <c r="K203" s="21">
        <v>48076</v>
      </c>
      <c r="L203" s="21">
        <v>325477607</v>
      </c>
      <c r="M203" s="32"/>
      <c r="N203" s="32"/>
      <c r="O203" s="22">
        <v>6.77</v>
      </c>
      <c r="P203" s="44"/>
      <c r="Q203" s="23"/>
    </row>
    <row r="204" spans="1:17" ht="24.95" customHeight="1" x14ac:dyDescent="0.25">
      <c r="A204" s="15">
        <v>43665</v>
      </c>
      <c r="B204" s="15"/>
      <c r="C204" s="24"/>
      <c r="D204" s="17"/>
      <c r="E204" s="18"/>
      <c r="F204" s="18"/>
      <c r="G204" s="19"/>
      <c r="H204" s="18"/>
      <c r="I204" s="18"/>
      <c r="J204" s="20"/>
      <c r="K204" s="21">
        <v>61499</v>
      </c>
      <c r="L204" s="21">
        <v>416346720</v>
      </c>
      <c r="M204" s="32"/>
      <c r="N204" s="32"/>
      <c r="O204" s="22">
        <v>6.77</v>
      </c>
      <c r="P204" s="44"/>
      <c r="Q204" s="23"/>
    </row>
    <row r="205" spans="1:17" ht="24.95" customHeight="1" x14ac:dyDescent="0.25">
      <c r="A205" s="15">
        <v>43666</v>
      </c>
      <c r="B205" s="15">
        <f>A205</f>
        <v>43666</v>
      </c>
      <c r="C205" s="25" t="s">
        <v>33</v>
      </c>
      <c r="D205" s="17">
        <v>18</v>
      </c>
      <c r="E205" s="18">
        <v>73855</v>
      </c>
      <c r="F205" s="18">
        <v>500000000</v>
      </c>
      <c r="G205" s="19">
        <v>6.77</v>
      </c>
      <c r="H205" s="18">
        <v>0</v>
      </c>
      <c r="I205" s="18">
        <v>0</v>
      </c>
      <c r="J205" s="20" t="s">
        <v>26</v>
      </c>
      <c r="K205" s="21">
        <v>5169</v>
      </c>
      <c r="L205" s="21">
        <v>34995173</v>
      </c>
      <c r="M205" s="32"/>
      <c r="N205" s="32"/>
      <c r="O205" s="22">
        <v>6.77</v>
      </c>
      <c r="P205" s="44"/>
      <c r="Q205" s="23"/>
    </row>
    <row r="206" spans="1:17" ht="24.95" customHeight="1" x14ac:dyDescent="0.25">
      <c r="A206" s="15">
        <v>43667</v>
      </c>
      <c r="B206" s="15"/>
      <c r="C206" s="24"/>
      <c r="D206" s="17"/>
      <c r="E206" s="18"/>
      <c r="F206" s="18"/>
      <c r="G206" s="19"/>
      <c r="H206" s="18"/>
      <c r="I206" s="18"/>
      <c r="J206" s="20"/>
      <c r="K206" s="21">
        <v>18591</v>
      </c>
      <c r="L206" s="21">
        <v>125864286</v>
      </c>
      <c r="M206" s="32"/>
      <c r="N206" s="32"/>
      <c r="O206" s="22">
        <v>6.77</v>
      </c>
      <c r="P206" s="44"/>
      <c r="Q206" s="23"/>
    </row>
    <row r="207" spans="1:17" ht="24.95" customHeight="1" x14ac:dyDescent="0.25">
      <c r="A207" s="15">
        <v>43668</v>
      </c>
      <c r="B207" s="15"/>
      <c r="C207" s="25"/>
      <c r="D207" s="17"/>
      <c r="E207" s="18"/>
      <c r="F207" s="18"/>
      <c r="G207" s="19"/>
      <c r="H207" s="18"/>
      <c r="I207" s="18"/>
      <c r="J207" s="20"/>
      <c r="K207" s="21">
        <v>35889</v>
      </c>
      <c r="L207" s="21">
        <v>242967880</v>
      </c>
      <c r="M207" s="32"/>
      <c r="N207" s="32"/>
      <c r="O207" s="22">
        <v>6.77</v>
      </c>
      <c r="P207" s="44"/>
      <c r="Q207" s="23"/>
    </row>
    <row r="208" spans="1:17" ht="24.95" customHeight="1" x14ac:dyDescent="0.25">
      <c r="A208" s="15">
        <v>43669</v>
      </c>
      <c r="B208" s="15"/>
      <c r="C208" s="24"/>
      <c r="D208" s="17"/>
      <c r="E208" s="18"/>
      <c r="F208" s="18"/>
      <c r="G208" s="19"/>
      <c r="H208" s="18"/>
      <c r="I208" s="18"/>
      <c r="J208" s="20"/>
      <c r="K208" s="21">
        <v>53186</v>
      </c>
      <c r="L208" s="21">
        <v>360071474</v>
      </c>
      <c r="M208" s="32"/>
      <c r="N208" s="32"/>
      <c r="O208" s="22">
        <v>6.77</v>
      </c>
      <c r="P208" s="44"/>
      <c r="Q208" s="23"/>
    </row>
    <row r="209" spans="1:17" ht="24.95" customHeight="1" x14ac:dyDescent="0.25">
      <c r="A209" s="15">
        <v>43670</v>
      </c>
      <c r="B209" s="15"/>
      <c r="C209" s="24"/>
      <c r="D209" s="17"/>
      <c r="E209" s="18"/>
      <c r="F209" s="18"/>
      <c r="G209" s="19"/>
      <c r="H209" s="18"/>
      <c r="I209" s="18"/>
      <c r="J209" s="20"/>
      <c r="K209" s="21">
        <v>70484</v>
      </c>
      <c r="L209" s="21">
        <v>477175069</v>
      </c>
      <c r="M209" s="32"/>
      <c r="N209" s="32"/>
      <c r="O209" s="22">
        <v>6.77</v>
      </c>
      <c r="P209" s="44"/>
      <c r="Q209" s="23"/>
    </row>
    <row r="210" spans="1:17" ht="24.95" customHeight="1" x14ac:dyDescent="0.25">
      <c r="A210" s="15">
        <v>43671</v>
      </c>
      <c r="B210" s="15">
        <f>A210-1</f>
        <v>43670</v>
      </c>
      <c r="C210" s="24" t="s">
        <v>24</v>
      </c>
      <c r="D210" s="17">
        <v>18</v>
      </c>
      <c r="E210" s="18">
        <v>68000</v>
      </c>
      <c r="F210" s="18">
        <v>465000000</v>
      </c>
      <c r="G210" s="19">
        <f>F210/E210/1000</f>
        <v>6.8382352941176467</v>
      </c>
      <c r="H210" s="18">
        <v>0</v>
      </c>
      <c r="I210" s="18">
        <v>0</v>
      </c>
      <c r="J210" s="20" t="s">
        <v>26</v>
      </c>
      <c r="K210" s="21">
        <v>22615</v>
      </c>
      <c r="L210" s="21">
        <v>153100341</v>
      </c>
      <c r="M210" s="32"/>
      <c r="N210" s="32"/>
      <c r="O210" s="22">
        <v>6.77</v>
      </c>
      <c r="P210" s="44"/>
      <c r="Q210" s="23"/>
    </row>
    <row r="211" spans="1:17" ht="24.95" customHeight="1" x14ac:dyDescent="0.25">
      <c r="A211" s="15">
        <v>43672</v>
      </c>
      <c r="B211" s="15"/>
      <c r="C211" s="24"/>
      <c r="D211" s="17"/>
      <c r="E211" s="18"/>
      <c r="F211" s="18"/>
      <c r="G211" s="19"/>
      <c r="H211" s="18"/>
      <c r="I211" s="18"/>
      <c r="J211" s="20"/>
      <c r="K211" s="21">
        <v>33492</v>
      </c>
      <c r="L211" s="21">
        <v>226742208</v>
      </c>
      <c r="M211" s="32"/>
      <c r="N211" s="32"/>
      <c r="O211" s="22">
        <v>6.77</v>
      </c>
      <c r="P211" s="44"/>
      <c r="Q211" s="23"/>
    </row>
    <row r="212" spans="1:17" ht="24.95" customHeight="1" x14ac:dyDescent="0.25">
      <c r="A212" s="15">
        <v>43673</v>
      </c>
      <c r="B212" s="15"/>
      <c r="C212" s="16"/>
      <c r="D212" s="17"/>
      <c r="E212" s="18"/>
      <c r="F212" s="18"/>
      <c r="G212" s="19"/>
      <c r="H212" s="18"/>
      <c r="I212" s="18"/>
      <c r="J212" s="20"/>
      <c r="K212" s="21">
        <v>47990</v>
      </c>
      <c r="L212" s="21">
        <v>324893979</v>
      </c>
      <c r="M212" s="32"/>
      <c r="N212" s="32"/>
      <c r="O212" s="22">
        <v>6.77</v>
      </c>
      <c r="P212" s="44"/>
      <c r="Q212" s="23"/>
    </row>
    <row r="213" spans="1:17" ht="24.95" customHeight="1" x14ac:dyDescent="0.25">
      <c r="A213" s="15">
        <v>43674</v>
      </c>
      <c r="B213" s="15"/>
      <c r="C213" s="16"/>
      <c r="D213" s="17"/>
      <c r="E213" s="18"/>
      <c r="F213" s="18"/>
      <c r="G213" s="19"/>
      <c r="H213" s="18"/>
      <c r="I213" s="18"/>
      <c r="J213" s="20"/>
      <c r="K213" s="21">
        <v>62488</v>
      </c>
      <c r="L213" s="21">
        <v>423045750</v>
      </c>
      <c r="M213" s="32"/>
      <c r="N213" s="32"/>
      <c r="O213" s="22">
        <v>6.77</v>
      </c>
      <c r="P213" s="44"/>
      <c r="Q213" s="23"/>
    </row>
    <row r="214" spans="1:17" ht="24.95" customHeight="1" x14ac:dyDescent="0.25">
      <c r="A214" s="15">
        <v>43675</v>
      </c>
      <c r="B214" s="15"/>
      <c r="C214" s="24"/>
      <c r="D214" s="17"/>
      <c r="E214" s="18"/>
      <c r="F214" s="18"/>
      <c r="G214" s="19"/>
      <c r="H214" s="18"/>
      <c r="I214" s="18"/>
      <c r="J214" s="20"/>
      <c r="K214" s="21">
        <v>76986</v>
      </c>
      <c r="L214" s="21">
        <v>521197522</v>
      </c>
      <c r="M214" s="32"/>
      <c r="N214" s="32"/>
      <c r="O214" s="22">
        <v>6.77</v>
      </c>
      <c r="P214" s="44"/>
      <c r="Q214" s="23"/>
    </row>
    <row r="215" spans="1:17" ht="24.95" customHeight="1" x14ac:dyDescent="0.25">
      <c r="A215" s="15">
        <v>43676</v>
      </c>
      <c r="B215" s="15"/>
      <c r="C215" s="24"/>
      <c r="D215" s="17"/>
      <c r="E215" s="18"/>
      <c r="F215" s="18"/>
      <c r="G215" s="19"/>
      <c r="H215" s="18"/>
      <c r="I215" s="18"/>
      <c r="J215" s="20"/>
      <c r="K215" s="21">
        <v>91484</v>
      </c>
      <c r="L215" s="21">
        <v>619349293</v>
      </c>
      <c r="M215" s="32"/>
      <c r="N215" s="32"/>
      <c r="O215" s="22">
        <v>6.77</v>
      </c>
      <c r="P215" s="44"/>
      <c r="Q215" s="23"/>
    </row>
    <row r="216" spans="1:17" ht="24.95" customHeight="1" x14ac:dyDescent="0.25">
      <c r="A216" s="15">
        <v>43677</v>
      </c>
      <c r="B216" s="15"/>
      <c r="C216" s="16"/>
      <c r="D216" s="17"/>
      <c r="E216" s="18"/>
      <c r="F216" s="18"/>
      <c r="G216" s="19"/>
      <c r="H216" s="18"/>
      <c r="I216" s="18"/>
      <c r="J216" s="20"/>
      <c r="K216" s="21">
        <v>105982</v>
      </c>
      <c r="L216" s="21">
        <v>717501065</v>
      </c>
      <c r="M216" s="32"/>
      <c r="N216" s="32"/>
      <c r="O216" s="22">
        <v>6.77</v>
      </c>
      <c r="P216" s="44"/>
      <c r="Q216" s="23"/>
    </row>
    <row r="217" spans="1:17" ht="24.95" customHeight="1" x14ac:dyDescent="0.25">
      <c r="A217" s="56">
        <v>43678</v>
      </c>
      <c r="B217" s="56">
        <v>43676</v>
      </c>
      <c r="C217" s="24" t="s">
        <v>34</v>
      </c>
      <c r="D217" s="59">
        <v>10</v>
      </c>
      <c r="E217" s="18">
        <v>26588</v>
      </c>
      <c r="F217" s="18">
        <v>180000000</v>
      </c>
      <c r="G217" s="62">
        <v>6.7699714156762445</v>
      </c>
      <c r="H217" s="18">
        <v>0</v>
      </c>
      <c r="I217" s="18">
        <v>0</v>
      </c>
      <c r="J217" s="20" t="s">
        <v>26</v>
      </c>
      <c r="K217" s="65">
        <v>23583</v>
      </c>
      <c r="L217" s="65">
        <v>159656084</v>
      </c>
      <c r="M217" s="47"/>
      <c r="N217" s="47"/>
      <c r="O217" s="80">
        <v>6.77</v>
      </c>
      <c r="P217" s="44"/>
    </row>
    <row r="218" spans="1:17" ht="24.95" customHeight="1" x14ac:dyDescent="0.25">
      <c r="A218" s="57"/>
      <c r="B218" s="57"/>
      <c r="C218" s="24" t="s">
        <v>40</v>
      </c>
      <c r="D218" s="60"/>
      <c r="E218" s="18">
        <v>47267</v>
      </c>
      <c r="F218" s="18">
        <v>320000000</v>
      </c>
      <c r="G218" s="63"/>
      <c r="H218" s="18">
        <v>0</v>
      </c>
      <c r="I218" s="18">
        <v>0</v>
      </c>
      <c r="J218" s="20" t="s">
        <v>26</v>
      </c>
      <c r="K218" s="66"/>
      <c r="L218" s="66"/>
      <c r="M218" s="48"/>
      <c r="N218" s="48"/>
      <c r="O218" s="81"/>
      <c r="P218" s="44"/>
    </row>
    <row r="219" spans="1:17" ht="21.75" customHeight="1" x14ac:dyDescent="0.25">
      <c r="A219" s="58"/>
      <c r="B219" s="58"/>
      <c r="C219" s="24" t="s">
        <v>34</v>
      </c>
      <c r="D219" s="61"/>
      <c r="E219" s="18">
        <v>47267</v>
      </c>
      <c r="F219" s="18">
        <v>320000000</v>
      </c>
      <c r="G219" s="64"/>
      <c r="H219" s="18">
        <v>0</v>
      </c>
      <c r="I219" s="18">
        <v>0</v>
      </c>
      <c r="J219" s="20" t="s">
        <v>26</v>
      </c>
      <c r="K219" s="67"/>
      <c r="L219" s="67"/>
      <c r="M219" s="49"/>
      <c r="N219" s="49"/>
      <c r="O219" s="82"/>
      <c r="P219" s="44"/>
      <c r="Q219" s="23"/>
    </row>
    <row r="220" spans="1:17" ht="24.95" customHeight="1" x14ac:dyDescent="0.25">
      <c r="A220" s="15">
        <v>43679</v>
      </c>
      <c r="B220" s="15"/>
      <c r="C220" s="24"/>
      <c r="D220" s="17"/>
      <c r="E220" s="18"/>
      <c r="F220" s="18"/>
      <c r="G220" s="19"/>
      <c r="H220" s="18"/>
      <c r="I220" s="18"/>
      <c r="J220" s="20"/>
      <c r="K220" s="21">
        <v>38081</v>
      </c>
      <c r="L220" s="21">
        <v>257807855</v>
      </c>
      <c r="M220" s="32"/>
      <c r="N220" s="32"/>
      <c r="O220" s="22">
        <v>6.77</v>
      </c>
      <c r="P220" s="44"/>
      <c r="Q220" s="23"/>
    </row>
    <row r="221" spans="1:17" ht="24.95" customHeight="1" x14ac:dyDescent="0.25">
      <c r="A221" s="15">
        <v>43680</v>
      </c>
      <c r="B221" s="15"/>
      <c r="C221" s="16"/>
      <c r="D221" s="17"/>
      <c r="E221" s="18"/>
      <c r="F221" s="18"/>
      <c r="G221" s="19"/>
      <c r="H221" s="18"/>
      <c r="I221" s="18"/>
      <c r="J221" s="20"/>
      <c r="K221" s="21">
        <v>62269</v>
      </c>
      <c r="L221" s="21">
        <v>421559289</v>
      </c>
      <c r="M221" s="32"/>
      <c r="N221" s="32"/>
      <c r="O221" s="22">
        <v>6.77</v>
      </c>
      <c r="P221" s="44"/>
      <c r="Q221" s="23"/>
    </row>
    <row r="222" spans="1:17" ht="24.95" customHeight="1" x14ac:dyDescent="0.25">
      <c r="A222" s="15">
        <v>43681</v>
      </c>
      <c r="B222" s="15"/>
      <c r="C222" s="25"/>
      <c r="D222" s="17"/>
      <c r="E222" s="18"/>
      <c r="F222" s="18"/>
      <c r="G222" s="19"/>
      <c r="H222" s="18"/>
      <c r="I222" s="18"/>
      <c r="J222" s="20"/>
      <c r="K222" s="21">
        <v>79454</v>
      </c>
      <c r="L222" s="21">
        <v>537903350</v>
      </c>
      <c r="M222" s="32"/>
      <c r="N222" s="32"/>
      <c r="O222" s="22">
        <v>6.77</v>
      </c>
      <c r="P222" s="44"/>
      <c r="Q222" s="23"/>
    </row>
    <row r="223" spans="1:17" ht="24.95" customHeight="1" x14ac:dyDescent="0.25">
      <c r="A223" s="15">
        <v>43682</v>
      </c>
      <c r="B223" s="15">
        <f>A221</f>
        <v>43680</v>
      </c>
      <c r="C223" s="24" t="s">
        <v>24</v>
      </c>
      <c r="D223" s="17">
        <v>18</v>
      </c>
      <c r="E223" s="18">
        <v>73000</v>
      </c>
      <c r="F223" s="18">
        <v>500000000</v>
      </c>
      <c r="G223" s="19">
        <f>F223/E223/1000</f>
        <v>6.8493150684931505</v>
      </c>
      <c r="H223" s="18">
        <v>0</v>
      </c>
      <c r="I223" s="18">
        <v>0</v>
      </c>
      <c r="J223" s="20" t="s">
        <v>26</v>
      </c>
      <c r="K223" s="21">
        <v>27695</v>
      </c>
      <c r="L223" s="21">
        <v>187493525</v>
      </c>
      <c r="M223" s="32"/>
      <c r="N223" s="32"/>
      <c r="O223" s="22">
        <v>6.77</v>
      </c>
      <c r="P223" s="44"/>
      <c r="Q223" s="23"/>
    </row>
    <row r="224" spans="1:17" ht="24.95" customHeight="1" x14ac:dyDescent="0.25">
      <c r="A224" s="15">
        <v>43683</v>
      </c>
      <c r="B224" s="15"/>
      <c r="C224" s="24"/>
      <c r="D224" s="17"/>
      <c r="E224" s="18"/>
      <c r="F224" s="18"/>
      <c r="G224" s="19"/>
      <c r="H224" s="18"/>
      <c r="I224" s="18"/>
      <c r="J224" s="20"/>
      <c r="K224" s="21">
        <v>44880</v>
      </c>
      <c r="L224" s="21">
        <v>303837586</v>
      </c>
      <c r="M224" s="32"/>
      <c r="N224" s="32"/>
      <c r="O224" s="22">
        <v>6.77</v>
      </c>
      <c r="P224" s="44"/>
      <c r="Q224" s="23"/>
    </row>
    <row r="225" spans="1:17" ht="24.95" customHeight="1" x14ac:dyDescent="0.25">
      <c r="A225" s="15">
        <v>43684</v>
      </c>
      <c r="B225" s="15">
        <f>A225</f>
        <v>43684</v>
      </c>
      <c r="C225" s="24" t="s">
        <v>39</v>
      </c>
      <c r="D225" s="17">
        <v>9</v>
      </c>
      <c r="E225" s="18">
        <v>75000</v>
      </c>
      <c r="F225" s="18">
        <v>500000000</v>
      </c>
      <c r="G225" s="19">
        <f>F225/E225/1000</f>
        <v>6.666666666666667</v>
      </c>
      <c r="H225" s="18">
        <v>0</v>
      </c>
      <c r="I225" s="18">
        <v>0</v>
      </c>
      <c r="J225" s="20" t="s">
        <v>26</v>
      </c>
      <c r="K225" s="21">
        <v>3395</v>
      </c>
      <c r="L225" s="21">
        <v>22987420</v>
      </c>
      <c r="M225" s="32"/>
      <c r="N225" s="32"/>
      <c r="O225" s="22">
        <v>6.77</v>
      </c>
      <c r="P225" s="44"/>
      <c r="Q225" s="23"/>
    </row>
    <row r="226" spans="1:17" ht="24.95" customHeight="1" x14ac:dyDescent="0.25">
      <c r="A226" s="15">
        <v>43685</v>
      </c>
      <c r="B226" s="15"/>
      <c r="C226" s="25"/>
      <c r="D226" s="17"/>
      <c r="E226" s="18"/>
      <c r="F226" s="18"/>
      <c r="G226" s="19"/>
      <c r="H226" s="18"/>
      <c r="I226" s="18"/>
      <c r="J226" s="20"/>
      <c r="K226" s="21">
        <v>24411</v>
      </c>
      <c r="L226" s="21">
        <v>165262253</v>
      </c>
      <c r="M226" s="32"/>
      <c r="N226" s="32"/>
      <c r="O226" s="22">
        <v>6.77</v>
      </c>
      <c r="P226" s="44"/>
      <c r="Q226" s="23"/>
    </row>
    <row r="227" spans="1:17" ht="24.95" customHeight="1" x14ac:dyDescent="0.25">
      <c r="A227" s="15">
        <v>43686</v>
      </c>
      <c r="B227" s="15"/>
      <c r="C227" s="24"/>
      <c r="D227" s="17"/>
      <c r="E227" s="18"/>
      <c r="F227" s="18"/>
      <c r="G227" s="19"/>
      <c r="H227" s="18"/>
      <c r="I227" s="18"/>
      <c r="J227" s="20"/>
      <c r="K227" s="21">
        <v>48496</v>
      </c>
      <c r="L227" s="21">
        <v>328316492</v>
      </c>
      <c r="M227" s="32"/>
      <c r="N227" s="32"/>
      <c r="O227" s="22">
        <v>6.77</v>
      </c>
      <c r="P227" s="44"/>
      <c r="Q227" s="23"/>
    </row>
    <row r="228" spans="1:17" ht="24.95" customHeight="1" x14ac:dyDescent="0.25">
      <c r="A228" s="15">
        <v>43687</v>
      </c>
      <c r="B228" s="15"/>
      <c r="C228" s="24"/>
      <c r="D228" s="17"/>
      <c r="E228" s="18"/>
      <c r="F228" s="18"/>
      <c r="G228" s="19"/>
      <c r="H228" s="18"/>
      <c r="I228" s="18"/>
      <c r="J228" s="20"/>
      <c r="K228" s="21">
        <v>72581</v>
      </c>
      <c r="L228" s="21">
        <v>491370730</v>
      </c>
      <c r="M228" s="32"/>
      <c r="N228" s="32"/>
      <c r="O228" s="22">
        <v>6.77</v>
      </c>
      <c r="P228" s="44"/>
      <c r="Q228" s="23"/>
    </row>
    <row r="229" spans="1:17" ht="24.95" customHeight="1" x14ac:dyDescent="0.25">
      <c r="A229" s="15">
        <v>43688</v>
      </c>
      <c r="B229" s="15"/>
      <c r="C229" s="24"/>
      <c r="D229" s="17"/>
      <c r="E229" s="18"/>
      <c r="F229" s="18"/>
      <c r="G229" s="19"/>
      <c r="H229" s="18"/>
      <c r="I229" s="18"/>
      <c r="J229" s="20"/>
      <c r="K229" s="21">
        <v>96665</v>
      </c>
      <c r="L229" s="21">
        <v>654424968</v>
      </c>
      <c r="M229" s="32"/>
      <c r="N229" s="32"/>
      <c r="O229" s="22">
        <v>6.77</v>
      </c>
      <c r="P229" s="44"/>
      <c r="Q229" s="23"/>
    </row>
    <row r="230" spans="1:17" ht="24.95" customHeight="1" x14ac:dyDescent="0.25">
      <c r="A230" s="15">
        <v>43689</v>
      </c>
      <c r="B230" s="15">
        <f>A230</f>
        <v>43689</v>
      </c>
      <c r="C230" s="24" t="s">
        <v>34</v>
      </c>
      <c r="D230" s="17">
        <v>18</v>
      </c>
      <c r="E230" s="18">
        <v>133431</v>
      </c>
      <c r="F230" s="18">
        <v>910000000</v>
      </c>
      <c r="G230" s="19">
        <f>F230/E230/1000</f>
        <v>6.8200043468159572</v>
      </c>
      <c r="H230" s="18">
        <v>0</v>
      </c>
      <c r="I230" s="18">
        <v>0</v>
      </c>
      <c r="J230" s="20" t="s">
        <v>26</v>
      </c>
      <c r="K230" s="21">
        <v>2145</v>
      </c>
      <c r="L230" s="21">
        <v>14521102</v>
      </c>
      <c r="M230" s="32"/>
      <c r="N230" s="32"/>
      <c r="O230" s="22">
        <v>6.77</v>
      </c>
      <c r="P230" s="44"/>
      <c r="Q230" s="23"/>
    </row>
    <row r="231" spans="1:17" ht="24.95" customHeight="1" x14ac:dyDescent="0.25">
      <c r="A231" s="15">
        <v>43690</v>
      </c>
      <c r="B231" s="15"/>
      <c r="C231" s="16"/>
      <c r="D231" s="17"/>
      <c r="E231" s="18"/>
      <c r="F231" s="18"/>
      <c r="G231" s="19"/>
      <c r="H231" s="18"/>
      <c r="I231" s="18"/>
      <c r="J231" s="20"/>
      <c r="K231" s="21">
        <v>16540</v>
      </c>
      <c r="L231" s="21">
        <v>111975712</v>
      </c>
      <c r="M231" s="32"/>
      <c r="N231" s="32"/>
      <c r="O231" s="22">
        <v>6.77</v>
      </c>
      <c r="P231" s="44"/>
      <c r="Q231" s="23"/>
    </row>
    <row r="232" spans="1:17" ht="24.95" customHeight="1" x14ac:dyDescent="0.25">
      <c r="A232" s="15">
        <v>43691</v>
      </c>
      <c r="B232" s="15"/>
      <c r="C232" s="16"/>
      <c r="D232" s="17"/>
      <c r="E232" s="18"/>
      <c r="F232" s="18"/>
      <c r="G232" s="19"/>
      <c r="H232" s="18"/>
      <c r="I232" s="18"/>
      <c r="J232" s="20"/>
      <c r="K232" s="21">
        <v>33904</v>
      </c>
      <c r="L232" s="21">
        <v>229529153</v>
      </c>
      <c r="M232" s="32"/>
      <c r="N232" s="32"/>
      <c r="O232" s="22">
        <v>6.77</v>
      </c>
      <c r="P232" s="44"/>
      <c r="Q232" s="23"/>
    </row>
    <row r="233" spans="1:17" ht="24.95" customHeight="1" x14ac:dyDescent="0.25">
      <c r="A233" s="15">
        <v>43692</v>
      </c>
      <c r="B233" s="15"/>
      <c r="C233" s="24"/>
      <c r="D233" s="17"/>
      <c r="E233" s="18"/>
      <c r="F233" s="18"/>
      <c r="G233" s="19"/>
      <c r="H233" s="18"/>
      <c r="I233" s="18"/>
      <c r="J233" s="20"/>
      <c r="K233" s="21">
        <v>51268</v>
      </c>
      <c r="L233" s="21">
        <v>347082593</v>
      </c>
      <c r="M233" s="32"/>
      <c r="N233" s="32"/>
      <c r="O233" s="22">
        <v>6.77</v>
      </c>
      <c r="P233" s="44"/>
      <c r="Q233" s="23"/>
    </row>
    <row r="234" spans="1:17" ht="24.95" customHeight="1" x14ac:dyDescent="0.25">
      <c r="A234" s="15">
        <v>43693</v>
      </c>
      <c r="B234" s="15"/>
      <c r="C234" s="24"/>
      <c r="D234" s="17"/>
      <c r="E234" s="18"/>
      <c r="F234" s="18"/>
      <c r="G234" s="19"/>
      <c r="H234" s="18"/>
      <c r="I234" s="18"/>
      <c r="J234" s="20"/>
      <c r="K234" s="21">
        <v>68632</v>
      </c>
      <c r="L234" s="21">
        <v>464636034</v>
      </c>
      <c r="M234" s="32"/>
      <c r="N234" s="32"/>
      <c r="O234" s="22">
        <v>6.77</v>
      </c>
      <c r="P234" s="44"/>
      <c r="Q234" s="23"/>
    </row>
    <row r="235" spans="1:17" ht="24.95" customHeight="1" x14ac:dyDescent="0.25">
      <c r="A235" s="15">
        <v>43694</v>
      </c>
      <c r="B235" s="15">
        <f>A235-1</f>
        <v>43693</v>
      </c>
      <c r="C235" s="24" t="s">
        <v>24</v>
      </c>
      <c r="D235" s="17">
        <v>18</v>
      </c>
      <c r="E235" s="18">
        <v>68000</v>
      </c>
      <c r="F235" s="18">
        <v>465000000</v>
      </c>
      <c r="G235" s="19">
        <f>F235/E235/1000</f>
        <v>6.8382352941176467</v>
      </c>
      <c r="H235" s="18">
        <v>0</v>
      </c>
      <c r="I235" s="18">
        <v>0</v>
      </c>
      <c r="J235" s="20" t="s">
        <v>26</v>
      </c>
      <c r="K235" s="21">
        <v>20829</v>
      </c>
      <c r="L235" s="21">
        <v>141011166</v>
      </c>
      <c r="M235" s="32"/>
      <c r="N235" s="32"/>
      <c r="O235" s="22">
        <v>6.77</v>
      </c>
      <c r="P235" s="44"/>
      <c r="Q235" s="23"/>
    </row>
    <row r="236" spans="1:17" ht="24.95" customHeight="1" x14ac:dyDescent="0.25">
      <c r="A236" s="15">
        <v>43695</v>
      </c>
      <c r="B236" s="15"/>
      <c r="C236" s="24"/>
      <c r="D236" s="17"/>
      <c r="E236" s="18"/>
      <c r="F236" s="18"/>
      <c r="G236" s="19"/>
      <c r="H236" s="18"/>
      <c r="I236" s="18"/>
      <c r="J236" s="20"/>
      <c r="K236" s="21">
        <v>31248</v>
      </c>
      <c r="L236" s="21">
        <v>211550720</v>
      </c>
      <c r="M236" s="32"/>
      <c r="N236" s="32"/>
      <c r="O236" s="22">
        <v>6.77</v>
      </c>
      <c r="P236" s="44"/>
    </row>
    <row r="237" spans="1:17" ht="24.95" customHeight="1" x14ac:dyDescent="0.25">
      <c r="A237" s="15">
        <v>43696</v>
      </c>
      <c r="B237" s="15"/>
      <c r="C237" s="24"/>
      <c r="D237" s="17"/>
      <c r="E237" s="18"/>
      <c r="F237" s="18"/>
      <c r="G237" s="19"/>
      <c r="H237" s="18"/>
      <c r="I237" s="18"/>
      <c r="J237" s="20"/>
      <c r="K237" s="21">
        <v>45288</v>
      </c>
      <c r="L237" s="21">
        <v>306600180</v>
      </c>
      <c r="M237" s="32"/>
      <c r="N237" s="32"/>
      <c r="O237" s="22">
        <v>6.77</v>
      </c>
      <c r="P237" s="44"/>
      <c r="Q237" s="23"/>
    </row>
    <row r="238" spans="1:17" ht="24.95" customHeight="1" x14ac:dyDescent="0.25">
      <c r="A238" s="15">
        <v>43697</v>
      </c>
      <c r="B238" s="15"/>
      <c r="C238" s="16"/>
      <c r="D238" s="17"/>
      <c r="E238" s="18"/>
      <c r="F238" s="18"/>
      <c r="G238" s="19"/>
      <c r="H238" s="18"/>
      <c r="I238" s="18"/>
      <c r="J238" s="20"/>
      <c r="K238" s="21">
        <v>59328</v>
      </c>
      <c r="L238" s="21">
        <v>401649639</v>
      </c>
      <c r="M238" s="32"/>
      <c r="N238" s="32"/>
      <c r="O238" s="22">
        <v>6.77</v>
      </c>
      <c r="P238" s="44"/>
      <c r="Q238" s="23"/>
    </row>
    <row r="239" spans="1:17" ht="24.95" customHeight="1" x14ac:dyDescent="0.25">
      <c r="A239" s="15">
        <v>43698</v>
      </c>
      <c r="B239" s="15"/>
      <c r="C239" s="24"/>
      <c r="D239" s="17"/>
      <c r="E239" s="18"/>
      <c r="F239" s="18"/>
      <c r="G239" s="19"/>
      <c r="H239" s="18"/>
      <c r="I239" s="18"/>
      <c r="J239" s="20"/>
      <c r="K239" s="21">
        <v>73368</v>
      </c>
      <c r="L239" s="21">
        <v>496699099</v>
      </c>
      <c r="M239" s="32"/>
      <c r="N239" s="32"/>
      <c r="O239" s="22">
        <v>6.77</v>
      </c>
      <c r="P239" s="44"/>
      <c r="Q239" s="23"/>
    </row>
    <row r="240" spans="1:17" ht="24.95" customHeight="1" x14ac:dyDescent="0.25">
      <c r="A240" s="15">
        <v>43699</v>
      </c>
      <c r="B240" s="15"/>
      <c r="C240" s="16"/>
      <c r="D240" s="17"/>
      <c r="E240" s="18"/>
      <c r="F240" s="18"/>
      <c r="G240" s="19"/>
      <c r="H240" s="18"/>
      <c r="I240" s="18"/>
      <c r="J240" s="20"/>
      <c r="K240" s="21">
        <v>87407</v>
      </c>
      <c r="L240" s="21">
        <v>591748558</v>
      </c>
      <c r="M240" s="32"/>
      <c r="N240" s="32"/>
      <c r="O240" s="22">
        <v>6.77</v>
      </c>
      <c r="P240" s="44"/>
      <c r="Q240" s="23"/>
    </row>
    <row r="241" spans="1:17" ht="24.95" customHeight="1" x14ac:dyDescent="0.25">
      <c r="A241" s="15">
        <v>43700</v>
      </c>
      <c r="B241" s="15"/>
      <c r="C241" s="24"/>
      <c r="D241" s="17"/>
      <c r="E241" s="18"/>
      <c r="F241" s="18"/>
      <c r="G241" s="19"/>
      <c r="H241" s="18"/>
      <c r="I241" s="18"/>
      <c r="J241" s="20"/>
      <c r="K241" s="21">
        <v>101447</v>
      </c>
      <c r="L241" s="21">
        <v>686798018</v>
      </c>
      <c r="M241" s="32"/>
      <c r="N241" s="32"/>
      <c r="O241" s="22">
        <v>6.77</v>
      </c>
      <c r="P241" s="44"/>
      <c r="Q241" s="23"/>
    </row>
    <row r="242" spans="1:17" ht="24.95" customHeight="1" x14ac:dyDescent="0.25">
      <c r="A242" s="15">
        <v>43701</v>
      </c>
      <c r="B242" s="15"/>
      <c r="C242" s="24"/>
      <c r="D242" s="17"/>
      <c r="E242" s="18"/>
      <c r="F242" s="18"/>
      <c r="G242" s="19"/>
      <c r="H242" s="18"/>
      <c r="I242" s="18"/>
      <c r="J242" s="20"/>
      <c r="K242" s="21">
        <v>115487</v>
      </c>
      <c r="L242" s="21">
        <v>781847464</v>
      </c>
      <c r="M242" s="32"/>
      <c r="N242" s="32"/>
      <c r="O242" s="22">
        <v>6.77</v>
      </c>
      <c r="P242" s="44"/>
      <c r="Q242" s="23"/>
    </row>
    <row r="243" spans="1:17" ht="24.95" customHeight="1" x14ac:dyDescent="0.25">
      <c r="A243" s="15">
        <v>43702</v>
      </c>
      <c r="B243" s="15"/>
      <c r="C243" s="24"/>
      <c r="D243" s="17"/>
      <c r="E243" s="18"/>
      <c r="F243" s="18"/>
      <c r="G243" s="19"/>
      <c r="H243" s="18"/>
      <c r="I243" s="18"/>
      <c r="J243" s="20"/>
      <c r="K243" s="21">
        <v>125697</v>
      </c>
      <c r="L243" s="21">
        <v>850966151</v>
      </c>
      <c r="M243" s="32"/>
      <c r="N243" s="32"/>
      <c r="O243" s="22">
        <v>6.77</v>
      </c>
      <c r="P243" s="44"/>
      <c r="Q243" s="23"/>
    </row>
    <row r="244" spans="1:17" ht="24.95" customHeight="1" x14ac:dyDescent="0.25">
      <c r="A244" s="15">
        <v>43703</v>
      </c>
      <c r="B244" s="15">
        <v>43703</v>
      </c>
      <c r="C244" s="34" t="s">
        <v>25</v>
      </c>
      <c r="D244" s="17">
        <v>18</v>
      </c>
      <c r="E244" s="18">
        <v>130000</v>
      </c>
      <c r="F244" s="18">
        <v>885000000</v>
      </c>
      <c r="G244" s="19">
        <f>F244/E244/1000</f>
        <v>6.8076923076923075</v>
      </c>
      <c r="H244" s="18">
        <v>0</v>
      </c>
      <c r="I244" s="18">
        <v>0</v>
      </c>
      <c r="J244" s="20" t="s">
        <v>26</v>
      </c>
      <c r="K244" s="21">
        <v>11925</v>
      </c>
      <c r="L244" s="21">
        <v>80730212</v>
      </c>
      <c r="M244" s="32"/>
      <c r="N244" s="32"/>
      <c r="O244" s="22">
        <v>6.77</v>
      </c>
      <c r="P244" s="44"/>
      <c r="Q244" s="23"/>
    </row>
    <row r="245" spans="1:17" ht="24.95" customHeight="1" x14ac:dyDescent="0.25">
      <c r="A245" s="15">
        <v>43704</v>
      </c>
      <c r="B245" s="15"/>
      <c r="C245" s="24"/>
      <c r="D245" s="17"/>
      <c r="E245" s="18"/>
      <c r="F245" s="18"/>
      <c r="G245" s="19"/>
      <c r="H245" s="18"/>
      <c r="I245" s="18"/>
      <c r="J245" s="20"/>
      <c r="K245" s="21">
        <v>22134</v>
      </c>
      <c r="L245" s="21">
        <v>149848900</v>
      </c>
      <c r="M245" s="32"/>
      <c r="N245" s="32"/>
      <c r="O245" s="22">
        <v>6.77</v>
      </c>
      <c r="P245" s="44"/>
      <c r="Q245" s="23"/>
    </row>
    <row r="246" spans="1:17" ht="24.95" customHeight="1" x14ac:dyDescent="0.25">
      <c r="A246" s="15">
        <v>43705</v>
      </c>
      <c r="B246" s="15"/>
      <c r="C246" s="24"/>
      <c r="D246" s="17"/>
      <c r="E246" s="18"/>
      <c r="F246" s="18"/>
      <c r="G246" s="19"/>
      <c r="H246" s="18"/>
      <c r="I246" s="18"/>
      <c r="J246" s="20"/>
      <c r="K246" s="21">
        <v>39232</v>
      </c>
      <c r="L246" s="21">
        <v>265598398.99999997</v>
      </c>
      <c r="M246" s="32"/>
      <c r="N246" s="32"/>
      <c r="O246" s="22">
        <v>6.77</v>
      </c>
      <c r="P246" s="44"/>
      <c r="Q246" s="23"/>
    </row>
    <row r="247" spans="1:17" ht="24.95" customHeight="1" x14ac:dyDescent="0.25">
      <c r="A247" s="15">
        <v>43706</v>
      </c>
      <c r="B247" s="15"/>
      <c r="C247" s="24"/>
      <c r="D247" s="17"/>
      <c r="E247" s="18"/>
      <c r="F247" s="18"/>
      <c r="G247" s="19"/>
      <c r="H247" s="18"/>
      <c r="I247" s="18"/>
      <c r="J247" s="20"/>
      <c r="K247" s="21">
        <v>56329</v>
      </c>
      <c r="L247" s="21">
        <v>381347899</v>
      </c>
      <c r="M247" s="32"/>
      <c r="N247" s="32"/>
      <c r="O247" s="22">
        <v>6.77</v>
      </c>
      <c r="P247" s="44"/>
      <c r="Q247" s="23"/>
    </row>
    <row r="248" spans="1:17" ht="24.95" customHeight="1" x14ac:dyDescent="0.25">
      <c r="A248" s="15">
        <v>43707</v>
      </c>
      <c r="B248" s="15"/>
      <c r="C248" s="24"/>
      <c r="D248" s="17"/>
      <c r="E248" s="18"/>
      <c r="F248" s="18"/>
      <c r="G248" s="19"/>
      <c r="H248" s="18"/>
      <c r="I248" s="18"/>
      <c r="J248" s="20"/>
      <c r="K248" s="21">
        <v>73426</v>
      </c>
      <c r="L248" s="21">
        <v>497097398</v>
      </c>
      <c r="M248" s="32"/>
      <c r="N248" s="32"/>
      <c r="O248" s="22">
        <v>6.77</v>
      </c>
      <c r="P248" s="44"/>
      <c r="Q248" s="23"/>
    </row>
    <row r="249" spans="1:17" ht="24.95" customHeight="1" x14ac:dyDescent="0.25">
      <c r="A249" s="15">
        <v>43708</v>
      </c>
      <c r="B249" s="15">
        <f>A248</f>
        <v>43707</v>
      </c>
      <c r="C249" s="24" t="s">
        <v>42</v>
      </c>
      <c r="D249" s="17">
        <v>18</v>
      </c>
      <c r="E249" s="18">
        <v>69750</v>
      </c>
      <c r="F249" s="18">
        <v>463052000</v>
      </c>
      <c r="G249" s="19">
        <f>F249/E249/1000</f>
        <v>6.6387383512544806</v>
      </c>
      <c r="H249" s="18">
        <v>0</v>
      </c>
      <c r="I249" s="18">
        <v>0</v>
      </c>
      <c r="J249" s="20" t="s">
        <v>26</v>
      </c>
      <c r="K249" s="21">
        <v>23680</v>
      </c>
      <c r="L249" s="21">
        <v>160314731</v>
      </c>
      <c r="M249" s="32"/>
      <c r="N249" s="32"/>
      <c r="O249" s="22">
        <v>6.77</v>
      </c>
      <c r="P249" s="44"/>
      <c r="Q249" s="23"/>
    </row>
    <row r="250" spans="1:17" ht="24.95" customHeight="1" x14ac:dyDescent="0.25">
      <c r="A250" s="15">
        <v>43709</v>
      </c>
      <c r="B250" s="15"/>
      <c r="C250" s="25"/>
      <c r="D250" s="17"/>
      <c r="E250" s="18"/>
      <c r="F250" s="18"/>
      <c r="G250" s="19"/>
      <c r="H250" s="18"/>
      <c r="I250" s="18"/>
      <c r="J250" s="20"/>
      <c r="K250" s="21">
        <v>34188</v>
      </c>
      <c r="L250" s="21">
        <v>231455448</v>
      </c>
      <c r="M250" s="32"/>
      <c r="N250" s="32"/>
      <c r="O250" s="22">
        <v>6.77</v>
      </c>
      <c r="P250" s="44"/>
      <c r="Q250" s="23"/>
    </row>
    <row r="251" spans="1:17" ht="24.95" customHeight="1" x14ac:dyDescent="0.25">
      <c r="A251" s="15">
        <v>43710</v>
      </c>
      <c r="B251" s="15"/>
      <c r="C251" s="24"/>
      <c r="D251" s="17"/>
      <c r="E251" s="18"/>
      <c r="F251" s="18"/>
      <c r="G251" s="19"/>
      <c r="H251" s="18"/>
      <c r="I251" s="18"/>
      <c r="J251" s="20"/>
      <c r="K251" s="21">
        <v>48410</v>
      </c>
      <c r="L251" s="21">
        <v>327736844</v>
      </c>
      <c r="M251" s="32"/>
      <c r="N251" s="32"/>
      <c r="O251" s="22">
        <v>6.77</v>
      </c>
      <c r="P251" s="44"/>
      <c r="Q251" s="23"/>
    </row>
    <row r="252" spans="1:17" ht="24.95" customHeight="1" x14ac:dyDescent="0.25">
      <c r="A252" s="15">
        <v>43711</v>
      </c>
      <c r="B252" s="15"/>
      <c r="C252" s="24"/>
      <c r="D252" s="17"/>
      <c r="E252" s="18"/>
      <c r="F252" s="18"/>
      <c r="G252" s="19"/>
      <c r="H252" s="18"/>
      <c r="I252" s="18"/>
      <c r="J252" s="20"/>
      <c r="K252" s="21">
        <v>62632</v>
      </c>
      <c r="L252" s="21">
        <v>424018241</v>
      </c>
      <c r="M252" s="32"/>
      <c r="N252" s="32"/>
      <c r="O252" s="22">
        <v>6.77</v>
      </c>
      <c r="P252" s="44"/>
      <c r="Q252" s="23"/>
    </row>
    <row r="253" spans="1:17" ht="24.95" customHeight="1" x14ac:dyDescent="0.25">
      <c r="A253" s="15">
        <v>43712</v>
      </c>
      <c r="B253" s="15">
        <f>A253-1</f>
        <v>43711</v>
      </c>
      <c r="C253" s="24" t="s">
        <v>24</v>
      </c>
      <c r="D253" s="17">
        <v>18</v>
      </c>
      <c r="E253" s="18">
        <v>68000</v>
      </c>
      <c r="F253" s="18">
        <v>465000000</v>
      </c>
      <c r="G253" s="19">
        <f>F253/E253/1000</f>
        <v>6.8382352941176467</v>
      </c>
      <c r="H253" s="18">
        <v>0</v>
      </c>
      <c r="I253" s="18">
        <v>0</v>
      </c>
      <c r="J253" s="20" t="s">
        <v>26</v>
      </c>
      <c r="K253" s="21">
        <v>11687</v>
      </c>
      <c r="L253" s="21">
        <v>79121301</v>
      </c>
      <c r="M253" s="32"/>
      <c r="N253" s="32"/>
      <c r="O253" s="22">
        <v>6.77</v>
      </c>
      <c r="P253" s="44"/>
      <c r="Q253" s="23"/>
    </row>
    <row r="254" spans="1:17" ht="24.95" customHeight="1" x14ac:dyDescent="0.25">
      <c r="A254" s="15">
        <v>43713</v>
      </c>
      <c r="B254" s="15"/>
      <c r="C254" s="24"/>
      <c r="D254" s="17"/>
      <c r="E254" s="18"/>
      <c r="F254" s="18"/>
      <c r="G254" s="19"/>
      <c r="H254" s="18"/>
      <c r="I254" s="18"/>
      <c r="J254" s="20"/>
      <c r="K254" s="21">
        <v>25909</v>
      </c>
      <c r="L254" s="21">
        <v>175402745</v>
      </c>
      <c r="M254" s="32"/>
      <c r="N254" s="32"/>
      <c r="O254" s="22">
        <v>6.77</v>
      </c>
      <c r="P254" s="44"/>
      <c r="Q254" s="23"/>
    </row>
    <row r="255" spans="1:17" ht="24.95" customHeight="1" x14ac:dyDescent="0.25">
      <c r="A255" s="15">
        <v>43714</v>
      </c>
      <c r="B255" s="15"/>
      <c r="C255" s="24"/>
      <c r="D255" s="17"/>
      <c r="E255" s="18"/>
      <c r="F255" s="18"/>
      <c r="G255" s="19"/>
      <c r="H255" s="18"/>
      <c r="I255" s="18"/>
      <c r="J255" s="20"/>
      <c r="K255" s="21">
        <v>40131</v>
      </c>
      <c r="L255" s="21">
        <v>271684142</v>
      </c>
      <c r="M255" s="32"/>
      <c r="N255" s="32"/>
      <c r="O255" s="22">
        <v>6.77</v>
      </c>
      <c r="P255" s="44"/>
      <c r="Q255" s="23"/>
    </row>
    <row r="256" spans="1:17" ht="24.95" customHeight="1" x14ac:dyDescent="0.25">
      <c r="A256" s="15">
        <v>43715</v>
      </c>
      <c r="B256" s="15"/>
      <c r="C256" s="24"/>
      <c r="D256" s="17"/>
      <c r="E256" s="18"/>
      <c r="F256" s="18"/>
      <c r="G256" s="19"/>
      <c r="H256" s="18"/>
      <c r="I256" s="18"/>
      <c r="J256" s="20"/>
      <c r="K256" s="21">
        <v>54352</v>
      </c>
      <c r="L256" s="21">
        <v>367965538</v>
      </c>
      <c r="M256" s="32"/>
      <c r="N256" s="32"/>
      <c r="O256" s="22">
        <v>6.77</v>
      </c>
      <c r="P256" s="44"/>
      <c r="Q256" s="23"/>
    </row>
    <row r="257" spans="1:17" ht="24.95" customHeight="1" x14ac:dyDescent="0.25">
      <c r="A257" s="15">
        <v>43716</v>
      </c>
      <c r="B257" s="15"/>
      <c r="C257" s="24"/>
      <c r="D257" s="17"/>
      <c r="E257" s="18"/>
      <c r="F257" s="18"/>
      <c r="G257" s="19"/>
      <c r="H257" s="18"/>
      <c r="I257" s="18"/>
      <c r="J257" s="20"/>
      <c r="K257" s="21">
        <v>68574</v>
      </c>
      <c r="L257" s="21">
        <v>464246935</v>
      </c>
      <c r="M257" s="32"/>
      <c r="N257" s="32"/>
      <c r="O257" s="22">
        <v>6.77</v>
      </c>
      <c r="P257" s="44"/>
      <c r="Q257" s="23"/>
    </row>
    <row r="258" spans="1:17" ht="24.95" customHeight="1" x14ac:dyDescent="0.25">
      <c r="A258" s="15">
        <v>43717</v>
      </c>
      <c r="B258" s="15"/>
      <c r="C258" s="24"/>
      <c r="D258" s="17"/>
      <c r="E258" s="18"/>
      <c r="F258" s="18"/>
      <c r="G258" s="19"/>
      <c r="H258" s="18"/>
      <c r="I258" s="18"/>
      <c r="J258" s="20"/>
      <c r="K258" s="21">
        <v>82796</v>
      </c>
      <c r="L258" s="21">
        <v>560528331</v>
      </c>
      <c r="M258" s="32"/>
      <c r="N258" s="32"/>
      <c r="O258" s="22">
        <v>6.77</v>
      </c>
      <c r="P258" s="44"/>
      <c r="Q258" s="23"/>
    </row>
    <row r="259" spans="1:17" ht="24.95" customHeight="1" x14ac:dyDescent="0.25">
      <c r="A259" s="15">
        <v>43718</v>
      </c>
      <c r="B259" s="15"/>
      <c r="C259" s="16"/>
      <c r="D259" s="17"/>
      <c r="E259" s="18"/>
      <c r="F259" s="18"/>
      <c r="G259" s="19"/>
      <c r="H259" s="18"/>
      <c r="I259" s="18"/>
      <c r="J259" s="20"/>
      <c r="K259" s="21">
        <v>97018</v>
      </c>
      <c r="L259" s="21">
        <v>656809727</v>
      </c>
      <c r="M259" s="32"/>
      <c r="N259" s="32"/>
      <c r="O259" s="22">
        <v>6.77</v>
      </c>
      <c r="P259" s="44"/>
      <c r="Q259" s="23"/>
    </row>
    <row r="260" spans="1:17" ht="24.95" customHeight="1" x14ac:dyDescent="0.25">
      <c r="A260" s="15">
        <v>43719</v>
      </c>
      <c r="B260" s="15"/>
      <c r="C260" s="16"/>
      <c r="D260" s="17"/>
      <c r="E260" s="18"/>
      <c r="F260" s="18"/>
      <c r="G260" s="19"/>
      <c r="H260" s="18"/>
      <c r="I260" s="18"/>
      <c r="J260" s="20"/>
      <c r="K260" s="21">
        <v>111239</v>
      </c>
      <c r="L260" s="21">
        <v>753091124</v>
      </c>
      <c r="M260" s="32"/>
      <c r="N260" s="32"/>
      <c r="O260" s="22">
        <v>6.77</v>
      </c>
      <c r="P260" s="44"/>
      <c r="Q260" s="23"/>
    </row>
    <row r="261" spans="1:17" ht="24.95" customHeight="1" x14ac:dyDescent="0.25">
      <c r="A261" s="15">
        <v>43720</v>
      </c>
      <c r="B261" s="15"/>
      <c r="C261" s="24"/>
      <c r="D261" s="17"/>
      <c r="E261" s="18"/>
      <c r="F261" s="18"/>
      <c r="G261" s="19"/>
      <c r="H261" s="18"/>
      <c r="I261" s="18"/>
      <c r="J261" s="20"/>
      <c r="K261" s="21">
        <v>125461</v>
      </c>
      <c r="L261" s="21">
        <v>849372520</v>
      </c>
      <c r="M261" s="32"/>
      <c r="N261" s="32"/>
      <c r="O261" s="22">
        <v>6.77</v>
      </c>
      <c r="P261" s="44"/>
      <c r="Q261" s="23"/>
    </row>
    <row r="262" spans="1:17" ht="24.95" customHeight="1" x14ac:dyDescent="0.25">
      <c r="A262" s="15">
        <v>43721</v>
      </c>
      <c r="B262" s="15"/>
      <c r="C262" s="16"/>
      <c r="D262" s="17"/>
      <c r="E262" s="18"/>
      <c r="F262" s="18"/>
      <c r="G262" s="19"/>
      <c r="H262" s="18"/>
      <c r="I262" s="18"/>
      <c r="J262" s="20"/>
      <c r="K262" s="21">
        <v>139683</v>
      </c>
      <c r="L262" s="21">
        <v>945653917</v>
      </c>
      <c r="M262" s="32"/>
      <c r="N262" s="32"/>
      <c r="O262" s="22">
        <v>6.77</v>
      </c>
      <c r="P262" s="44"/>
      <c r="Q262" s="23"/>
    </row>
    <row r="263" spans="1:17" ht="24.95" customHeight="1" x14ac:dyDescent="0.25">
      <c r="A263" s="15">
        <v>43722</v>
      </c>
      <c r="B263" s="15"/>
      <c r="C263" s="24"/>
      <c r="D263" s="17"/>
      <c r="E263" s="18"/>
      <c r="F263" s="18"/>
      <c r="G263" s="19"/>
      <c r="H263" s="18"/>
      <c r="I263" s="18"/>
      <c r="J263" s="20"/>
      <c r="K263" s="21">
        <v>153905</v>
      </c>
      <c r="L263" s="21">
        <v>1041935320</v>
      </c>
      <c r="M263" s="32"/>
      <c r="N263" s="32"/>
      <c r="O263" s="22">
        <v>6.77</v>
      </c>
      <c r="P263" s="44"/>
      <c r="Q263" s="23"/>
    </row>
    <row r="264" spans="1:17" ht="24.95" customHeight="1" x14ac:dyDescent="0.25">
      <c r="A264" s="15">
        <v>43723</v>
      </c>
      <c r="B264" s="15"/>
      <c r="C264" s="24"/>
      <c r="D264" s="17"/>
      <c r="E264" s="18"/>
      <c r="F264" s="18"/>
      <c r="G264" s="19"/>
      <c r="H264" s="18"/>
      <c r="I264" s="18"/>
      <c r="J264" s="20"/>
      <c r="K264" s="21">
        <v>161239</v>
      </c>
      <c r="L264" s="21">
        <v>1091585904</v>
      </c>
      <c r="M264" s="32"/>
      <c r="N264" s="32"/>
      <c r="O264" s="22">
        <v>6.77</v>
      </c>
      <c r="P264" s="44"/>
      <c r="Q264" s="23"/>
    </row>
    <row r="265" spans="1:17" ht="24.95" customHeight="1" x14ac:dyDescent="0.25">
      <c r="A265" s="15">
        <v>43724</v>
      </c>
      <c r="B265" s="15"/>
      <c r="C265" s="24"/>
      <c r="D265" s="17"/>
      <c r="E265" s="18"/>
      <c r="F265" s="18"/>
      <c r="G265" s="19"/>
      <c r="H265" s="18"/>
      <c r="I265" s="18"/>
      <c r="J265" s="20"/>
      <c r="K265" s="21">
        <v>168573</v>
      </c>
      <c r="L265" s="21">
        <v>1141236488</v>
      </c>
      <c r="M265" s="32"/>
      <c r="N265" s="32"/>
      <c r="O265" s="22">
        <v>6.77</v>
      </c>
      <c r="P265" s="44"/>
      <c r="Q265" s="23"/>
    </row>
    <row r="266" spans="1:17" ht="24.95" customHeight="1" x14ac:dyDescent="0.25">
      <c r="A266" s="15">
        <v>43725</v>
      </c>
      <c r="B266" s="15">
        <v>43723</v>
      </c>
      <c r="C266" s="24" t="s">
        <v>24</v>
      </c>
      <c r="D266" s="17">
        <v>18</v>
      </c>
      <c r="E266" s="18">
        <v>73000</v>
      </c>
      <c r="F266" s="18">
        <v>500000000</v>
      </c>
      <c r="G266" s="19">
        <f>F266/E266/1000</f>
        <v>6.8493150684931505</v>
      </c>
      <c r="H266" s="18">
        <v>0</v>
      </c>
      <c r="I266" s="18">
        <v>0</v>
      </c>
      <c r="J266" s="20" t="s">
        <v>26</v>
      </c>
      <c r="K266" s="21">
        <v>106962</v>
      </c>
      <c r="L266" s="21">
        <v>724133187</v>
      </c>
      <c r="M266" s="32"/>
      <c r="N266" s="32"/>
      <c r="O266" s="22">
        <v>6.77</v>
      </c>
      <c r="P266" s="44"/>
      <c r="Q266" s="23"/>
    </row>
    <row r="267" spans="1:17" ht="24.95" customHeight="1" x14ac:dyDescent="0.25">
      <c r="A267" s="15">
        <v>43726</v>
      </c>
      <c r="B267" s="15"/>
      <c r="C267" s="24"/>
      <c r="D267" s="17"/>
      <c r="E267" s="18"/>
      <c r="F267" s="18"/>
      <c r="G267" s="19"/>
      <c r="H267" s="18"/>
      <c r="I267" s="18"/>
      <c r="J267" s="20"/>
      <c r="K267" s="21">
        <v>114296</v>
      </c>
      <c r="L267" s="21">
        <v>773783771</v>
      </c>
      <c r="M267" s="32"/>
      <c r="N267" s="32"/>
      <c r="O267" s="22">
        <v>6.77</v>
      </c>
      <c r="P267" s="44"/>
      <c r="Q267" s="23"/>
    </row>
    <row r="268" spans="1:17" ht="24.95" customHeight="1" x14ac:dyDescent="0.25">
      <c r="A268" s="15">
        <v>43727</v>
      </c>
      <c r="B268" s="15"/>
      <c r="C268" s="16"/>
      <c r="D268" s="17"/>
      <c r="E268" s="18"/>
      <c r="F268" s="18"/>
      <c r="G268" s="19"/>
      <c r="H268" s="18"/>
      <c r="I268" s="18"/>
      <c r="J268" s="20"/>
      <c r="K268" s="21">
        <v>125460</v>
      </c>
      <c r="L268" s="21">
        <v>849365087</v>
      </c>
      <c r="M268" s="32"/>
      <c r="N268" s="32"/>
      <c r="O268" s="22">
        <v>6.77</v>
      </c>
      <c r="P268" s="44"/>
      <c r="Q268" s="23"/>
    </row>
    <row r="269" spans="1:17" ht="24.95" customHeight="1" x14ac:dyDescent="0.25">
      <c r="A269" s="15">
        <v>43728</v>
      </c>
      <c r="B269" s="15"/>
      <c r="C269" s="24"/>
      <c r="D269" s="17"/>
      <c r="E269" s="18"/>
      <c r="F269" s="18"/>
      <c r="G269" s="19"/>
      <c r="H269" s="18"/>
      <c r="I269" s="18"/>
      <c r="J269" s="20"/>
      <c r="K269" s="21">
        <v>132911</v>
      </c>
      <c r="L269" s="21">
        <v>899805764</v>
      </c>
      <c r="M269" s="32"/>
      <c r="N269" s="32"/>
      <c r="O269" s="22">
        <v>6.77</v>
      </c>
      <c r="P269" s="44"/>
      <c r="Q269" s="23"/>
    </row>
    <row r="270" spans="1:17" ht="24.95" customHeight="1" x14ac:dyDescent="0.25">
      <c r="A270" s="15">
        <v>43729</v>
      </c>
      <c r="B270" s="15"/>
      <c r="C270" s="24"/>
      <c r="D270" s="17"/>
      <c r="E270" s="18"/>
      <c r="F270" s="18"/>
      <c r="G270" s="19"/>
      <c r="H270" s="18"/>
      <c r="I270" s="18"/>
      <c r="J270" s="20"/>
      <c r="K270" s="21">
        <v>140361</v>
      </c>
      <c r="L270" s="21">
        <v>950246441</v>
      </c>
      <c r="M270" s="32"/>
      <c r="N270" s="32"/>
      <c r="O270" s="22">
        <v>6.77</v>
      </c>
      <c r="P270" s="44"/>
      <c r="Q270" s="23"/>
    </row>
    <row r="271" spans="1:17" ht="24.95" customHeight="1" x14ac:dyDescent="0.25">
      <c r="A271" s="15">
        <v>43730</v>
      </c>
      <c r="B271" s="15"/>
      <c r="C271" s="24"/>
      <c r="D271" s="17"/>
      <c r="E271" s="18"/>
      <c r="F271" s="18"/>
      <c r="G271" s="19"/>
      <c r="H271" s="18"/>
      <c r="I271" s="18"/>
      <c r="J271" s="20"/>
      <c r="K271" s="21">
        <v>147812</v>
      </c>
      <c r="L271" s="21">
        <v>1000687118</v>
      </c>
      <c r="M271" s="32"/>
      <c r="N271" s="32"/>
      <c r="O271" s="22">
        <v>6.77</v>
      </c>
      <c r="P271" s="44"/>
      <c r="Q271" s="23"/>
    </row>
    <row r="272" spans="1:17" ht="24.95" customHeight="1" x14ac:dyDescent="0.25">
      <c r="A272" s="15">
        <v>43731</v>
      </c>
      <c r="B272" s="15"/>
      <c r="C272" s="24"/>
      <c r="D272" s="17"/>
      <c r="E272" s="18"/>
      <c r="F272" s="18"/>
      <c r="G272" s="19"/>
      <c r="H272" s="18"/>
      <c r="I272" s="18"/>
      <c r="J272" s="20"/>
      <c r="K272" s="21">
        <v>155263</v>
      </c>
      <c r="L272" s="21">
        <v>1051127843.0000001</v>
      </c>
      <c r="M272" s="32"/>
      <c r="N272" s="32"/>
      <c r="O272" s="22">
        <v>6.77</v>
      </c>
      <c r="P272" s="44"/>
      <c r="Q272" s="23"/>
    </row>
    <row r="273" spans="1:17" ht="24.95" customHeight="1" x14ac:dyDescent="0.25">
      <c r="A273" s="15">
        <v>43732</v>
      </c>
      <c r="B273" s="15"/>
      <c r="C273" s="24"/>
      <c r="D273" s="17"/>
      <c r="E273" s="18"/>
      <c r="F273" s="18"/>
      <c r="G273" s="19"/>
      <c r="H273" s="18"/>
      <c r="I273" s="18"/>
      <c r="J273" s="20"/>
      <c r="K273" s="21">
        <v>159093</v>
      </c>
      <c r="L273" s="21">
        <v>1077058615</v>
      </c>
      <c r="M273" s="32"/>
      <c r="N273" s="32"/>
      <c r="O273" s="22">
        <v>6.77</v>
      </c>
      <c r="P273" s="44"/>
      <c r="Q273" s="23"/>
    </row>
    <row r="274" spans="1:17" ht="24.95" customHeight="1" x14ac:dyDescent="0.25">
      <c r="A274" s="15">
        <v>43733</v>
      </c>
      <c r="B274" s="15"/>
      <c r="C274" s="24"/>
      <c r="D274" s="17"/>
      <c r="E274" s="18"/>
      <c r="F274" s="18"/>
      <c r="G274" s="19"/>
      <c r="H274" s="18"/>
      <c r="I274" s="18"/>
      <c r="J274" s="20"/>
      <c r="K274" s="21">
        <v>162923</v>
      </c>
      <c r="L274" s="21">
        <v>1102989387</v>
      </c>
      <c r="M274" s="32"/>
      <c r="N274" s="32"/>
      <c r="O274" s="22">
        <v>6.77</v>
      </c>
      <c r="P274" s="44"/>
      <c r="Q274" s="23"/>
    </row>
    <row r="275" spans="1:17" ht="24.95" customHeight="1" x14ac:dyDescent="0.25">
      <c r="A275" s="15">
        <v>43734</v>
      </c>
      <c r="B275" s="15"/>
      <c r="C275" s="16"/>
      <c r="D275" s="17"/>
      <c r="E275" s="18"/>
      <c r="F275" s="18"/>
      <c r="G275" s="19"/>
      <c r="H275" s="18"/>
      <c r="I275" s="18"/>
      <c r="J275" s="20"/>
      <c r="K275" s="21">
        <v>166753</v>
      </c>
      <c r="L275" s="21">
        <v>1128920159</v>
      </c>
      <c r="M275" s="32"/>
      <c r="N275" s="32"/>
      <c r="O275" s="22">
        <v>6.77</v>
      </c>
      <c r="P275" s="44"/>
      <c r="Q275" s="23"/>
    </row>
    <row r="276" spans="1:17" ht="24.95" customHeight="1" x14ac:dyDescent="0.25">
      <c r="A276" s="15">
        <v>43735</v>
      </c>
      <c r="B276" s="15"/>
      <c r="C276" s="24"/>
      <c r="D276" s="17"/>
      <c r="E276" s="18"/>
      <c r="F276" s="18"/>
      <c r="G276" s="19"/>
      <c r="H276" s="18"/>
      <c r="I276" s="18"/>
      <c r="J276" s="20"/>
      <c r="K276" s="21">
        <v>170584</v>
      </c>
      <c r="L276" s="21">
        <v>1154850931</v>
      </c>
      <c r="M276" s="32"/>
      <c r="N276" s="32"/>
      <c r="O276" s="22">
        <v>6.77</v>
      </c>
      <c r="P276" s="44"/>
      <c r="Q276" s="23"/>
    </row>
    <row r="277" spans="1:17" ht="24.95" customHeight="1" x14ac:dyDescent="0.25">
      <c r="A277" s="15">
        <v>43736</v>
      </c>
      <c r="B277" s="15"/>
      <c r="C277" s="16"/>
      <c r="D277" s="17"/>
      <c r="E277" s="18"/>
      <c r="F277" s="18"/>
      <c r="G277" s="19"/>
      <c r="H277" s="18"/>
      <c r="I277" s="18"/>
      <c r="J277" s="20"/>
      <c r="K277" s="21">
        <v>174414</v>
      </c>
      <c r="L277" s="21">
        <v>1180781704</v>
      </c>
      <c r="M277" s="32"/>
      <c r="N277" s="32"/>
      <c r="O277" s="22">
        <v>6.77</v>
      </c>
      <c r="P277" s="44"/>
      <c r="Q277" s="23"/>
    </row>
    <row r="278" spans="1:17" ht="24.95" customHeight="1" x14ac:dyDescent="0.25">
      <c r="A278" s="15">
        <v>43737</v>
      </c>
      <c r="B278" s="15"/>
      <c r="C278" s="24"/>
      <c r="D278" s="17"/>
      <c r="E278" s="18"/>
      <c r="F278" s="18"/>
      <c r="G278" s="19"/>
      <c r="H278" s="18"/>
      <c r="I278" s="18"/>
      <c r="J278" s="20"/>
      <c r="K278" s="21">
        <v>178244</v>
      </c>
      <c r="L278" s="21">
        <v>1206712476</v>
      </c>
      <c r="M278" s="32"/>
      <c r="N278" s="32"/>
      <c r="O278" s="22">
        <v>6.77</v>
      </c>
      <c r="P278" s="44"/>
      <c r="Q278" s="23"/>
    </row>
    <row r="279" spans="1:17" ht="24.95" customHeight="1" x14ac:dyDescent="0.25">
      <c r="A279" s="15">
        <v>43738</v>
      </c>
      <c r="B279" s="15"/>
      <c r="C279" s="24"/>
      <c r="D279" s="17"/>
      <c r="E279" s="18"/>
      <c r="F279" s="18"/>
      <c r="G279" s="19"/>
      <c r="H279" s="18"/>
      <c r="I279" s="18"/>
      <c r="J279" s="20"/>
      <c r="K279" s="21">
        <v>182074</v>
      </c>
      <c r="L279" s="21">
        <v>1232643248</v>
      </c>
      <c r="M279" s="32"/>
      <c r="N279" s="32"/>
      <c r="O279" s="22">
        <v>6.77</v>
      </c>
      <c r="P279" s="44"/>
      <c r="Q279" s="23"/>
    </row>
    <row r="280" spans="1:17" ht="24.95" customHeight="1" x14ac:dyDescent="0.25">
      <c r="A280" s="15">
        <v>43739</v>
      </c>
      <c r="B280" s="15"/>
      <c r="C280" s="24"/>
      <c r="D280" s="17"/>
      <c r="E280" s="18"/>
      <c r="F280" s="18"/>
      <c r="G280" s="19"/>
      <c r="H280" s="18"/>
      <c r="I280" s="18"/>
      <c r="J280" s="20"/>
      <c r="K280" s="21">
        <v>185905</v>
      </c>
      <c r="L280" s="21">
        <v>1258574020</v>
      </c>
      <c r="M280" s="32"/>
      <c r="N280" s="32"/>
      <c r="O280" s="22">
        <v>6.77</v>
      </c>
      <c r="P280" s="44"/>
      <c r="Q280" s="23"/>
    </row>
    <row r="281" spans="1:17" ht="24.95" customHeight="1" x14ac:dyDescent="0.25">
      <c r="A281" s="15">
        <v>43740</v>
      </c>
      <c r="B281" s="15"/>
      <c r="C281" s="24"/>
      <c r="D281" s="17"/>
      <c r="E281" s="18"/>
      <c r="F281" s="18"/>
      <c r="G281" s="19"/>
      <c r="H281" s="18"/>
      <c r="I281" s="18"/>
      <c r="J281" s="20"/>
      <c r="K281" s="21">
        <v>189735</v>
      </c>
      <c r="L281" s="21">
        <v>1284504792</v>
      </c>
      <c r="M281" s="32"/>
      <c r="N281" s="32"/>
      <c r="O281" s="22">
        <v>6.77</v>
      </c>
      <c r="P281" s="44"/>
      <c r="Q281" s="23"/>
    </row>
    <row r="282" spans="1:17" ht="24.95" customHeight="1" x14ac:dyDescent="0.25">
      <c r="A282" s="15">
        <v>43741</v>
      </c>
      <c r="B282" s="15"/>
      <c r="C282" s="16"/>
      <c r="D282" s="17"/>
      <c r="E282" s="18"/>
      <c r="F282" s="18"/>
      <c r="G282" s="19"/>
      <c r="H282" s="18"/>
      <c r="I282" s="18"/>
      <c r="J282" s="20"/>
      <c r="K282" s="21">
        <v>193565</v>
      </c>
      <c r="L282" s="21">
        <v>1310435565</v>
      </c>
      <c r="M282" s="32"/>
      <c r="N282" s="32"/>
      <c r="O282" s="22">
        <v>6.77</v>
      </c>
      <c r="P282" s="44"/>
      <c r="Q282" s="23"/>
    </row>
    <row r="283" spans="1:17" ht="24.95" customHeight="1" x14ac:dyDescent="0.25">
      <c r="A283" s="15">
        <v>43742</v>
      </c>
      <c r="B283" s="15"/>
      <c r="C283" s="24"/>
      <c r="D283" s="17"/>
      <c r="E283" s="18"/>
      <c r="F283" s="18"/>
      <c r="G283" s="19"/>
      <c r="H283" s="18"/>
      <c r="I283" s="18"/>
      <c r="J283" s="20"/>
      <c r="K283" s="21">
        <v>197395</v>
      </c>
      <c r="L283" s="21">
        <v>1336366337</v>
      </c>
      <c r="M283" s="32"/>
      <c r="N283" s="32"/>
      <c r="O283" s="22">
        <v>6.77</v>
      </c>
      <c r="P283" s="44"/>
      <c r="Q283" s="23"/>
    </row>
    <row r="284" spans="1:17" ht="24.95" customHeight="1" x14ac:dyDescent="0.25">
      <c r="A284" s="15">
        <v>43743</v>
      </c>
      <c r="B284" s="15"/>
      <c r="C284" s="24"/>
      <c r="D284" s="17"/>
      <c r="E284" s="18"/>
      <c r="F284" s="18"/>
      <c r="G284" s="19"/>
      <c r="H284" s="18"/>
      <c r="I284" s="18"/>
      <c r="J284" s="20"/>
      <c r="K284" s="21">
        <v>201226</v>
      </c>
      <c r="L284" s="21">
        <v>1362297109</v>
      </c>
      <c r="M284" s="32"/>
      <c r="N284" s="32"/>
      <c r="O284" s="22">
        <v>6.77</v>
      </c>
      <c r="P284" s="44"/>
      <c r="Q284" s="23"/>
    </row>
    <row r="285" spans="1:17" ht="24.95" customHeight="1" x14ac:dyDescent="0.25">
      <c r="A285" s="15">
        <v>43744</v>
      </c>
      <c r="B285" s="15"/>
      <c r="C285" s="24"/>
      <c r="D285" s="17"/>
      <c r="E285" s="18"/>
      <c r="F285" s="18"/>
      <c r="G285" s="19"/>
      <c r="H285" s="18"/>
      <c r="I285" s="18"/>
      <c r="J285" s="20"/>
      <c r="K285" s="21">
        <v>205056</v>
      </c>
      <c r="L285" s="21">
        <v>1388227868</v>
      </c>
      <c r="M285" s="32"/>
      <c r="N285" s="32"/>
      <c r="O285" s="22">
        <v>6.77</v>
      </c>
      <c r="P285" s="44"/>
      <c r="Q285" s="23"/>
    </row>
    <row r="286" spans="1:17" ht="24.95" customHeight="1" x14ac:dyDescent="0.25">
      <c r="A286" s="15">
        <v>43745</v>
      </c>
      <c r="B286" s="15"/>
      <c r="C286" s="24"/>
      <c r="D286" s="17"/>
      <c r="E286" s="18"/>
      <c r="F286" s="18"/>
      <c r="G286" s="19"/>
      <c r="H286" s="18"/>
      <c r="I286" s="18"/>
      <c r="J286" s="20"/>
      <c r="K286" s="21">
        <v>205056</v>
      </c>
      <c r="L286" s="21">
        <v>1388227868</v>
      </c>
      <c r="M286" s="32"/>
      <c r="N286" s="32"/>
      <c r="O286" s="22">
        <v>6.77</v>
      </c>
      <c r="P286" s="44"/>
      <c r="Q286" s="23"/>
    </row>
    <row r="287" spans="1:17" ht="24.95" customHeight="1" x14ac:dyDescent="0.25">
      <c r="A287" s="15">
        <v>43746</v>
      </c>
      <c r="B287" s="15"/>
      <c r="C287" s="24"/>
      <c r="D287" s="17"/>
      <c r="E287" s="18"/>
      <c r="F287" s="18"/>
      <c r="G287" s="19"/>
      <c r="H287" s="18"/>
      <c r="I287" s="18"/>
      <c r="J287" s="20"/>
      <c r="K287" s="21">
        <v>205056</v>
      </c>
      <c r="L287" s="21">
        <v>1388227868</v>
      </c>
      <c r="M287" s="32"/>
      <c r="N287" s="32"/>
      <c r="O287" s="22">
        <v>6.77</v>
      </c>
      <c r="P287" s="44"/>
      <c r="Q287" s="23"/>
    </row>
    <row r="288" spans="1:17" ht="24.95" customHeight="1" x14ac:dyDescent="0.25">
      <c r="A288" s="15">
        <v>43747</v>
      </c>
      <c r="B288" s="15"/>
      <c r="C288" s="16"/>
      <c r="D288" s="17"/>
      <c r="E288" s="18"/>
      <c r="F288" s="18"/>
      <c r="G288" s="19"/>
      <c r="H288" s="18"/>
      <c r="I288" s="18"/>
      <c r="J288" s="20"/>
      <c r="K288" s="21">
        <v>205056</v>
      </c>
      <c r="L288" s="21">
        <v>1388227868</v>
      </c>
      <c r="M288" s="32"/>
      <c r="N288" s="32"/>
      <c r="O288" s="22">
        <v>6.77</v>
      </c>
      <c r="P288" s="44"/>
      <c r="Q288" s="23"/>
    </row>
    <row r="289" spans="1:17" ht="24.95" customHeight="1" x14ac:dyDescent="0.25">
      <c r="A289" s="15">
        <v>43748</v>
      </c>
      <c r="B289" s="15">
        <f>A289-1</f>
        <v>43747</v>
      </c>
      <c r="C289" s="24" t="s">
        <v>24</v>
      </c>
      <c r="D289" s="17">
        <v>18</v>
      </c>
      <c r="E289" s="18">
        <v>68000</v>
      </c>
      <c r="F289" s="18">
        <v>465000000</v>
      </c>
      <c r="G289" s="19">
        <f>F289/E289/1000</f>
        <v>6.8382352941176467</v>
      </c>
      <c r="H289" s="18">
        <v>0</v>
      </c>
      <c r="I289" s="18">
        <v>0</v>
      </c>
      <c r="J289" s="20" t="s">
        <v>26</v>
      </c>
      <c r="K289" s="21">
        <v>139889</v>
      </c>
      <c r="L289" s="21">
        <v>947049532</v>
      </c>
      <c r="M289" s="32"/>
      <c r="N289" s="32"/>
      <c r="O289" s="22">
        <v>6.77</v>
      </c>
      <c r="P289" s="44"/>
      <c r="Q289" s="23"/>
    </row>
    <row r="290" spans="1:17" ht="24.95" customHeight="1" x14ac:dyDescent="0.25">
      <c r="A290" s="15">
        <v>43749</v>
      </c>
      <c r="B290" s="15"/>
      <c r="C290" s="24"/>
      <c r="D290" s="17"/>
      <c r="E290" s="18"/>
      <c r="F290" s="18"/>
      <c r="G290" s="19"/>
      <c r="H290" s="18"/>
      <c r="I290" s="18"/>
      <c r="J290" s="20"/>
      <c r="K290" s="21">
        <v>139889</v>
      </c>
      <c r="L290" s="21">
        <v>947049532</v>
      </c>
      <c r="M290" s="32"/>
      <c r="N290" s="32"/>
      <c r="O290" s="22">
        <v>6.77</v>
      </c>
      <c r="P290" s="44"/>
      <c r="Q290" s="23"/>
    </row>
    <row r="291" spans="1:17" ht="24.95" customHeight="1" x14ac:dyDescent="0.25">
      <c r="A291" s="15">
        <v>43750</v>
      </c>
      <c r="B291" s="15"/>
      <c r="C291" s="24"/>
      <c r="D291" s="17"/>
      <c r="E291" s="18"/>
      <c r="F291" s="18"/>
      <c r="G291" s="19"/>
      <c r="H291" s="18"/>
      <c r="I291" s="18"/>
      <c r="J291" s="20"/>
      <c r="K291" s="21">
        <v>143510</v>
      </c>
      <c r="L291" s="21">
        <v>971559437</v>
      </c>
      <c r="M291" s="32"/>
      <c r="N291" s="32"/>
      <c r="O291" s="22">
        <v>6.77</v>
      </c>
      <c r="P291" s="44"/>
      <c r="Q291" s="23"/>
    </row>
    <row r="292" spans="1:17" ht="24.95" customHeight="1" x14ac:dyDescent="0.25">
      <c r="A292" s="15">
        <v>43751</v>
      </c>
      <c r="B292" s="15"/>
      <c r="C292" s="16"/>
      <c r="D292" s="17"/>
      <c r="E292" s="18"/>
      <c r="F292" s="18"/>
      <c r="G292" s="19"/>
      <c r="H292" s="18"/>
      <c r="I292" s="18"/>
      <c r="J292" s="20"/>
      <c r="K292" s="21">
        <v>147130</v>
      </c>
      <c r="L292" s="21">
        <v>996069342</v>
      </c>
      <c r="M292" s="32"/>
      <c r="N292" s="32"/>
      <c r="O292" s="22">
        <v>6.77</v>
      </c>
      <c r="P292" s="44"/>
      <c r="Q292" s="23"/>
    </row>
    <row r="293" spans="1:17" ht="24.95" customHeight="1" x14ac:dyDescent="0.25">
      <c r="A293" s="15">
        <v>43752</v>
      </c>
      <c r="B293" s="15">
        <f>A292</f>
        <v>43751</v>
      </c>
      <c r="C293" s="24" t="s">
        <v>34</v>
      </c>
      <c r="D293" s="17">
        <v>18</v>
      </c>
      <c r="E293" s="18">
        <v>147710</v>
      </c>
      <c r="F293" s="18">
        <v>1000000000</v>
      </c>
      <c r="G293" s="19">
        <f>F293/E293/1000</f>
        <v>6.7700223410737257</v>
      </c>
      <c r="H293" s="18">
        <v>0</v>
      </c>
      <c r="I293" s="18">
        <v>0</v>
      </c>
      <c r="J293" s="20" t="s">
        <v>26</v>
      </c>
      <c r="K293" s="21">
        <v>19452</v>
      </c>
      <c r="L293" s="21">
        <v>131693290.00000001</v>
      </c>
      <c r="M293" s="32"/>
      <c r="N293" s="32"/>
      <c r="O293" s="22">
        <v>6.77</v>
      </c>
      <c r="P293" s="44"/>
      <c r="Q293" s="23"/>
    </row>
    <row r="294" spans="1:17" ht="24.95" customHeight="1" x14ac:dyDescent="0.25">
      <c r="A294" s="15">
        <v>43753</v>
      </c>
      <c r="B294" s="15"/>
      <c r="C294" s="24"/>
      <c r="D294" s="17"/>
      <c r="E294" s="18"/>
      <c r="F294" s="18"/>
      <c r="G294" s="19"/>
      <c r="H294" s="18"/>
      <c r="I294" s="18"/>
      <c r="J294" s="20"/>
      <c r="K294" s="21">
        <v>23073</v>
      </c>
      <c r="L294" s="21">
        <v>156203195</v>
      </c>
      <c r="M294" s="32"/>
      <c r="N294" s="32"/>
      <c r="O294" s="22">
        <v>6.77</v>
      </c>
      <c r="P294" s="44"/>
      <c r="Q294" s="23"/>
    </row>
    <row r="295" spans="1:17" ht="24.95" customHeight="1" x14ac:dyDescent="0.25">
      <c r="A295" s="15">
        <v>43754</v>
      </c>
      <c r="B295" s="15"/>
      <c r="C295" s="24"/>
      <c r="D295" s="17"/>
      <c r="E295" s="18"/>
      <c r="F295" s="18"/>
      <c r="G295" s="19"/>
      <c r="H295" s="18"/>
      <c r="I295" s="18"/>
      <c r="J295" s="20"/>
      <c r="K295" s="21">
        <v>33988</v>
      </c>
      <c r="L295" s="21">
        <v>230095653</v>
      </c>
      <c r="M295" s="32"/>
      <c r="N295" s="32"/>
      <c r="O295" s="22">
        <v>6.77</v>
      </c>
      <c r="P295" s="44"/>
      <c r="Q295" s="23"/>
    </row>
    <row r="296" spans="1:17" ht="24.95" customHeight="1" x14ac:dyDescent="0.25">
      <c r="A296" s="15">
        <v>43755</v>
      </c>
      <c r="B296" s="15"/>
      <c r="C296" s="16"/>
      <c r="D296" s="17"/>
      <c r="E296" s="18"/>
      <c r="F296" s="18"/>
      <c r="G296" s="19"/>
      <c r="H296" s="18"/>
      <c r="I296" s="18"/>
      <c r="J296" s="20"/>
      <c r="K296" s="21">
        <v>44902</v>
      </c>
      <c r="L296" s="21">
        <v>303988111</v>
      </c>
      <c r="M296" s="32"/>
      <c r="N296" s="32"/>
      <c r="O296" s="22">
        <v>6.77</v>
      </c>
      <c r="P296" s="44"/>
      <c r="Q296" s="23"/>
    </row>
    <row r="297" spans="1:17" ht="24.95" customHeight="1" x14ac:dyDescent="0.25">
      <c r="A297" s="15">
        <v>43756</v>
      </c>
      <c r="B297" s="15"/>
      <c r="C297" s="24"/>
      <c r="D297" s="17"/>
      <c r="E297" s="18"/>
      <c r="F297" s="18"/>
      <c r="G297" s="19"/>
      <c r="H297" s="18"/>
      <c r="I297" s="18"/>
      <c r="J297" s="20"/>
      <c r="K297" s="21">
        <v>55817</v>
      </c>
      <c r="L297" s="21">
        <v>377880569</v>
      </c>
      <c r="M297" s="32"/>
      <c r="N297" s="32"/>
      <c r="O297" s="22">
        <v>6.77</v>
      </c>
      <c r="P297" s="44"/>
      <c r="Q297" s="23"/>
    </row>
    <row r="298" spans="1:17" ht="24.95" customHeight="1" x14ac:dyDescent="0.25">
      <c r="A298" s="15">
        <v>43757</v>
      </c>
      <c r="B298" s="15"/>
      <c r="C298" s="24"/>
      <c r="D298" s="17"/>
      <c r="E298" s="18"/>
      <c r="F298" s="18"/>
      <c r="G298" s="19"/>
      <c r="H298" s="18"/>
      <c r="I298" s="18"/>
      <c r="J298" s="20"/>
      <c r="K298" s="21">
        <v>66732</v>
      </c>
      <c r="L298" s="21">
        <v>451773027</v>
      </c>
      <c r="M298" s="32"/>
      <c r="N298" s="32"/>
      <c r="O298" s="22">
        <v>6.77</v>
      </c>
      <c r="P298" s="44"/>
      <c r="Q298" s="23"/>
    </row>
    <row r="299" spans="1:17" ht="24.95" customHeight="1" x14ac:dyDescent="0.25">
      <c r="A299" s="15">
        <v>43758</v>
      </c>
      <c r="B299" s="15"/>
      <c r="C299" s="24"/>
      <c r="D299" s="17"/>
      <c r="E299" s="18"/>
      <c r="F299" s="18"/>
      <c r="G299" s="19"/>
      <c r="H299" s="18"/>
      <c r="I299" s="18"/>
      <c r="J299" s="20"/>
      <c r="K299" s="21">
        <v>77646</v>
      </c>
      <c r="L299" s="21">
        <v>525665485</v>
      </c>
      <c r="M299" s="32"/>
      <c r="N299" s="32"/>
      <c r="O299" s="22">
        <v>6.77</v>
      </c>
      <c r="P299" s="44"/>
      <c r="Q299" s="23"/>
    </row>
    <row r="300" spans="1:17" ht="24.95" customHeight="1" x14ac:dyDescent="0.25">
      <c r="A300" s="15">
        <v>43759</v>
      </c>
      <c r="B300" s="15"/>
      <c r="C300" s="24"/>
      <c r="D300" s="17"/>
      <c r="E300" s="18"/>
      <c r="F300" s="18"/>
      <c r="G300" s="19"/>
      <c r="H300" s="18"/>
      <c r="I300" s="18"/>
      <c r="J300" s="20"/>
      <c r="K300" s="21">
        <v>88561</v>
      </c>
      <c r="L300" s="21">
        <v>599557943</v>
      </c>
      <c r="M300" s="32"/>
      <c r="N300" s="32"/>
      <c r="O300" s="22">
        <v>6.77</v>
      </c>
      <c r="P300" s="44"/>
      <c r="Q300" s="23"/>
    </row>
    <row r="301" spans="1:17" ht="24.95" customHeight="1" x14ac:dyDescent="0.25">
      <c r="A301" s="15">
        <v>43760</v>
      </c>
      <c r="B301" s="15"/>
      <c r="C301" s="16"/>
      <c r="D301" s="17"/>
      <c r="E301" s="18"/>
      <c r="F301" s="18"/>
      <c r="G301" s="19"/>
      <c r="H301" s="18"/>
      <c r="I301" s="18"/>
      <c r="J301" s="20"/>
      <c r="K301" s="21">
        <v>99476</v>
      </c>
      <c r="L301" s="21">
        <v>673450401</v>
      </c>
      <c r="M301" s="32"/>
      <c r="N301" s="32"/>
      <c r="O301" s="22">
        <v>6.77</v>
      </c>
      <c r="P301" s="44"/>
      <c r="Q301" s="23"/>
    </row>
    <row r="302" spans="1:17" ht="24.95" customHeight="1" x14ac:dyDescent="0.25">
      <c r="A302" s="15">
        <v>43761</v>
      </c>
      <c r="B302" s="15"/>
      <c r="C302" s="24"/>
      <c r="D302" s="17"/>
      <c r="E302" s="18"/>
      <c r="F302" s="18"/>
      <c r="G302" s="19"/>
      <c r="H302" s="18"/>
      <c r="I302" s="18"/>
      <c r="J302" s="20"/>
      <c r="K302" s="21">
        <v>110390</v>
      </c>
      <c r="L302" s="21">
        <v>747342859</v>
      </c>
      <c r="M302" s="32"/>
      <c r="N302" s="32"/>
      <c r="O302" s="22">
        <v>6.77</v>
      </c>
      <c r="P302" s="44"/>
      <c r="Q302" s="23"/>
    </row>
    <row r="303" spans="1:17" ht="24.95" customHeight="1" x14ac:dyDescent="0.25">
      <c r="A303" s="15">
        <v>43762</v>
      </c>
      <c r="B303" s="15"/>
      <c r="C303" s="24"/>
      <c r="D303" s="17"/>
      <c r="E303" s="18"/>
      <c r="F303" s="18"/>
      <c r="G303" s="19"/>
      <c r="H303" s="18"/>
      <c r="I303" s="18"/>
      <c r="J303" s="20"/>
      <c r="K303" s="21">
        <v>121305</v>
      </c>
      <c r="L303" s="21">
        <v>821235317</v>
      </c>
      <c r="M303" s="32"/>
      <c r="N303" s="32"/>
      <c r="O303" s="22">
        <v>6.77</v>
      </c>
      <c r="P303" s="44"/>
      <c r="Q303" s="23"/>
    </row>
    <row r="304" spans="1:17" ht="24.95" customHeight="1" x14ac:dyDescent="0.25">
      <c r="A304" s="15">
        <v>43763</v>
      </c>
      <c r="B304" s="15"/>
      <c r="C304" s="24"/>
      <c r="D304" s="17"/>
      <c r="E304" s="18"/>
      <c r="F304" s="18"/>
      <c r="G304" s="19"/>
      <c r="H304" s="18"/>
      <c r="I304" s="18"/>
      <c r="J304" s="20"/>
      <c r="K304" s="21">
        <v>132220</v>
      </c>
      <c r="L304" s="21">
        <v>895127775</v>
      </c>
      <c r="M304" s="32"/>
      <c r="N304" s="32"/>
      <c r="O304" s="22">
        <v>6.77</v>
      </c>
      <c r="P304" s="44"/>
      <c r="Q304" s="23"/>
    </row>
    <row r="305" spans="1:17" ht="24.95" customHeight="1" x14ac:dyDescent="0.25">
      <c r="A305" s="15">
        <v>43764</v>
      </c>
      <c r="B305" s="15"/>
      <c r="C305" s="24"/>
      <c r="D305" s="17"/>
      <c r="E305" s="18"/>
      <c r="F305" s="18"/>
      <c r="G305" s="19"/>
      <c r="H305" s="18"/>
      <c r="I305" s="18"/>
      <c r="J305" s="20"/>
      <c r="K305" s="21">
        <v>143134</v>
      </c>
      <c r="L305" s="21">
        <v>969020233</v>
      </c>
      <c r="M305" s="32"/>
      <c r="N305" s="32"/>
      <c r="O305" s="22">
        <v>6.77</v>
      </c>
      <c r="P305" s="44"/>
      <c r="Q305" s="23"/>
    </row>
    <row r="306" spans="1:17" ht="24.95" customHeight="1" x14ac:dyDescent="0.25">
      <c r="A306" s="15">
        <v>43765</v>
      </c>
      <c r="B306" s="15"/>
      <c r="C306" s="25"/>
      <c r="D306" s="17"/>
      <c r="E306" s="18"/>
      <c r="F306" s="18"/>
      <c r="G306" s="19"/>
      <c r="H306" s="18"/>
      <c r="I306" s="18"/>
      <c r="J306" s="20"/>
      <c r="K306" s="21">
        <v>154049</v>
      </c>
      <c r="L306" s="21">
        <v>1042912691</v>
      </c>
      <c r="M306" s="32"/>
      <c r="N306" s="32"/>
      <c r="O306" s="22">
        <v>6.77</v>
      </c>
      <c r="P306" s="44"/>
      <c r="Q306" s="23"/>
    </row>
    <row r="307" spans="1:17" ht="24.95" customHeight="1" x14ac:dyDescent="0.25">
      <c r="A307" s="15">
        <v>43766</v>
      </c>
      <c r="B307" s="15"/>
      <c r="C307" s="24"/>
      <c r="D307" s="17"/>
      <c r="E307" s="18"/>
      <c r="F307" s="18"/>
      <c r="G307" s="19"/>
      <c r="H307" s="18"/>
      <c r="I307" s="18"/>
      <c r="J307" s="20"/>
      <c r="K307" s="21">
        <v>164964</v>
      </c>
      <c r="L307" s="21">
        <v>1116805149</v>
      </c>
      <c r="M307" s="32"/>
      <c r="N307" s="32"/>
      <c r="O307" s="22">
        <v>6.77</v>
      </c>
      <c r="P307" s="44"/>
      <c r="Q307" s="23"/>
    </row>
    <row r="308" spans="1:17" ht="24.95" customHeight="1" x14ac:dyDescent="0.25">
      <c r="A308" s="15">
        <v>43767</v>
      </c>
      <c r="B308" s="15"/>
      <c r="C308" s="24"/>
      <c r="D308" s="17"/>
      <c r="E308" s="18"/>
      <c r="F308" s="18"/>
      <c r="G308" s="19"/>
      <c r="H308" s="18"/>
      <c r="I308" s="18"/>
      <c r="J308" s="20"/>
      <c r="K308" s="21">
        <v>175879</v>
      </c>
      <c r="L308" s="21">
        <v>1190697655</v>
      </c>
      <c r="M308" s="32"/>
      <c r="N308" s="32"/>
      <c r="O308" s="22">
        <v>6.77</v>
      </c>
      <c r="P308" s="44"/>
      <c r="Q308" s="23"/>
    </row>
    <row r="309" spans="1:17" ht="24.95" customHeight="1" x14ac:dyDescent="0.25">
      <c r="A309" s="15">
        <v>43768</v>
      </c>
      <c r="B309" s="15"/>
      <c r="C309" s="24"/>
      <c r="D309" s="17"/>
      <c r="E309" s="18"/>
      <c r="F309" s="18"/>
      <c r="G309" s="19"/>
      <c r="H309" s="18"/>
      <c r="I309" s="18"/>
      <c r="J309" s="20"/>
      <c r="K309" s="21">
        <v>183173</v>
      </c>
      <c r="L309" s="21">
        <v>1240080208</v>
      </c>
      <c r="M309" s="32"/>
      <c r="N309" s="32"/>
      <c r="O309" s="22">
        <v>6.77</v>
      </c>
      <c r="P309" s="44"/>
      <c r="Q309" s="23"/>
    </row>
    <row r="310" spans="1:17" ht="24.95" customHeight="1" x14ac:dyDescent="0.25">
      <c r="A310" s="15">
        <v>43769</v>
      </c>
      <c r="B310" s="15"/>
      <c r="C310" s="24"/>
      <c r="D310" s="17"/>
      <c r="E310" s="18"/>
      <c r="F310" s="18"/>
      <c r="G310" s="19"/>
      <c r="H310" s="18"/>
      <c r="I310" s="18"/>
      <c r="J310" s="20"/>
      <c r="K310" s="21">
        <v>190467</v>
      </c>
      <c r="L310" s="21">
        <v>1289462761</v>
      </c>
      <c r="M310" s="32"/>
      <c r="N310" s="32"/>
      <c r="O310" s="22">
        <v>6.77</v>
      </c>
      <c r="P310" s="44"/>
      <c r="Q310" s="23"/>
    </row>
    <row r="311" spans="1:17" ht="24.95" customHeight="1" x14ac:dyDescent="0.25">
      <c r="A311" s="15">
        <v>43770</v>
      </c>
      <c r="B311" s="15"/>
      <c r="C311" s="24"/>
      <c r="D311" s="17"/>
      <c r="E311" s="18"/>
      <c r="F311" s="18"/>
      <c r="G311" s="19"/>
      <c r="H311" s="18"/>
      <c r="I311" s="18"/>
      <c r="J311" s="20"/>
      <c r="K311" s="21">
        <v>197761</v>
      </c>
      <c r="L311" s="21">
        <v>1338845314</v>
      </c>
      <c r="M311" s="32"/>
      <c r="N311" s="32"/>
      <c r="O311" s="22">
        <v>6.77</v>
      </c>
      <c r="P311" s="44"/>
      <c r="Q311" s="23"/>
    </row>
    <row r="312" spans="1:17" ht="24.95" customHeight="1" x14ac:dyDescent="0.25">
      <c r="A312" s="15">
        <v>43771</v>
      </c>
      <c r="B312" s="15"/>
      <c r="C312" s="24"/>
      <c r="D312" s="17"/>
      <c r="E312" s="18"/>
      <c r="F312" s="18"/>
      <c r="G312" s="19"/>
      <c r="H312" s="18"/>
      <c r="I312" s="18"/>
      <c r="J312" s="20"/>
      <c r="K312" s="21">
        <v>205056</v>
      </c>
      <c r="L312" s="21">
        <v>1388227868</v>
      </c>
      <c r="M312" s="32"/>
      <c r="N312" s="32"/>
      <c r="O312" s="22">
        <v>6.77</v>
      </c>
      <c r="P312" s="44"/>
      <c r="Q312" s="23"/>
    </row>
    <row r="313" spans="1:17" ht="24.95" customHeight="1" x14ac:dyDescent="0.25">
      <c r="A313" s="15">
        <v>43772</v>
      </c>
      <c r="B313" s="15"/>
      <c r="C313" s="24"/>
      <c r="D313" s="17"/>
      <c r="E313" s="18"/>
      <c r="F313" s="18"/>
      <c r="G313" s="19"/>
      <c r="H313" s="18"/>
      <c r="I313" s="18"/>
      <c r="J313" s="20"/>
      <c r="K313" s="21">
        <v>205056</v>
      </c>
      <c r="L313" s="21">
        <v>1388227868</v>
      </c>
      <c r="M313" s="32"/>
      <c r="N313" s="32"/>
      <c r="O313" s="22">
        <v>6.77</v>
      </c>
      <c r="P313" s="44"/>
      <c r="Q313" s="23"/>
    </row>
    <row r="314" spans="1:17" ht="24.95" customHeight="1" x14ac:dyDescent="0.25">
      <c r="A314" s="15">
        <v>43773</v>
      </c>
      <c r="B314" s="15"/>
      <c r="C314" s="24"/>
      <c r="D314" s="17"/>
      <c r="E314" s="18"/>
      <c r="F314" s="18"/>
      <c r="G314" s="19"/>
      <c r="H314" s="18"/>
      <c r="I314" s="18"/>
      <c r="J314" s="20"/>
      <c r="K314" s="21">
        <v>205056</v>
      </c>
      <c r="L314" s="21">
        <v>1388227868</v>
      </c>
      <c r="M314" s="32"/>
      <c r="N314" s="32"/>
      <c r="O314" s="22">
        <v>6.77</v>
      </c>
      <c r="P314" s="44"/>
      <c r="Q314" s="23"/>
    </row>
    <row r="315" spans="1:17" ht="24.95" customHeight="1" x14ac:dyDescent="0.25">
      <c r="A315" s="15">
        <v>43774</v>
      </c>
      <c r="B315" s="15">
        <f>A315-1</f>
        <v>43773</v>
      </c>
      <c r="C315" s="24" t="s">
        <v>24</v>
      </c>
      <c r="D315" s="17">
        <v>18</v>
      </c>
      <c r="E315" s="18">
        <v>68000</v>
      </c>
      <c r="F315" s="18">
        <v>465000000</v>
      </c>
      <c r="G315" s="19">
        <f>F315/E315/1000</f>
        <v>6.8382352941176467</v>
      </c>
      <c r="H315" s="18">
        <v>0</v>
      </c>
      <c r="I315" s="18">
        <v>0</v>
      </c>
      <c r="J315" s="20" t="s">
        <v>26</v>
      </c>
      <c r="K315" s="21">
        <v>139889</v>
      </c>
      <c r="L315" s="21">
        <v>947049532</v>
      </c>
      <c r="M315" s="32"/>
      <c r="N315" s="32"/>
      <c r="O315" s="22">
        <v>6.77</v>
      </c>
      <c r="P315" s="44"/>
      <c r="Q315" s="23"/>
    </row>
    <row r="316" spans="1:17" ht="24.95" customHeight="1" x14ac:dyDescent="0.25">
      <c r="A316" s="15">
        <v>43775</v>
      </c>
      <c r="B316" s="15"/>
      <c r="C316" s="24"/>
      <c r="D316" s="17"/>
      <c r="E316" s="18"/>
      <c r="F316" s="18"/>
      <c r="G316" s="19"/>
      <c r="H316" s="18"/>
      <c r="I316" s="18"/>
      <c r="J316" s="20"/>
      <c r="K316" s="21">
        <v>139889</v>
      </c>
      <c r="L316" s="21">
        <v>947049532</v>
      </c>
      <c r="M316" s="32"/>
      <c r="N316" s="32"/>
      <c r="O316" s="22">
        <v>6.77</v>
      </c>
      <c r="P316" s="44"/>
      <c r="Q316" s="23"/>
    </row>
    <row r="317" spans="1:17" ht="24.95" customHeight="1" x14ac:dyDescent="0.25">
      <c r="A317" s="15">
        <v>43776</v>
      </c>
      <c r="B317" s="15"/>
      <c r="C317" s="16"/>
      <c r="D317" s="17"/>
      <c r="E317" s="18"/>
      <c r="F317" s="18"/>
      <c r="G317" s="19"/>
      <c r="H317" s="18"/>
      <c r="I317" s="18"/>
      <c r="J317" s="20"/>
      <c r="K317" s="21">
        <v>143510</v>
      </c>
      <c r="L317" s="21">
        <v>971559437</v>
      </c>
      <c r="M317" s="32"/>
      <c r="N317" s="32"/>
      <c r="O317" s="22">
        <v>6.77</v>
      </c>
      <c r="P317" s="44"/>
      <c r="Q317" s="23"/>
    </row>
    <row r="318" spans="1:17" ht="24.95" customHeight="1" x14ac:dyDescent="0.25">
      <c r="A318" s="15">
        <v>43777</v>
      </c>
      <c r="B318" s="15"/>
      <c r="C318" s="24"/>
      <c r="D318" s="17"/>
      <c r="E318" s="18"/>
      <c r="F318" s="18"/>
      <c r="G318" s="19"/>
      <c r="H318" s="18"/>
      <c r="I318" s="18"/>
      <c r="J318" s="20"/>
      <c r="K318" s="21">
        <v>147130</v>
      </c>
      <c r="L318" s="21">
        <v>996069342</v>
      </c>
      <c r="M318" s="32"/>
      <c r="N318" s="32"/>
      <c r="O318" s="22">
        <v>6.77</v>
      </c>
      <c r="P318" s="44"/>
      <c r="Q318" s="23"/>
    </row>
    <row r="319" spans="1:17" ht="24.95" customHeight="1" x14ac:dyDescent="0.25">
      <c r="A319" s="15">
        <v>43778</v>
      </c>
      <c r="B319" s="15"/>
      <c r="C319" s="24"/>
      <c r="D319" s="17"/>
      <c r="E319" s="18"/>
      <c r="F319" s="18"/>
      <c r="G319" s="19"/>
      <c r="H319" s="18"/>
      <c r="I319" s="18"/>
      <c r="J319" s="20"/>
      <c r="K319" s="21">
        <v>150750</v>
      </c>
      <c r="L319" s="21">
        <v>1020579247</v>
      </c>
      <c r="M319" s="32"/>
      <c r="N319" s="32"/>
      <c r="O319" s="22">
        <v>6.77</v>
      </c>
      <c r="P319" s="44"/>
      <c r="Q319" s="23"/>
    </row>
    <row r="320" spans="1:17" ht="24.95" customHeight="1" x14ac:dyDescent="0.25">
      <c r="A320" s="15">
        <v>43779</v>
      </c>
      <c r="B320" s="15"/>
      <c r="C320" s="24"/>
      <c r="D320" s="17"/>
      <c r="E320" s="18"/>
      <c r="F320" s="18"/>
      <c r="G320" s="19"/>
      <c r="H320" s="18"/>
      <c r="I320" s="18"/>
      <c r="J320" s="20"/>
      <c r="K320" s="21">
        <v>154371</v>
      </c>
      <c r="L320" s="21">
        <v>1045089152</v>
      </c>
      <c r="M320" s="32"/>
      <c r="N320" s="32"/>
      <c r="O320" s="22">
        <v>6.77</v>
      </c>
      <c r="P320" s="44"/>
      <c r="Q320" s="23"/>
    </row>
    <row r="321" spans="1:17" ht="24.95" customHeight="1" x14ac:dyDescent="0.25">
      <c r="A321" s="15">
        <v>43780</v>
      </c>
      <c r="B321" s="15"/>
      <c r="C321" s="24"/>
      <c r="D321" s="17"/>
      <c r="E321" s="18"/>
      <c r="F321" s="18"/>
      <c r="G321" s="19"/>
      <c r="H321" s="18"/>
      <c r="I321" s="18"/>
      <c r="J321" s="20"/>
      <c r="K321" s="21">
        <v>157991</v>
      </c>
      <c r="L321" s="21">
        <v>1069599056.0000001</v>
      </c>
      <c r="M321" s="32"/>
      <c r="N321" s="32"/>
      <c r="O321" s="22">
        <v>6.77</v>
      </c>
      <c r="P321" s="44"/>
      <c r="Q321" s="23"/>
    </row>
    <row r="322" spans="1:17" ht="24.95" customHeight="1" x14ac:dyDescent="0.25">
      <c r="A322" s="15">
        <v>43781</v>
      </c>
      <c r="B322" s="15"/>
      <c r="C322" s="16"/>
      <c r="D322" s="17"/>
      <c r="E322" s="18"/>
      <c r="F322" s="18"/>
      <c r="G322" s="19"/>
      <c r="H322" s="18"/>
      <c r="I322" s="18"/>
      <c r="J322" s="20"/>
      <c r="K322" s="21">
        <v>161611</v>
      </c>
      <c r="L322" s="21">
        <v>1094108961</v>
      </c>
      <c r="M322" s="32"/>
      <c r="N322" s="32"/>
      <c r="O322" s="22">
        <v>6.77</v>
      </c>
      <c r="P322" s="44"/>
      <c r="Q322" s="23"/>
    </row>
    <row r="323" spans="1:17" ht="24.95" customHeight="1" x14ac:dyDescent="0.25">
      <c r="A323" s="15">
        <v>43782</v>
      </c>
      <c r="B323" s="15"/>
      <c r="C323" s="24"/>
      <c r="D323" s="17"/>
      <c r="E323" s="18"/>
      <c r="F323" s="18"/>
      <c r="G323" s="19"/>
      <c r="H323" s="18"/>
      <c r="I323" s="18"/>
      <c r="J323" s="20"/>
      <c r="K323" s="21">
        <v>165232</v>
      </c>
      <c r="L323" s="21">
        <v>1118618866</v>
      </c>
      <c r="M323" s="32"/>
      <c r="N323" s="32"/>
      <c r="O323" s="22">
        <v>6.77</v>
      </c>
      <c r="P323" s="44"/>
      <c r="Q323" s="23"/>
    </row>
    <row r="324" spans="1:17" ht="24.95" customHeight="1" x14ac:dyDescent="0.25">
      <c r="A324" s="15">
        <v>43783</v>
      </c>
      <c r="B324" s="15">
        <v>43781</v>
      </c>
      <c r="C324" s="24" t="s">
        <v>39</v>
      </c>
      <c r="D324" s="17">
        <v>16</v>
      </c>
      <c r="E324" s="18">
        <v>75000</v>
      </c>
      <c r="F324" s="18">
        <v>500000000</v>
      </c>
      <c r="G324" s="19">
        <f>F324/E324/1000</f>
        <v>6.666666666666667</v>
      </c>
      <c r="H324" s="18">
        <v>0</v>
      </c>
      <c r="I324" s="18">
        <v>0</v>
      </c>
      <c r="J324" s="20" t="s">
        <v>26</v>
      </c>
      <c r="K324" s="21">
        <v>100883</v>
      </c>
      <c r="L324" s="21">
        <v>682980334</v>
      </c>
      <c r="M324" s="32"/>
      <c r="N324" s="32"/>
      <c r="O324" s="22">
        <v>6.77</v>
      </c>
      <c r="P324" s="44"/>
      <c r="Q324" s="23"/>
    </row>
    <row r="325" spans="1:17" ht="24.95" customHeight="1" x14ac:dyDescent="0.25">
      <c r="A325" s="15">
        <v>43784</v>
      </c>
      <c r="B325" s="15"/>
      <c r="C325" s="24"/>
      <c r="D325" s="17"/>
      <c r="E325" s="18"/>
      <c r="F325" s="18"/>
      <c r="G325" s="19"/>
      <c r="H325" s="18"/>
      <c r="I325" s="18"/>
      <c r="J325" s="20"/>
      <c r="K325" s="21">
        <v>104504</v>
      </c>
      <c r="L325" s="21">
        <v>707490239</v>
      </c>
      <c r="M325" s="32"/>
      <c r="N325" s="32"/>
      <c r="O325" s="22">
        <v>6.77</v>
      </c>
      <c r="P325" s="44"/>
      <c r="Q325" s="23"/>
    </row>
    <row r="326" spans="1:17" ht="24.95" customHeight="1" x14ac:dyDescent="0.25">
      <c r="A326" s="15">
        <v>43785</v>
      </c>
      <c r="B326" s="15"/>
      <c r="C326" s="24"/>
      <c r="D326" s="17"/>
      <c r="E326" s="18"/>
      <c r="F326" s="18"/>
      <c r="G326" s="19"/>
      <c r="H326" s="18"/>
      <c r="I326" s="18"/>
      <c r="J326" s="20"/>
      <c r="K326" s="21">
        <v>112372</v>
      </c>
      <c r="L326" s="21">
        <v>760759422</v>
      </c>
      <c r="M326" s="32"/>
      <c r="N326" s="32"/>
      <c r="O326" s="22">
        <v>6.77</v>
      </c>
      <c r="P326" s="44"/>
      <c r="Q326" s="23"/>
    </row>
    <row r="327" spans="1:17" ht="24.95" customHeight="1" x14ac:dyDescent="0.25">
      <c r="A327" s="15">
        <v>43786</v>
      </c>
      <c r="B327" s="15"/>
      <c r="C327" s="24"/>
      <c r="D327" s="17"/>
      <c r="E327" s="18"/>
      <c r="F327" s="18"/>
      <c r="G327" s="19"/>
      <c r="H327" s="18"/>
      <c r="I327" s="18"/>
      <c r="J327" s="20"/>
      <c r="K327" s="21">
        <v>120241</v>
      </c>
      <c r="L327" s="21">
        <v>814028605</v>
      </c>
      <c r="M327" s="32"/>
      <c r="N327" s="32"/>
      <c r="O327" s="22">
        <v>6.77</v>
      </c>
      <c r="P327" s="44"/>
      <c r="Q327" s="23"/>
    </row>
    <row r="328" spans="1:17" ht="24.95" customHeight="1" x14ac:dyDescent="0.25">
      <c r="A328" s="15">
        <v>43787</v>
      </c>
      <c r="B328" s="15"/>
      <c r="C328" s="24"/>
      <c r="D328" s="17"/>
      <c r="E328" s="18"/>
      <c r="F328" s="18"/>
      <c r="G328" s="19"/>
      <c r="H328" s="18"/>
      <c r="I328" s="18"/>
      <c r="J328" s="20"/>
      <c r="K328" s="21">
        <v>128109</v>
      </c>
      <c r="L328" s="21">
        <v>867297788</v>
      </c>
      <c r="M328" s="32"/>
      <c r="N328" s="32"/>
      <c r="O328" s="22">
        <v>6.77</v>
      </c>
      <c r="P328" s="44"/>
      <c r="Q328" s="23"/>
    </row>
    <row r="329" spans="1:17" ht="24.95" customHeight="1" x14ac:dyDescent="0.25">
      <c r="A329" s="15">
        <v>43788</v>
      </c>
      <c r="B329" s="15"/>
      <c r="C329" s="24"/>
      <c r="D329" s="17"/>
      <c r="E329" s="18"/>
      <c r="F329" s="18"/>
      <c r="G329" s="19"/>
      <c r="H329" s="18"/>
      <c r="I329" s="18"/>
      <c r="J329" s="20"/>
      <c r="K329" s="21">
        <v>135977</v>
      </c>
      <c r="L329" s="21">
        <v>920566971</v>
      </c>
      <c r="M329" s="32"/>
      <c r="N329" s="32"/>
      <c r="O329" s="22">
        <v>6.77</v>
      </c>
      <c r="P329" s="44"/>
      <c r="Q329" s="23"/>
    </row>
    <row r="330" spans="1:17" ht="24.95" customHeight="1" x14ac:dyDescent="0.25">
      <c r="A330" s="15">
        <v>43789</v>
      </c>
      <c r="B330" s="15"/>
      <c r="C330" s="24"/>
      <c r="D330" s="17"/>
      <c r="E330" s="18"/>
      <c r="F330" s="18"/>
      <c r="G330" s="19"/>
      <c r="H330" s="18"/>
      <c r="I330" s="18"/>
      <c r="J330" s="20"/>
      <c r="K330" s="21">
        <v>143846</v>
      </c>
      <c r="L330" s="21">
        <v>973836154</v>
      </c>
      <c r="M330" s="32"/>
      <c r="N330" s="32"/>
      <c r="O330" s="22">
        <v>6.77</v>
      </c>
      <c r="P330" s="44"/>
      <c r="Q330" s="23"/>
    </row>
    <row r="331" spans="1:17" ht="24.95" customHeight="1" x14ac:dyDescent="0.25">
      <c r="A331" s="15">
        <v>43790</v>
      </c>
      <c r="B331" s="15"/>
      <c r="C331" s="24"/>
      <c r="D331" s="17"/>
      <c r="E331" s="18"/>
      <c r="F331" s="18"/>
      <c r="G331" s="19"/>
      <c r="H331" s="18"/>
      <c r="I331" s="18"/>
      <c r="J331" s="20"/>
      <c r="K331" s="21">
        <v>151714</v>
      </c>
      <c r="L331" s="21">
        <v>1027105337</v>
      </c>
      <c r="M331" s="32"/>
      <c r="N331" s="32"/>
      <c r="O331" s="22">
        <v>6.77</v>
      </c>
      <c r="P331" s="44"/>
      <c r="Q331" s="23"/>
    </row>
    <row r="332" spans="1:17" ht="24.95" customHeight="1" x14ac:dyDescent="0.25">
      <c r="A332" s="15">
        <v>43791</v>
      </c>
      <c r="B332" s="15"/>
      <c r="C332" s="16"/>
      <c r="D332" s="17"/>
      <c r="E332" s="18"/>
      <c r="F332" s="18"/>
      <c r="G332" s="19"/>
      <c r="H332" s="18"/>
      <c r="I332" s="18"/>
      <c r="J332" s="20"/>
      <c r="K332" s="21">
        <v>159583</v>
      </c>
      <c r="L332" s="21">
        <v>1080374520</v>
      </c>
      <c r="M332" s="32"/>
      <c r="N332" s="32"/>
      <c r="O332" s="22">
        <v>6.77</v>
      </c>
      <c r="P332" s="44"/>
      <c r="Q332" s="23"/>
    </row>
    <row r="333" spans="1:17" ht="24.95" customHeight="1" x14ac:dyDescent="0.25">
      <c r="A333" s="15">
        <v>43792</v>
      </c>
      <c r="B333" s="15"/>
      <c r="C333" s="24"/>
      <c r="D333" s="17"/>
      <c r="E333" s="18"/>
      <c r="F333" s="18"/>
      <c r="G333" s="19"/>
      <c r="H333" s="18"/>
      <c r="I333" s="18"/>
      <c r="J333" s="20"/>
      <c r="K333" s="21">
        <v>167451</v>
      </c>
      <c r="L333" s="21">
        <v>1133643703</v>
      </c>
      <c r="M333" s="32"/>
      <c r="N333" s="32"/>
      <c r="O333" s="22">
        <v>6.77</v>
      </c>
      <c r="P333" s="44"/>
      <c r="Q333" s="23"/>
    </row>
    <row r="334" spans="1:17" ht="24.95" customHeight="1" x14ac:dyDescent="0.25">
      <c r="A334" s="15">
        <v>43793</v>
      </c>
      <c r="B334" s="15"/>
      <c r="C334" s="16"/>
      <c r="D334" s="17"/>
      <c r="E334" s="18"/>
      <c r="F334" s="18"/>
      <c r="G334" s="19"/>
      <c r="H334" s="18"/>
      <c r="I334" s="18"/>
      <c r="J334" s="20"/>
      <c r="K334" s="21">
        <v>175319</v>
      </c>
      <c r="L334" s="21">
        <v>1186912934</v>
      </c>
      <c r="M334" s="32"/>
      <c r="N334" s="32"/>
      <c r="O334" s="22">
        <v>6.77</v>
      </c>
      <c r="P334" s="44"/>
      <c r="Q334" s="23"/>
    </row>
    <row r="335" spans="1:17" ht="24.95" customHeight="1" x14ac:dyDescent="0.25">
      <c r="A335" s="15">
        <v>43794</v>
      </c>
      <c r="B335" s="15"/>
      <c r="C335" s="24"/>
      <c r="D335" s="17"/>
      <c r="E335" s="18"/>
      <c r="F335" s="18"/>
      <c r="G335" s="19"/>
      <c r="H335" s="18"/>
      <c r="I335" s="18"/>
      <c r="J335" s="20"/>
      <c r="K335" s="21">
        <v>179568</v>
      </c>
      <c r="L335" s="21">
        <v>1215672212</v>
      </c>
      <c r="M335" s="32"/>
      <c r="N335" s="32"/>
      <c r="O335" s="22">
        <v>6.77</v>
      </c>
      <c r="P335" s="44"/>
      <c r="Q335" s="23"/>
    </row>
    <row r="336" spans="1:17" ht="24.95" customHeight="1" x14ac:dyDescent="0.25">
      <c r="A336" s="15">
        <v>43795</v>
      </c>
      <c r="B336" s="15">
        <f>A334</f>
        <v>43793</v>
      </c>
      <c r="C336" s="24" t="s">
        <v>34</v>
      </c>
      <c r="D336" s="17">
        <v>18</v>
      </c>
      <c r="E336" s="18">
        <v>147710</v>
      </c>
      <c r="F336" s="18">
        <v>1000000000</v>
      </c>
      <c r="G336" s="19">
        <v>6.7700223410737257</v>
      </c>
      <c r="H336" s="18">
        <v>0</v>
      </c>
      <c r="I336" s="18">
        <v>0</v>
      </c>
      <c r="J336" s="20" t="s">
        <v>26</v>
      </c>
      <c r="K336" s="21">
        <v>52518</v>
      </c>
      <c r="L336" s="21">
        <v>355545533</v>
      </c>
      <c r="M336" s="32"/>
      <c r="N336" s="32"/>
      <c r="O336" s="22">
        <v>6.77</v>
      </c>
      <c r="P336" s="44"/>
      <c r="Q336" s="23"/>
    </row>
    <row r="337" spans="1:19" ht="24.95" customHeight="1" x14ac:dyDescent="0.25">
      <c r="A337" s="15">
        <v>43796</v>
      </c>
      <c r="B337" s="15"/>
      <c r="C337" s="24"/>
      <c r="D337" s="17"/>
      <c r="E337" s="18"/>
      <c r="F337" s="18"/>
      <c r="G337" s="19"/>
      <c r="H337" s="18"/>
      <c r="I337" s="18"/>
      <c r="J337" s="20"/>
      <c r="K337" s="21">
        <v>56766</v>
      </c>
      <c r="L337" s="21">
        <v>384304811</v>
      </c>
      <c r="M337" s="32"/>
      <c r="N337" s="32"/>
      <c r="O337" s="22">
        <v>6.77</v>
      </c>
      <c r="P337" s="44"/>
      <c r="Q337" s="23"/>
    </row>
    <row r="338" spans="1:19" ht="24.95" customHeight="1" x14ac:dyDescent="0.25">
      <c r="A338" s="15">
        <v>43797</v>
      </c>
      <c r="B338" s="15"/>
      <c r="C338" s="24"/>
      <c r="D338" s="17"/>
      <c r="E338" s="18"/>
      <c r="F338" s="18"/>
      <c r="G338" s="19"/>
      <c r="H338" s="18"/>
      <c r="I338" s="18"/>
      <c r="J338" s="20"/>
      <c r="K338" s="21">
        <v>68308</v>
      </c>
      <c r="L338" s="21">
        <v>462446643</v>
      </c>
      <c r="M338" s="32"/>
      <c r="N338" s="32"/>
      <c r="O338" s="22">
        <v>6.77</v>
      </c>
      <c r="P338" s="44"/>
      <c r="Q338" s="23"/>
    </row>
    <row r="339" spans="1:19" ht="24.95" customHeight="1" x14ac:dyDescent="0.25">
      <c r="A339" s="15">
        <v>43798</v>
      </c>
      <c r="B339" s="15">
        <f>A339-1</f>
        <v>43797</v>
      </c>
      <c r="C339" s="24" t="s">
        <v>24</v>
      </c>
      <c r="D339" s="17">
        <v>18</v>
      </c>
      <c r="E339" s="18">
        <v>68000</v>
      </c>
      <c r="F339" s="18">
        <v>465000000</v>
      </c>
      <c r="G339" s="19">
        <f>F339/E339/1000</f>
        <v>6.8382352941176467</v>
      </c>
      <c r="H339" s="18">
        <v>0</v>
      </c>
      <c r="I339" s="18">
        <v>0</v>
      </c>
      <c r="J339" s="20" t="s">
        <v>26</v>
      </c>
      <c r="K339" s="21">
        <v>14684</v>
      </c>
      <c r="L339" s="21">
        <v>99410138</v>
      </c>
      <c r="M339" s="32"/>
      <c r="N339" s="32"/>
      <c r="O339" s="22">
        <v>6.77</v>
      </c>
      <c r="P339" s="44"/>
      <c r="Q339" s="23"/>
    </row>
    <row r="340" spans="1:19" ht="24.95" customHeight="1" x14ac:dyDescent="0.25">
      <c r="A340" s="15">
        <v>43799</v>
      </c>
      <c r="B340" s="15"/>
      <c r="C340" s="24"/>
      <c r="D340" s="17"/>
      <c r="E340" s="18"/>
      <c r="F340" s="18"/>
      <c r="G340" s="19"/>
      <c r="H340" s="18"/>
      <c r="I340" s="18"/>
      <c r="J340" s="20"/>
      <c r="K340" s="21">
        <v>26226</v>
      </c>
      <c r="L340" s="21">
        <v>177551970</v>
      </c>
      <c r="M340" s="32"/>
      <c r="N340" s="32"/>
      <c r="O340" s="22">
        <v>6.77</v>
      </c>
      <c r="P340" s="44"/>
      <c r="Q340" s="23"/>
    </row>
    <row r="341" spans="1:19" ht="24.95" customHeight="1" x14ac:dyDescent="0.25">
      <c r="A341" s="15">
        <v>43800</v>
      </c>
      <c r="B341" s="15"/>
      <c r="C341" s="34"/>
      <c r="D341" s="17"/>
      <c r="E341" s="18"/>
      <c r="F341" s="18"/>
      <c r="G341" s="19"/>
      <c r="H341" s="18"/>
      <c r="I341" s="18"/>
      <c r="J341" s="20"/>
      <c r="K341" s="21">
        <v>1876</v>
      </c>
      <c r="L341" s="21">
        <v>12700682</v>
      </c>
      <c r="M341" s="21">
        <v>67224</v>
      </c>
      <c r="N341" s="21">
        <v>455106480</v>
      </c>
      <c r="O341" s="22">
        <v>6.77</v>
      </c>
      <c r="P341" s="44"/>
      <c r="Q341" s="46"/>
      <c r="R341" s="46"/>
      <c r="S341" s="46"/>
    </row>
    <row r="342" spans="1:19" ht="24.95" customHeight="1" x14ac:dyDescent="0.25">
      <c r="A342" s="15">
        <v>43801</v>
      </c>
      <c r="B342" s="15"/>
      <c r="C342" s="16"/>
      <c r="D342" s="17"/>
      <c r="E342" s="18"/>
      <c r="F342" s="18"/>
      <c r="G342" s="19"/>
      <c r="H342" s="18"/>
      <c r="I342" s="18"/>
      <c r="J342" s="20"/>
      <c r="K342" s="21">
        <v>12791</v>
      </c>
      <c r="L342" s="21">
        <v>86593141</v>
      </c>
      <c r="M342" s="21">
        <v>67224</v>
      </c>
      <c r="N342" s="21">
        <v>455106480</v>
      </c>
      <c r="O342" s="22">
        <v>6.77</v>
      </c>
      <c r="P342" s="44"/>
      <c r="Q342" s="46"/>
      <c r="R342" s="46"/>
      <c r="S342" s="46"/>
    </row>
    <row r="343" spans="1:19" ht="24.95" customHeight="1" x14ac:dyDescent="0.25">
      <c r="A343" s="15">
        <v>43802</v>
      </c>
      <c r="B343" s="15"/>
      <c r="C343" s="24"/>
      <c r="D343" s="17"/>
      <c r="E343" s="18"/>
      <c r="F343" s="18"/>
      <c r="G343" s="19"/>
      <c r="H343" s="18"/>
      <c r="I343" s="18"/>
      <c r="J343" s="20"/>
      <c r="K343" s="21">
        <v>23705</v>
      </c>
      <c r="L343" s="21">
        <v>160485599</v>
      </c>
      <c r="M343" s="21">
        <v>67224</v>
      </c>
      <c r="N343" s="21">
        <v>455106480</v>
      </c>
      <c r="O343" s="22">
        <v>6.77</v>
      </c>
      <c r="P343" s="44"/>
      <c r="Q343" s="46"/>
      <c r="R343" s="46"/>
      <c r="S343" s="46"/>
    </row>
    <row r="344" spans="1:19" ht="24.95" customHeight="1" x14ac:dyDescent="0.25">
      <c r="A344" s="15">
        <v>43803</v>
      </c>
      <c r="B344" s="15"/>
      <c r="C344" s="25"/>
      <c r="D344" s="17"/>
      <c r="E344" s="18"/>
      <c r="F344" s="18"/>
      <c r="G344" s="19"/>
      <c r="H344" s="18"/>
      <c r="I344" s="18"/>
      <c r="J344" s="20"/>
      <c r="K344" s="21">
        <v>34620</v>
      </c>
      <c r="L344" s="21">
        <v>234378057</v>
      </c>
      <c r="M344" s="21">
        <v>67224</v>
      </c>
      <c r="N344" s="21">
        <v>455106480</v>
      </c>
      <c r="O344" s="22">
        <v>6.77</v>
      </c>
      <c r="P344" s="44"/>
      <c r="Q344" s="46"/>
      <c r="R344" s="46"/>
      <c r="S344" s="46"/>
    </row>
    <row r="345" spans="1:19" ht="24.95" customHeight="1" x14ac:dyDescent="0.25">
      <c r="A345" s="15">
        <v>43804</v>
      </c>
      <c r="B345" s="15"/>
      <c r="C345" s="24"/>
      <c r="D345" s="17"/>
      <c r="E345" s="18"/>
      <c r="F345" s="18"/>
      <c r="G345" s="19"/>
      <c r="H345" s="18"/>
      <c r="I345" s="18"/>
      <c r="J345" s="20"/>
      <c r="K345" s="21">
        <v>45535</v>
      </c>
      <c r="L345" s="21">
        <v>308270515</v>
      </c>
      <c r="M345" s="21">
        <v>67224</v>
      </c>
      <c r="N345" s="21">
        <v>455106480</v>
      </c>
      <c r="O345" s="22">
        <v>6.77</v>
      </c>
      <c r="P345" s="44"/>
      <c r="Q345" s="46"/>
      <c r="R345" s="46"/>
      <c r="S345" s="46"/>
    </row>
    <row r="346" spans="1:19" ht="24.95" customHeight="1" x14ac:dyDescent="0.25">
      <c r="A346" s="15">
        <v>43805</v>
      </c>
      <c r="B346" s="15"/>
      <c r="C346" s="24"/>
      <c r="D346" s="17"/>
      <c r="E346" s="18"/>
      <c r="F346" s="18"/>
      <c r="G346" s="19"/>
      <c r="H346" s="18"/>
      <c r="I346" s="18"/>
      <c r="J346" s="20"/>
      <c r="K346" s="21">
        <v>56449</v>
      </c>
      <c r="L346" s="21">
        <v>382162973</v>
      </c>
      <c r="M346" s="21">
        <v>67224</v>
      </c>
      <c r="N346" s="21">
        <v>455106480</v>
      </c>
      <c r="O346" s="22">
        <v>6.77</v>
      </c>
      <c r="P346" s="44"/>
      <c r="Q346" s="46"/>
      <c r="R346" s="46"/>
      <c r="S346" s="46"/>
    </row>
    <row r="347" spans="1:19" ht="24.95" customHeight="1" x14ac:dyDescent="0.25">
      <c r="A347" s="15">
        <v>43806</v>
      </c>
      <c r="B347" s="15"/>
      <c r="C347" s="24"/>
      <c r="D347" s="17"/>
      <c r="E347" s="18"/>
      <c r="F347" s="18"/>
      <c r="G347" s="19"/>
      <c r="H347" s="18"/>
      <c r="I347" s="18"/>
      <c r="J347" s="20"/>
      <c r="K347" s="21">
        <v>67364</v>
      </c>
      <c r="L347" s="21">
        <v>456055431</v>
      </c>
      <c r="M347" s="21">
        <v>67224</v>
      </c>
      <c r="N347" s="21">
        <v>455106480</v>
      </c>
      <c r="O347" s="22">
        <v>6.77</v>
      </c>
      <c r="P347" s="44"/>
      <c r="Q347" s="46"/>
      <c r="R347" s="46"/>
      <c r="S347" s="46"/>
    </row>
    <row r="348" spans="1:19" ht="24.95" customHeight="1" x14ac:dyDescent="0.25">
      <c r="A348" s="15">
        <v>43807</v>
      </c>
      <c r="B348" s="15">
        <v>43805</v>
      </c>
      <c r="C348" s="24" t="s">
        <v>24</v>
      </c>
      <c r="D348" s="17">
        <v>18</v>
      </c>
      <c r="E348" s="18">
        <v>73000</v>
      </c>
      <c r="F348" s="18">
        <v>500000000</v>
      </c>
      <c r="G348" s="19">
        <f>F348/E348/1000</f>
        <v>6.8493150684931505</v>
      </c>
      <c r="H348" s="18">
        <v>0</v>
      </c>
      <c r="I348" s="18">
        <v>0</v>
      </c>
      <c r="J348" s="20" t="s">
        <v>26</v>
      </c>
      <c r="K348" s="21">
        <v>9334</v>
      </c>
      <c r="L348" s="21">
        <v>63191179.999999993</v>
      </c>
      <c r="M348" s="21">
        <v>67224</v>
      </c>
      <c r="N348" s="21">
        <v>455106480</v>
      </c>
      <c r="O348" s="22">
        <v>6.77</v>
      </c>
      <c r="P348" s="44"/>
      <c r="Q348" s="46"/>
      <c r="R348" s="46"/>
      <c r="S348" s="46"/>
    </row>
    <row r="349" spans="1:19" ht="24.95" customHeight="1" x14ac:dyDescent="0.25">
      <c r="A349" s="15">
        <v>43808</v>
      </c>
      <c r="B349" s="15"/>
      <c r="C349" s="16"/>
      <c r="D349" s="17"/>
      <c r="E349" s="18"/>
      <c r="F349" s="18"/>
      <c r="G349" s="19"/>
      <c r="H349" s="18"/>
      <c r="I349" s="18"/>
      <c r="J349" s="20"/>
      <c r="K349" s="21">
        <v>20249</v>
      </c>
      <c r="L349" s="21">
        <v>137085729.99999997</v>
      </c>
      <c r="M349" s="21">
        <v>67224</v>
      </c>
      <c r="N349" s="21">
        <v>455106480</v>
      </c>
      <c r="O349" s="22">
        <v>6.77</v>
      </c>
      <c r="P349" s="44"/>
      <c r="Q349" s="46"/>
      <c r="R349" s="46"/>
      <c r="S349" s="46"/>
    </row>
    <row r="350" spans="1:19" ht="24.95" customHeight="1" x14ac:dyDescent="0.25">
      <c r="A350" s="15">
        <v>43809</v>
      </c>
      <c r="B350" s="15"/>
      <c r="C350" s="24"/>
      <c r="D350" s="17"/>
      <c r="E350" s="18"/>
      <c r="F350" s="18"/>
      <c r="G350" s="19"/>
      <c r="H350" s="18"/>
      <c r="I350" s="18"/>
      <c r="J350" s="20"/>
      <c r="K350" s="21">
        <v>34994</v>
      </c>
      <c r="L350" s="21">
        <v>236909379.99999997</v>
      </c>
      <c r="M350" s="21">
        <v>67224</v>
      </c>
      <c r="N350" s="21">
        <v>455106480</v>
      </c>
      <c r="O350" s="22">
        <v>6.77</v>
      </c>
      <c r="P350" s="44"/>
      <c r="Q350" s="46"/>
      <c r="R350" s="46"/>
      <c r="S350" s="46"/>
    </row>
    <row r="351" spans="1:19" ht="24.95" customHeight="1" x14ac:dyDescent="0.25">
      <c r="A351" s="15">
        <v>43810</v>
      </c>
      <c r="B351" s="15"/>
      <c r="C351" s="16"/>
      <c r="D351" s="17"/>
      <c r="E351" s="18"/>
      <c r="F351" s="18"/>
      <c r="G351" s="19"/>
      <c r="H351" s="18"/>
      <c r="I351" s="18"/>
      <c r="J351" s="20"/>
      <c r="K351" s="21">
        <v>49739</v>
      </c>
      <c r="L351" s="21">
        <v>336733029.99999994</v>
      </c>
      <c r="M351" s="21">
        <v>67224</v>
      </c>
      <c r="N351" s="21">
        <v>455106480</v>
      </c>
      <c r="O351" s="22">
        <v>6.77</v>
      </c>
      <c r="P351" s="44"/>
      <c r="Q351" s="46"/>
      <c r="R351" s="46"/>
      <c r="S351" s="46"/>
    </row>
    <row r="352" spans="1:19" ht="24.95" customHeight="1" x14ac:dyDescent="0.25">
      <c r="A352" s="15">
        <v>43811</v>
      </c>
      <c r="B352" s="15"/>
      <c r="C352" s="24"/>
      <c r="D352" s="17"/>
      <c r="E352" s="18"/>
      <c r="F352" s="18"/>
      <c r="G352" s="19"/>
      <c r="H352" s="18"/>
      <c r="I352" s="18"/>
      <c r="J352" s="20"/>
      <c r="K352" s="21">
        <v>58656</v>
      </c>
      <c r="L352" s="21">
        <v>397101120</v>
      </c>
      <c r="M352" s="21">
        <v>67224</v>
      </c>
      <c r="N352" s="21">
        <v>455106480</v>
      </c>
      <c r="O352" s="22">
        <v>6.77</v>
      </c>
      <c r="P352" s="44"/>
      <c r="Q352" s="46"/>
      <c r="R352" s="46"/>
      <c r="S352" s="46"/>
    </row>
    <row r="353" spans="1:19" ht="24.95" customHeight="1" x14ac:dyDescent="0.25">
      <c r="A353" s="15">
        <v>43812</v>
      </c>
      <c r="B353" s="15"/>
      <c r="C353" s="16"/>
      <c r="D353" s="17"/>
      <c r="E353" s="18"/>
      <c r="F353" s="18"/>
      <c r="G353" s="19"/>
      <c r="H353" s="18"/>
      <c r="I353" s="18"/>
      <c r="J353" s="20"/>
      <c r="K353" s="21">
        <v>66107</v>
      </c>
      <c r="L353" s="21">
        <v>447544389.99999994</v>
      </c>
      <c r="M353" s="21">
        <v>67224</v>
      </c>
      <c r="N353" s="21">
        <v>455106480</v>
      </c>
      <c r="O353" s="22">
        <v>6.77</v>
      </c>
      <c r="P353" s="44"/>
      <c r="Q353" s="46"/>
      <c r="R353" s="46"/>
      <c r="S353" s="46"/>
    </row>
    <row r="354" spans="1:19" ht="24.95" customHeight="1" x14ac:dyDescent="0.25">
      <c r="A354" s="15">
        <v>43813</v>
      </c>
      <c r="B354" s="15"/>
      <c r="C354" s="24"/>
      <c r="D354" s="17"/>
      <c r="E354" s="18"/>
      <c r="F354" s="18"/>
      <c r="G354" s="19"/>
      <c r="H354" s="18"/>
      <c r="I354" s="18"/>
      <c r="J354" s="20"/>
      <c r="K354" s="21">
        <v>73557</v>
      </c>
      <c r="L354" s="21">
        <v>497980889.99999994</v>
      </c>
      <c r="M354" s="21">
        <v>67224</v>
      </c>
      <c r="N354" s="21">
        <v>455106480</v>
      </c>
      <c r="O354" s="22">
        <v>6.77</v>
      </c>
      <c r="P354" s="44"/>
      <c r="Q354" s="46"/>
      <c r="R354" s="46"/>
      <c r="S354" s="46"/>
    </row>
    <row r="355" spans="1:19" ht="24.95" customHeight="1" x14ac:dyDescent="0.25">
      <c r="A355" s="15">
        <v>43814</v>
      </c>
      <c r="B355" s="15"/>
      <c r="C355" s="24"/>
      <c r="D355" s="17"/>
      <c r="E355" s="18"/>
      <c r="F355" s="18"/>
      <c r="G355" s="19"/>
      <c r="H355" s="18"/>
      <c r="I355" s="18"/>
      <c r="J355" s="20"/>
      <c r="K355" s="21">
        <v>81008</v>
      </c>
      <c r="L355" s="21">
        <v>548424159.99999988</v>
      </c>
      <c r="M355" s="21">
        <v>67224</v>
      </c>
      <c r="N355" s="21">
        <v>455106480</v>
      </c>
      <c r="O355" s="22">
        <v>6.77</v>
      </c>
      <c r="P355" s="44"/>
      <c r="Q355" s="46"/>
    </row>
    <row r="356" spans="1:19" ht="24.95" customHeight="1" x14ac:dyDescent="0.25">
      <c r="A356" s="15">
        <v>43815</v>
      </c>
      <c r="B356" s="15"/>
      <c r="C356" s="24"/>
      <c r="D356" s="17"/>
      <c r="E356" s="18"/>
      <c r="F356" s="18"/>
      <c r="G356" s="19"/>
      <c r="H356" s="18"/>
      <c r="I356" s="18"/>
      <c r="J356" s="20"/>
      <c r="K356" s="21">
        <v>88458</v>
      </c>
      <c r="L356" s="21">
        <v>598860659.99999988</v>
      </c>
      <c r="M356" s="21">
        <v>67224</v>
      </c>
      <c r="N356" s="21">
        <v>455106480</v>
      </c>
      <c r="O356" s="22">
        <v>6.77</v>
      </c>
      <c r="P356" s="44"/>
      <c r="Q356" s="46"/>
    </row>
    <row r="357" spans="1:19" ht="24.95" customHeight="1" x14ac:dyDescent="0.25">
      <c r="A357" s="15">
        <v>43816</v>
      </c>
      <c r="B357" s="15"/>
      <c r="C357" s="24"/>
      <c r="D357" s="17"/>
      <c r="E357" s="18"/>
      <c r="F357" s="18"/>
      <c r="G357" s="19"/>
      <c r="H357" s="18"/>
      <c r="I357" s="18"/>
      <c r="J357" s="20"/>
      <c r="K357" s="21">
        <v>95909</v>
      </c>
      <c r="L357" s="21">
        <v>649303929.99999988</v>
      </c>
      <c r="M357" s="21">
        <v>67224</v>
      </c>
      <c r="N357" s="21">
        <v>455106480</v>
      </c>
      <c r="O357" s="22">
        <v>6.77</v>
      </c>
      <c r="P357" s="44"/>
      <c r="Q357" s="46"/>
    </row>
    <row r="358" spans="1:19" ht="24.95" customHeight="1" x14ac:dyDescent="0.25">
      <c r="A358" s="15">
        <v>43817</v>
      </c>
      <c r="B358" s="15">
        <f>A358-1</f>
        <v>43816</v>
      </c>
      <c r="C358" s="24" t="s">
        <v>24</v>
      </c>
      <c r="D358" s="17">
        <v>18</v>
      </c>
      <c r="E358" s="18">
        <v>68000</v>
      </c>
      <c r="F358" s="18">
        <v>465000000</v>
      </c>
      <c r="G358" s="19">
        <f>F358/E358/1000</f>
        <v>6.8382352941176467</v>
      </c>
      <c r="H358" s="18">
        <v>0</v>
      </c>
      <c r="I358" s="18">
        <v>0</v>
      </c>
      <c r="J358" s="20" t="s">
        <v>26</v>
      </c>
      <c r="K358" s="21">
        <v>38193</v>
      </c>
      <c r="L358" s="21">
        <v>258566610</v>
      </c>
      <c r="M358" s="21">
        <v>67224</v>
      </c>
      <c r="N358" s="21">
        <v>455106480</v>
      </c>
      <c r="O358" s="22">
        <v>6.77</v>
      </c>
      <c r="P358" s="44"/>
      <c r="Q358" s="46"/>
    </row>
    <row r="359" spans="1:19" ht="24.95" customHeight="1" x14ac:dyDescent="0.25">
      <c r="A359" s="15">
        <v>43818</v>
      </c>
      <c r="B359" s="15"/>
      <c r="C359" s="25"/>
      <c r="D359" s="17"/>
      <c r="E359" s="18"/>
      <c r="F359" s="18"/>
      <c r="G359" s="19"/>
      <c r="H359" s="18"/>
      <c r="I359" s="18"/>
      <c r="J359" s="20"/>
      <c r="K359" s="21">
        <v>42023</v>
      </c>
      <c r="L359" s="21">
        <v>284495709.99999994</v>
      </c>
      <c r="M359" s="21">
        <v>67224</v>
      </c>
      <c r="N359" s="21">
        <v>455106480</v>
      </c>
      <c r="O359" s="22">
        <v>6.77</v>
      </c>
      <c r="P359" s="44"/>
      <c r="Q359" s="46"/>
    </row>
    <row r="360" spans="1:19" ht="24.95" customHeight="1" x14ac:dyDescent="0.25">
      <c r="A360" s="15">
        <v>43819</v>
      </c>
      <c r="B360" s="15"/>
      <c r="C360" s="16"/>
      <c r="D360" s="17"/>
      <c r="E360" s="18"/>
      <c r="F360" s="18"/>
      <c r="G360" s="19"/>
      <c r="H360" s="18"/>
      <c r="I360" s="18"/>
      <c r="J360" s="20"/>
      <c r="K360" s="21">
        <v>49474</v>
      </c>
      <c r="L360" s="21">
        <v>334938980</v>
      </c>
      <c r="M360" s="21">
        <v>67224</v>
      </c>
      <c r="N360" s="21">
        <v>455106480</v>
      </c>
      <c r="O360" s="22">
        <v>6.77</v>
      </c>
      <c r="P360" s="44"/>
      <c r="Q360" s="46"/>
    </row>
    <row r="361" spans="1:19" ht="24.95" customHeight="1" x14ac:dyDescent="0.25">
      <c r="A361" s="15">
        <v>43820</v>
      </c>
      <c r="B361" s="15"/>
      <c r="C361" s="24"/>
      <c r="D361" s="17"/>
      <c r="E361" s="18"/>
      <c r="F361" s="18"/>
      <c r="G361" s="19"/>
      <c r="H361" s="18"/>
      <c r="I361" s="18"/>
      <c r="J361" s="20"/>
      <c r="K361" s="21">
        <v>56924</v>
      </c>
      <c r="L361" s="21">
        <v>385375480</v>
      </c>
      <c r="M361" s="21">
        <v>67224</v>
      </c>
      <c r="N361" s="21">
        <v>455106480</v>
      </c>
      <c r="O361" s="22">
        <v>6.77</v>
      </c>
      <c r="P361" s="44"/>
      <c r="Q361" s="46"/>
    </row>
    <row r="362" spans="1:19" ht="24.95" customHeight="1" x14ac:dyDescent="0.25">
      <c r="A362" s="15">
        <v>43821</v>
      </c>
      <c r="B362" s="15"/>
      <c r="C362" s="24"/>
      <c r="D362" s="17"/>
      <c r="E362" s="18"/>
      <c r="F362" s="18"/>
      <c r="G362" s="19"/>
      <c r="H362" s="18"/>
      <c r="I362" s="18"/>
      <c r="J362" s="20"/>
      <c r="K362" s="21">
        <v>64375</v>
      </c>
      <c r="L362" s="21">
        <v>435818750</v>
      </c>
      <c r="M362" s="21">
        <v>67224</v>
      </c>
      <c r="N362" s="21">
        <v>455106480</v>
      </c>
      <c r="O362" s="22">
        <v>6.77</v>
      </c>
      <c r="P362" s="44"/>
      <c r="Q362" s="46"/>
    </row>
    <row r="363" spans="1:19" ht="24.95" customHeight="1" x14ac:dyDescent="0.25">
      <c r="A363" s="15">
        <v>43822</v>
      </c>
      <c r="B363" s="15"/>
      <c r="C363" s="25"/>
      <c r="D363" s="17"/>
      <c r="E363" s="18"/>
      <c r="F363" s="18"/>
      <c r="G363" s="19"/>
      <c r="H363" s="18"/>
      <c r="I363" s="18"/>
      <c r="J363" s="20"/>
      <c r="K363" s="21">
        <v>71826</v>
      </c>
      <c r="L363" s="21">
        <v>486262019.99999994</v>
      </c>
      <c r="M363" s="21">
        <v>67224</v>
      </c>
      <c r="N363" s="21">
        <v>455106480</v>
      </c>
      <c r="O363" s="22">
        <v>6.77</v>
      </c>
      <c r="P363" s="44"/>
      <c r="Q363" s="46"/>
    </row>
    <row r="364" spans="1:19" ht="24.95" customHeight="1" x14ac:dyDescent="0.25">
      <c r="A364" s="15">
        <v>43823</v>
      </c>
      <c r="B364" s="15"/>
      <c r="C364" s="24"/>
      <c r="D364" s="17"/>
      <c r="E364" s="18"/>
      <c r="F364" s="18"/>
      <c r="G364" s="19"/>
      <c r="H364" s="18"/>
      <c r="I364" s="18"/>
      <c r="J364" s="20"/>
      <c r="K364" s="21">
        <v>79276</v>
      </c>
      <c r="L364" s="21">
        <v>536698520</v>
      </c>
      <c r="M364" s="21">
        <v>67224</v>
      </c>
      <c r="N364" s="21">
        <v>455106480</v>
      </c>
      <c r="O364" s="22">
        <v>6.77</v>
      </c>
      <c r="P364" s="44"/>
      <c r="Q364" s="46"/>
    </row>
    <row r="365" spans="1:19" ht="24.95" customHeight="1" x14ac:dyDescent="0.25">
      <c r="A365" s="15">
        <v>43824</v>
      </c>
      <c r="B365" s="15"/>
      <c r="C365" s="24"/>
      <c r="D365" s="17"/>
      <c r="E365" s="18"/>
      <c r="F365" s="18"/>
      <c r="G365" s="19"/>
      <c r="H365" s="18"/>
      <c r="I365" s="18"/>
      <c r="J365" s="20"/>
      <c r="K365" s="21">
        <v>86727</v>
      </c>
      <c r="L365" s="21">
        <v>587141789.99999988</v>
      </c>
      <c r="M365" s="21">
        <v>67224</v>
      </c>
      <c r="N365" s="21">
        <v>455106480</v>
      </c>
      <c r="O365" s="22">
        <v>6.77</v>
      </c>
      <c r="P365" s="44"/>
      <c r="Q365" s="46"/>
    </row>
    <row r="366" spans="1:19" ht="24.95" customHeight="1" x14ac:dyDescent="0.25">
      <c r="A366" s="15">
        <v>43825</v>
      </c>
      <c r="B366" s="15"/>
      <c r="C366" s="24"/>
      <c r="D366" s="17"/>
      <c r="E366" s="18"/>
      <c r="F366" s="18"/>
      <c r="G366" s="19"/>
      <c r="H366" s="18"/>
      <c r="I366" s="18"/>
      <c r="J366" s="20"/>
      <c r="K366" s="21">
        <v>94177</v>
      </c>
      <c r="L366" s="21">
        <v>637578289.99999988</v>
      </c>
      <c r="M366" s="21">
        <v>67224</v>
      </c>
      <c r="N366" s="21">
        <v>455106480</v>
      </c>
      <c r="O366" s="22">
        <v>6.77</v>
      </c>
      <c r="P366" s="44"/>
      <c r="Q366" s="46"/>
    </row>
    <row r="367" spans="1:19" ht="24.95" customHeight="1" x14ac:dyDescent="0.25">
      <c r="A367" s="15">
        <v>43826</v>
      </c>
      <c r="B367" s="15"/>
      <c r="C367" s="24"/>
      <c r="D367" s="17"/>
      <c r="E367" s="18"/>
      <c r="F367" s="18"/>
      <c r="G367" s="19"/>
      <c r="H367" s="18"/>
      <c r="I367" s="18"/>
      <c r="J367" s="20"/>
      <c r="K367" s="21">
        <v>101628</v>
      </c>
      <c r="L367" s="21">
        <v>688021559.99999988</v>
      </c>
      <c r="M367" s="21">
        <v>67224</v>
      </c>
      <c r="N367" s="21">
        <v>455106480</v>
      </c>
      <c r="O367" s="22">
        <v>6.77</v>
      </c>
      <c r="P367" s="44"/>
      <c r="Q367" s="46"/>
    </row>
    <row r="368" spans="1:19" ht="24.95" customHeight="1" x14ac:dyDescent="0.25">
      <c r="A368" s="15">
        <v>43827</v>
      </c>
      <c r="B368" s="15"/>
      <c r="C368" s="24"/>
      <c r="D368" s="17"/>
      <c r="E368" s="18"/>
      <c r="F368" s="18"/>
      <c r="G368" s="19"/>
      <c r="H368" s="18"/>
      <c r="I368" s="18"/>
      <c r="J368" s="20"/>
      <c r="K368" s="21">
        <v>105248</v>
      </c>
      <c r="L368" s="21">
        <v>712528960</v>
      </c>
      <c r="M368" s="21">
        <v>67224</v>
      </c>
      <c r="N368" s="21">
        <v>455106480</v>
      </c>
      <c r="O368" s="22">
        <v>6.77</v>
      </c>
      <c r="P368" s="44"/>
      <c r="Q368" s="46"/>
    </row>
    <row r="369" spans="1:17" ht="24.95" customHeight="1" x14ac:dyDescent="0.25">
      <c r="A369" s="15">
        <v>43828</v>
      </c>
      <c r="B369" s="15"/>
      <c r="C369" s="24"/>
      <c r="D369" s="17"/>
      <c r="E369" s="18"/>
      <c r="F369" s="18"/>
      <c r="G369" s="19"/>
      <c r="H369" s="18"/>
      <c r="I369" s="18"/>
      <c r="J369" s="20"/>
      <c r="K369" s="21">
        <v>108869</v>
      </c>
      <c r="L369" s="21">
        <v>737043130</v>
      </c>
      <c r="M369" s="21">
        <v>67224</v>
      </c>
      <c r="N369" s="21">
        <v>455106480</v>
      </c>
      <c r="O369" s="22">
        <v>6.77</v>
      </c>
      <c r="P369" s="44"/>
      <c r="Q369" s="46"/>
    </row>
    <row r="370" spans="1:17" ht="24.95" customHeight="1" x14ac:dyDescent="0.25">
      <c r="A370" s="15">
        <v>43829</v>
      </c>
      <c r="B370" s="15">
        <f>A370-1</f>
        <v>43828</v>
      </c>
      <c r="C370" s="24" t="s">
        <v>24</v>
      </c>
      <c r="D370" s="17">
        <v>18</v>
      </c>
      <c r="E370" s="18">
        <v>68000</v>
      </c>
      <c r="F370" s="18">
        <v>465000000</v>
      </c>
      <c r="G370" s="19">
        <f>F370/E370/1000</f>
        <v>6.8382352941176467</v>
      </c>
      <c r="H370" s="18">
        <v>0</v>
      </c>
      <c r="I370" s="18">
        <v>0</v>
      </c>
      <c r="J370" s="20" t="s">
        <v>26</v>
      </c>
      <c r="K370" s="21">
        <v>47323</v>
      </c>
      <c r="L370" s="21">
        <v>320376709.99999994</v>
      </c>
      <c r="M370" s="21">
        <v>67224</v>
      </c>
      <c r="N370" s="21">
        <v>455106480</v>
      </c>
      <c r="O370" s="22">
        <v>6.77</v>
      </c>
      <c r="P370" s="44"/>
      <c r="Q370" s="46"/>
    </row>
    <row r="371" spans="1:17" ht="24.95" customHeight="1" x14ac:dyDescent="0.25">
      <c r="A371" s="15">
        <v>43830</v>
      </c>
      <c r="B371" s="15"/>
      <c r="C371" s="25"/>
      <c r="D371" s="17"/>
      <c r="E371" s="18"/>
      <c r="F371" s="18"/>
      <c r="G371" s="19"/>
      <c r="H371" s="18"/>
      <c r="I371" s="18"/>
      <c r="J371" s="20"/>
      <c r="K371" s="21">
        <v>50943</v>
      </c>
      <c r="L371" s="21">
        <v>344884110</v>
      </c>
      <c r="M371" s="21">
        <v>67224</v>
      </c>
      <c r="N371" s="21">
        <v>455106480</v>
      </c>
      <c r="O371" s="22">
        <v>6.77</v>
      </c>
      <c r="P371" s="44"/>
      <c r="Q371" s="46"/>
    </row>
    <row r="372" spans="1:17" s="35" customFormat="1" ht="16.5" customHeight="1" x14ac:dyDescent="0.2">
      <c r="A372" s="71">
        <v>43630.729166666664</v>
      </c>
      <c r="B372" s="72"/>
      <c r="C372" s="72"/>
      <c r="D372" s="72"/>
      <c r="E372" s="72"/>
      <c r="F372" s="72"/>
      <c r="G372" s="72"/>
      <c r="H372" s="72"/>
      <c r="I372" s="72"/>
      <c r="J372" s="72"/>
      <c r="K372" s="72"/>
      <c r="L372" s="72"/>
      <c r="M372" s="72"/>
      <c r="N372" s="72"/>
      <c r="O372" s="72"/>
      <c r="P372" s="72"/>
      <c r="Q372" s="23"/>
    </row>
  </sheetData>
  <autoFilter ref="A2:O372"/>
  <mergeCells count="23">
    <mergeCell ref="A1:O1"/>
    <mergeCell ref="A372:P372"/>
    <mergeCell ref="M2:M3"/>
    <mergeCell ref="N2:N3"/>
    <mergeCell ref="K4:L34"/>
    <mergeCell ref="K35:L62"/>
    <mergeCell ref="K63:L94"/>
    <mergeCell ref="A80:A81"/>
    <mergeCell ref="B80:B81"/>
    <mergeCell ref="D80:D81"/>
    <mergeCell ref="G80:G81"/>
    <mergeCell ref="K95:L102"/>
    <mergeCell ref="K134:L155"/>
    <mergeCell ref="L217:L219"/>
    <mergeCell ref="O217:O219"/>
    <mergeCell ref="M217:M219"/>
    <mergeCell ref="N217:N219"/>
    <mergeCell ref="K156:L185"/>
    <mergeCell ref="A217:A219"/>
    <mergeCell ref="B217:B219"/>
    <mergeCell ref="D217:D219"/>
    <mergeCell ref="G217:G219"/>
    <mergeCell ref="K217:K219"/>
  </mergeCells>
  <hyperlinks>
    <hyperlink ref="K4" r:id="rId1"/>
    <hyperlink ref="K35" r:id="rId2"/>
    <hyperlink ref="K63" r:id="rId3"/>
    <hyperlink ref="K95" r:id="rId4"/>
    <hyperlink ref="K134" r:id="rId5"/>
    <hyperlink ref="K156" r:id="rId6"/>
  </hyperlinks>
  <pageMargins left="0.75" right="0.75" top="1" bottom="1" header="0.5" footer="0.5"/>
  <pageSetup paperSize="9" scale="10" orientation="portrait" verticalDpi="300" r:id="rId7"/>
  <rowBreaks count="11" manualBreakCount="11">
    <brk id="34" max="16383" man="1"/>
    <brk id="62" max="16383" man="1"/>
    <brk id="94" max="16383" man="1"/>
    <brk id="124" max="16383" man="1"/>
    <brk id="155" max="16383" man="1"/>
    <brk id="185" max="16383" man="1"/>
    <brk id="216" max="16383" man="1"/>
    <brk id="249" max="16383" man="1"/>
    <brk id="279" max="16383" man="1"/>
    <brk id="310" max="16383" man="1"/>
    <brk id="340" max="16383" man="1"/>
  </rowBreaks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Final_Annual_2019</vt:lpstr>
      <vt:lpstr>Final_Annual_2019!Print_Area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Ζέρβα Γεωργία</cp:lastModifiedBy>
  <dcterms:created xsi:type="dcterms:W3CDTF">2017-11-24T08:42:35Z</dcterms:created>
  <dcterms:modified xsi:type="dcterms:W3CDTF">2019-06-14T14:45:10Z</dcterms:modified>
</cp:coreProperties>
</file>