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CE7B0B05-EA4C-4FAB-9FB8-D23A15A3D98A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9" i="1" l="1"/>
  <c r="G249" i="1"/>
  <c r="B168" i="1" l="1"/>
  <c r="G168" i="1"/>
  <c r="G225" i="1" l="1"/>
  <c r="B225" i="1"/>
  <c r="B223" i="1" l="1"/>
  <c r="G223" i="1"/>
  <c r="G348" i="1" l="1"/>
  <c r="G266" i="1"/>
  <c r="G293" i="1" l="1"/>
  <c r="B293" i="1"/>
  <c r="B137" i="1" l="1"/>
  <c r="B139" i="1"/>
  <c r="B144" i="1"/>
  <c r="B151" i="1"/>
  <c r="G137" i="1"/>
  <c r="B336" i="1" l="1"/>
  <c r="G151" i="1" l="1"/>
  <c r="G144" i="1"/>
  <c r="B191" i="1"/>
  <c r="G191" i="1"/>
  <c r="G139" i="1" l="1"/>
  <c r="G170" i="1" l="1"/>
  <c r="B170" i="1"/>
  <c r="G173" i="1"/>
  <c r="B173" i="1"/>
  <c r="B205" i="1" l="1"/>
  <c r="B230" i="1" l="1"/>
  <c r="G230" i="1"/>
  <c r="G156" i="1" l="1"/>
  <c r="B200" i="1" l="1"/>
  <c r="G200" i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<sst xmlns="http://schemas.openxmlformats.org/spreadsheetml/2006/main" count="133" uniqueCount="44">
  <si>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</si>
  <si>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</si>
  <si>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</si>
  <si>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</si>
  <si>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</si>
  <si>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</si>
  <si>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</si>
  <si>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</si>
  <si>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</si>
  <si>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</si>
  <si>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</si>
  <si>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</si>
  <si>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</si>
  <si>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</si>
  <si>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</si>
  <si>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</si>
  <si>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</si>
  <si>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</si>
  <si>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</si>
  <si>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</si>
  <si>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</si>
  <si>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</si>
  <si>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</si>
  <si>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</si>
  <si>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</si>
  <si>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</si>
  <si>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</si>
  <si>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</si>
  <si>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</si>
  <si>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</si>
  <si>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</si>
  <si>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</si>
  <si>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</si>
  <si>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</si>
  <si>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</si>
  <si>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</si>
  <si>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</si>
  <si>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</si>
  <si>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</si>
  <si>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</si>
  <si>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</si>
  <si>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</si>
  <si>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43</t>
    </r>
  </si>
  <si>
    <t>ENERGIKO EOOD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</si>
</sst>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2"/>
  <sheetViews>
    <sheetView tabSelected="1" zoomScale="80" zoomScaleNormal="80" zoomScaleSheetLayoutView="75" workbookViewId="0">
      <pane ySplit="3" topLeftCell="A242" activePane="bottomLeft" state="frozen"/>
      <selection pane="bottomLeft" activeCell="H249" sqref="H249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42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5" t="s">
        <v>41</v>
      </c>
      <c r="L156" s="61"/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2"/>
      <c r="L157" s="63"/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2"/>
      <c r="L158" s="63"/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2"/>
      <c r="L159" s="63"/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2"/>
      <c r="L160" s="63"/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2"/>
      <c r="L161" s="63"/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2"/>
      <c r="L162" s="63"/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2"/>
      <c r="L163" s="63"/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2"/>
      <c r="L164" s="63"/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2"/>
      <c r="L165" s="63"/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2"/>
      <c r="L166" s="63"/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2"/>
      <c r="L167" s="63"/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>
        <f>A166</f>
        <v>43627</v>
      </c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2"/>
      <c r="L168" s="63"/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2"/>
      <c r="L169" s="63"/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2"/>
      <c r="L170" s="63"/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2"/>
      <c r="L171" s="63"/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2"/>
      <c r="L172" s="63"/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2"/>
      <c r="L173" s="63"/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2"/>
      <c r="L174" s="63"/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2"/>
      <c r="L175" s="63"/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2"/>
      <c r="L176" s="63"/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2"/>
      <c r="L177" s="63"/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2"/>
      <c r="L178" s="63"/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2"/>
      <c r="L179" s="63"/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2"/>
      <c r="L180" s="63"/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2"/>
      <c r="L181" s="63"/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2"/>
      <c r="L182" s="63"/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2"/>
      <c r="L183" s="63"/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62"/>
      <c r="L184" s="63"/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4"/>
      <c r="L185" s="65"/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44828</v>
      </c>
      <c r="L186" s="21">
        <v>303486088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61928</v>
      </c>
      <c r="L187" s="21">
        <v>419255126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78254</v>
      </c>
      <c r="L188" s="21">
        <v>529777312.00000006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66">
        <v>43678</v>
      </c>
      <c r="B217" s="66">
        <v>43676</v>
      </c>
      <c r="C217" s="24" t="s">
        <v>34</v>
      </c>
      <c r="D217" s="68">
        <v>10</v>
      </c>
      <c r="E217" s="18">
        <v>26588</v>
      </c>
      <c r="F217" s="18">
        <v>180000000</v>
      </c>
      <c r="G217" s="70">
        <v>6.7699714156762445</v>
      </c>
      <c r="H217" s="18">
        <v>0</v>
      </c>
      <c r="I217" s="18">
        <v>0</v>
      </c>
      <c r="J217" s="20" t="s">
        <v>26</v>
      </c>
      <c r="K217" s="72">
        <v>23583</v>
      </c>
      <c r="L217" s="72">
        <v>159656084</v>
      </c>
      <c r="M217" s="78"/>
      <c r="N217" s="78"/>
      <c r="O217" s="75">
        <v>6.77</v>
      </c>
      <c r="P217" s="44"/>
      <c r="S217" s="23"/>
      <c r="T217" s="23"/>
    </row>
    <row r="218" spans="1:20" ht="24.95" customHeight="1" x14ac:dyDescent="0.25">
      <c r="A218" s="81"/>
      <c r="B218" s="81"/>
      <c r="C218" s="24" t="s">
        <v>40</v>
      </c>
      <c r="D218" s="82"/>
      <c r="E218" s="18">
        <v>47267</v>
      </c>
      <c r="F218" s="18">
        <v>320000000</v>
      </c>
      <c r="G218" s="83"/>
      <c r="H218" s="18">
        <v>0</v>
      </c>
      <c r="I218" s="18">
        <v>0</v>
      </c>
      <c r="J218" s="20" t="s">
        <v>26</v>
      </c>
      <c r="K218" s="73"/>
      <c r="L218" s="73"/>
      <c r="M218" s="79"/>
      <c r="N218" s="79"/>
      <c r="O218" s="76"/>
      <c r="P218" s="44"/>
      <c r="S218" s="23"/>
      <c r="T218" s="23"/>
    </row>
    <row r="219" spans="1:20" ht="21.75" customHeight="1" x14ac:dyDescent="0.25">
      <c r="A219" s="67"/>
      <c r="B219" s="67"/>
      <c r="C219" s="24" t="s">
        <v>34</v>
      </c>
      <c r="D219" s="69"/>
      <c r="E219" s="18">
        <v>47267</v>
      </c>
      <c r="F219" s="18">
        <v>320000000</v>
      </c>
      <c r="G219" s="71"/>
      <c r="H219" s="18">
        <v>0</v>
      </c>
      <c r="I219" s="18">
        <v>0</v>
      </c>
      <c r="J219" s="20" t="s">
        <v>26</v>
      </c>
      <c r="K219" s="74"/>
      <c r="L219" s="74"/>
      <c r="M219" s="80"/>
      <c r="N219" s="80"/>
      <c r="O219" s="77"/>
      <c r="P219" s="44"/>
      <c r="Q219" s="23"/>
      <c r="R219" s="23"/>
      <c r="S219" s="23"/>
      <c r="T219" s="23"/>
    </row>
    <row r="220" spans="1:20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  <c r="S236" s="23"/>
      <c r="T236" s="23"/>
    </row>
    <row r="237" spans="1:20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43708</v>
      </c>
      <c r="B249" s="15">
        <f>A248</f>
        <v>43707</v>
      </c>
      <c r="C249" s="24" t="s">
        <v>43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  <c r="R249" s="23"/>
      <c r="S249" s="23"/>
      <c r="T249" s="23"/>
    </row>
    <row r="250" spans="1:20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43720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125461</v>
      </c>
      <c r="L261" s="21">
        <v>849372520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139683</v>
      </c>
      <c r="L262" s="21">
        <v>945653917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153905</v>
      </c>
      <c r="L263" s="21">
        <v>1041935320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161239</v>
      </c>
      <c r="L264" s="21">
        <v>1091585904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168573</v>
      </c>
      <c r="L265" s="21">
        <v>1141236488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106962</v>
      </c>
      <c r="L266" s="21">
        <v>724133187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114296</v>
      </c>
      <c r="L267" s="21">
        <v>773783771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159093</v>
      </c>
      <c r="L273" s="21">
        <v>1077058615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162923</v>
      </c>
      <c r="L274" s="21">
        <v>1102989387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166753</v>
      </c>
      <c r="L275" s="21">
        <v>1128920159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170584</v>
      </c>
      <c r="L276" s="21">
        <v>1154850931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174414</v>
      </c>
      <c r="L277" s="21">
        <v>1180781704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178244</v>
      </c>
      <c r="L278" s="21">
        <v>1206712476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43738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182074</v>
      </c>
      <c r="L279" s="21">
        <v>1232643248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185905</v>
      </c>
      <c r="L280" s="21">
        <v>1258574020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189735</v>
      </c>
      <c r="L281" s="21">
        <v>1284504792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193565</v>
      </c>
      <c r="L282" s="21">
        <v>1310435565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197395</v>
      </c>
      <c r="L283" s="21">
        <v>1336366337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201226</v>
      </c>
      <c r="L284" s="21">
        <v>1362297109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205056</v>
      </c>
      <c r="L288" s="21">
        <v>1388227868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139889</v>
      </c>
      <c r="L290" s="21">
        <v>947049532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143510</v>
      </c>
      <c r="L291" s="21">
        <v>971559437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147130</v>
      </c>
      <c r="L292" s="21">
        <v>996069342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19452</v>
      </c>
      <c r="L293" s="21">
        <v>131693290.00000001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23073</v>
      </c>
      <c r="L294" s="21">
        <v>156203195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43758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77646</v>
      </c>
      <c r="L299" s="21">
        <v>525665485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88561</v>
      </c>
      <c r="L300" s="21">
        <v>599557943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99476</v>
      </c>
      <c r="L301" s="21">
        <v>673450401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110390</v>
      </c>
      <c r="L302" s="21">
        <v>747342859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121305</v>
      </c>
      <c r="L303" s="21">
        <v>821235317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132220</v>
      </c>
      <c r="L304" s="21">
        <v>895127775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143134</v>
      </c>
      <c r="L305" s="21">
        <v>969020233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154049</v>
      </c>
      <c r="L306" s="21">
        <v>1042912691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164964</v>
      </c>
      <c r="L307" s="21">
        <v>1116805149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175879</v>
      </c>
      <c r="L308" s="21">
        <v>1190697655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183173</v>
      </c>
      <c r="L309" s="21">
        <v>1240080208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190467</v>
      </c>
      <c r="L310" s="21">
        <v>1289462761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197761</v>
      </c>
      <c r="L311" s="21">
        <v>1338845314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205056</v>
      </c>
      <c r="L314" s="21">
        <v>1388227868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139889</v>
      </c>
      <c r="L316" s="21">
        <v>947049532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143510</v>
      </c>
      <c r="L317" s="21">
        <v>971559437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168852</v>
      </c>
      <c r="L324" s="21">
        <v>1143128771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172472</v>
      </c>
      <c r="L325" s="21">
        <v>1167638676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176093</v>
      </c>
      <c r="L326" s="21">
        <v>1192148581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179713</v>
      </c>
      <c r="L327" s="21">
        <v>1216658486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183334</v>
      </c>
      <c r="L328" s="21">
        <v>1241168391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186954</v>
      </c>
      <c r="L329" s="21">
        <v>1265678296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190574</v>
      </c>
      <c r="L330" s="21">
        <v>1290188201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194195</v>
      </c>
      <c r="L331" s="21">
        <v>1314698105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197815</v>
      </c>
      <c r="L332" s="21">
        <v>1339208010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201435</v>
      </c>
      <c r="L333" s="21">
        <v>1363717915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73758</v>
      </c>
      <c r="L337" s="21">
        <v>499341910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81052</v>
      </c>
      <c r="L338" s="21">
        <v>548724464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23180</v>
      </c>
      <c r="L339" s="21">
        <v>156928681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30474</v>
      </c>
      <c r="L340" s="21">
        <v>206311234</v>
      </c>
      <c r="M340" s="32"/>
      <c r="N340" s="32"/>
      <c r="O340" s="22">
        <v>6.77</v>
      </c>
      <c r="P340" s="44"/>
      <c r="Q340" s="23"/>
      <c r="R340" s="23"/>
      <c r="S340" s="23"/>
    </row>
    <row r="341" spans="1:22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7"/>
      <c r="T354" s="46"/>
      <c r="U354" s="46"/>
      <c r="V354" s="46"/>
    </row>
    <row r="355" spans="1:22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  <c r="R371" s="46"/>
      <c r="S371" s="23"/>
    </row>
    <row r="372" spans="1:19" s="35" customFormat="1" ht="16.5" customHeight="1" x14ac:dyDescent="0.2">
      <c r="A372" s="51">
        <v>43629.729166666664</v>
      </c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23"/>
      <c r="R372" s="23"/>
      <c r="S372" s="23"/>
    </row>
  </sheetData>
  <autoFilter ref="A2:O372" xr:uid="{00000000-0009-0000-0000-000000000000}"/>
  <mergeCells count="23">
    <mergeCell ref="N217:N219"/>
    <mergeCell ref="K156:L185"/>
    <mergeCell ref="A217:A219"/>
    <mergeCell ref="B217:B219"/>
    <mergeCell ref="D217:D219"/>
    <mergeCell ref="G217:G219"/>
    <mergeCell ref="K217:K21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FB11C53A-7342-4FA6-8117-057810903E57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2019-06-13T14:21:25Z</dcterms:modified>
</cp:coreProperties>
</file>