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3B643F4A-824D-4CCF-9F98-7D4CA6433083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Final_Annual_2019!$A$2:$O$372</definedName>
    <definedName name="_xlnm.Print_Area" localSheetId="0">Final_Annual_2019!$A$1:$P$371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8" i="1" l="1"/>
  <c r="G168" i="1"/>
  <c r="G225" i="1" l="1"/>
  <c r="B225" i="1"/>
  <c r="B223" i="1" l="1"/>
  <c r="G223" i="1"/>
  <c r="G348" i="1" l="1"/>
  <c r="G266" i="1"/>
  <c r="G293" i="1" l="1"/>
  <c r="B293" i="1"/>
  <c r="B137" i="1" l="1"/>
  <c r="B139" i="1"/>
  <c r="B144" i="1"/>
  <c r="B151" i="1"/>
  <c r="G137" i="1"/>
  <c r="B336" i="1" l="1"/>
  <c r="G151" i="1" l="1"/>
  <c r="G144" i="1"/>
  <c r="B191" i="1"/>
  <c r="G191" i="1"/>
  <c r="G139" i="1" l="1"/>
  <c r="G170" i="1" l="1"/>
  <c r="B170" i="1"/>
  <c r="G173" i="1"/>
  <c r="B173" i="1"/>
  <c r="B205" i="1" l="1"/>
  <c r="B230" i="1" l="1"/>
  <c r="G230" i="1"/>
  <c r="G156" i="1" l="1"/>
  <c r="B200" i="1" l="1"/>
  <c r="G200" i="1"/>
  <c r="G370" i="1" l="1"/>
  <c r="B370" i="1"/>
  <c r="G358" i="1"/>
  <c r="B358" i="1"/>
  <c r="G339" i="1"/>
  <c r="B339" i="1"/>
  <c r="G315" i="1"/>
  <c r="B315" i="1"/>
  <c r="G289" i="1"/>
  <c r="B289" i="1"/>
  <c r="G253" i="1"/>
  <c r="B253" i="1"/>
  <c r="G244" i="1"/>
  <c r="G235" i="1"/>
  <c r="B235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<sst xmlns="http://schemas.openxmlformats.org/spreadsheetml/2006/main" count="131" uniqueCount="43">
  <si>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</si>
  <si>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</si>
  <si>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</si>
  <si>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</si>
  <si>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</si>
  <si>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</si>
  <si>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</si>
  <si>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</si>
  <si>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</si>
  <si>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</si>
  <si>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</si>
  <si>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</si>
  <si>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</si>
  <si>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</si>
  <si>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</si>
  <si>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</si>
  <si>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</si>
  <si>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</si>
  <si>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</si>
  <si>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</si>
  <si>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</si>
  <si>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</si>
  <si>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</si>
  <si>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</si>
  <si>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</si>
  <si>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</si>
  <si>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</si>
  <si>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</si>
  <si>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</si>
  <si>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</si>
  <si>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</si>
  <si>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</si>
  <si>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</si>
  <si>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</si>
  <si>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</si>
  <si>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</si>
  <si>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</si>
  <si>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</si>
  <si>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</si>
  <si>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t>ELPEDISON Α.Ε. / ELPEDISON SA</t>
  </si>
  <si>
    <t>M-NG TRADING</t>
  </si>
  <si>
    <t>http://www.desfa.gr/userfiles/pdflist/DERY/TS/LNG%20Space/Avail-LNG-Storage-Space_June%202019.xlsx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</si>
  <si>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42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42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</si>
</sst>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84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166" fontId="13" fillId="4" borderId="1" xfId="0" applyNumberFormat="1" applyFont="1" applyFill="1" applyBorder="1" applyAlignment="1" applyProtection="1">
      <alignment horizontal="center" vertical="center" readingOrder="1"/>
    </xf>
    <xf numFmtId="166" fontId="13" fillId="4" borderId="2" xfId="0" applyNumberFormat="1" applyFont="1" applyFill="1" applyBorder="1" applyAlignment="1" applyProtection="1">
      <alignment horizontal="center" vertical="center" readingOrder="1"/>
    </xf>
    <xf numFmtId="166" fontId="13" fillId="4" borderId="4" xfId="0" applyNumberFormat="1" applyFont="1" applyFill="1" applyBorder="1" applyAlignment="1" applyProtection="1">
      <alignment horizontal="center" vertical="center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2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2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2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  <xf numFmtId="166" fontId="13" fillId="2" borderId="1" xfId="0" applyNumberFormat="1" applyFont="1" applyFill="1" applyBorder="1" applyAlignment="1" applyProtection="1">
      <alignment horizontal="center" vertical="center" readingOrder="1"/>
    </xf>
    <xf numFmtId="166" fontId="13" fillId="2" borderId="2" xfId="0" applyNumberFormat="1" applyFont="1" applyFill="1" applyBorder="1" applyAlignment="1" applyProtection="1">
      <alignment horizontal="center" vertical="center" readingOrder="1"/>
    </xf>
    <xf numFmtId="166" fontId="13" fillId="2" borderId="4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7" fontId="13" fillId="2" borderId="1" xfId="0" applyNumberFormat="1" applyFont="1" applyFill="1" applyBorder="1" applyAlignment="1" applyProtection="1">
      <alignment horizontal="center" vertical="center" readingOrder="1"/>
    </xf>
    <xf numFmtId="167" fontId="13" fillId="2" borderId="2" xfId="0" applyNumberFormat="1" applyFont="1" applyFill="1" applyBorder="1" applyAlignment="1" applyProtection="1">
      <alignment horizontal="center" vertical="center" readingOrder="1"/>
    </xf>
    <xf numFmtId="167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hyperlink" Target="http://www.desfa.gr/userfiles/pdflist/DERY/TS/LNG%20Space/Avail-LNG-Storage-Space_June%202019.xlsx" TargetMode="External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72"/>
  <sheetViews>
    <sheetView tabSelected="1" zoomScale="80" zoomScaleNormal="80" zoomScaleSheetLayoutView="75" workbookViewId="0">
      <pane ySplit="3" topLeftCell="A187" activePane="bottomLeft" state="frozen"/>
      <selection pane="bottomLeft" activeCell="K186" sqref="K186:L199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69" t="s">
        <v>42</v>
      </c>
      <c r="B1" s="70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74" t="s">
        <v>28</v>
      </c>
      <c r="N2" s="74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75"/>
      <c r="N3" s="75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1" t="s">
        <v>29</v>
      </c>
      <c r="L4" s="76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77"/>
      <c r="L5" s="78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77"/>
      <c r="L6" s="78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77"/>
      <c r="L7" s="78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77"/>
      <c r="L8" s="78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77"/>
      <c r="L9" s="78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77"/>
      <c r="L10" s="78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77"/>
      <c r="L11" s="78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77"/>
      <c r="L12" s="78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77"/>
      <c r="L13" s="78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77"/>
      <c r="L14" s="78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77"/>
      <c r="L15" s="78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77"/>
      <c r="L16" s="78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77"/>
      <c r="L17" s="78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77"/>
      <c r="L18" s="78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77"/>
      <c r="L19" s="78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77"/>
      <c r="L20" s="78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77"/>
      <c r="L21" s="78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77"/>
      <c r="L22" s="78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77"/>
      <c r="L23" s="78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77"/>
      <c r="L24" s="78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77"/>
      <c r="L25" s="78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77"/>
      <c r="L26" s="78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77"/>
      <c r="L27" s="78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77"/>
      <c r="L28" s="78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77"/>
      <c r="L29" s="78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77"/>
      <c r="L30" s="78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77"/>
      <c r="L31" s="78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77"/>
      <c r="L32" s="78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77"/>
      <c r="L33" s="78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79"/>
      <c r="L34" s="80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1" t="s">
        <v>31</v>
      </c>
      <c r="L35" s="52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3"/>
      <c r="L36" s="54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3"/>
      <c r="L37" s="54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3"/>
      <c r="L38" s="54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3"/>
      <c r="L39" s="54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3"/>
      <c r="L40" s="54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3"/>
      <c r="L41" s="54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3"/>
      <c r="L42" s="54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3"/>
      <c r="L43" s="54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3"/>
      <c r="L44" s="54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3"/>
      <c r="L45" s="54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3"/>
      <c r="L46" s="54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3"/>
      <c r="L47" s="54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3"/>
      <c r="L48" s="54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3"/>
      <c r="L49" s="54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3"/>
      <c r="L50" s="54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3"/>
      <c r="L51" s="54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3"/>
      <c r="L52" s="54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3"/>
      <c r="L53" s="54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3"/>
      <c r="L54" s="54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3"/>
      <c r="L55" s="54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3"/>
      <c r="L56" s="54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3"/>
      <c r="L57" s="54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3"/>
      <c r="L58" s="54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3"/>
      <c r="L59" s="54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3"/>
      <c r="L60" s="54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3"/>
      <c r="L61" s="54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55"/>
      <c r="L62" s="56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1" t="s">
        <v>32</v>
      </c>
      <c r="L63" s="52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3"/>
      <c r="L64" s="54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3"/>
      <c r="L65" s="54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3"/>
      <c r="L66" s="54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3"/>
      <c r="L67" s="54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3"/>
      <c r="L68" s="54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3"/>
      <c r="L69" s="54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3"/>
      <c r="L70" s="54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3"/>
      <c r="L71" s="54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3"/>
      <c r="L72" s="54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3"/>
      <c r="L73" s="54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3"/>
      <c r="L74" s="54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3"/>
      <c r="L75" s="54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3"/>
      <c r="L76" s="54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3"/>
      <c r="L77" s="54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3"/>
      <c r="L78" s="54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3"/>
      <c r="L79" s="54"/>
      <c r="M79" s="32"/>
      <c r="N79" s="32"/>
      <c r="O79" s="22">
        <v>6.77</v>
      </c>
      <c r="P79" s="44"/>
      <c r="Q79" s="23"/>
    </row>
    <row r="80" spans="1:17" ht="24.95" customHeight="1" x14ac:dyDescent="0.25">
      <c r="A80" s="57">
        <v>43542</v>
      </c>
      <c r="B80" s="57">
        <f>A80-1</f>
        <v>43541</v>
      </c>
      <c r="C80" s="24" t="s">
        <v>33</v>
      </c>
      <c r="D80" s="60">
        <v>18</v>
      </c>
      <c r="E80" s="18">
        <v>36928</v>
      </c>
      <c r="F80" s="18">
        <v>250000000</v>
      </c>
      <c r="G80" s="63">
        <f>F80/E80/1000</f>
        <v>6.7699306759098787</v>
      </c>
      <c r="H80" s="18">
        <v>0</v>
      </c>
      <c r="I80" s="18">
        <v>0</v>
      </c>
      <c r="J80" s="20" t="s">
        <v>26</v>
      </c>
      <c r="K80" s="53"/>
      <c r="L80" s="54"/>
      <c r="M80" s="32"/>
      <c r="N80" s="32"/>
      <c r="O80" s="22">
        <v>6.77</v>
      </c>
      <c r="P80" s="44"/>
      <c r="Q80" s="23"/>
    </row>
    <row r="81" spans="1:17" ht="24.95" customHeight="1" x14ac:dyDescent="0.25">
      <c r="A81" s="59"/>
      <c r="B81" s="59"/>
      <c r="C81" s="24" t="s">
        <v>30</v>
      </c>
      <c r="D81" s="62"/>
      <c r="E81" s="18">
        <v>14771</v>
      </c>
      <c r="F81" s="18">
        <v>100000000</v>
      </c>
      <c r="G81" s="65"/>
      <c r="H81" s="18">
        <v>0</v>
      </c>
      <c r="I81" s="18">
        <v>0</v>
      </c>
      <c r="J81" s="20" t="s">
        <v>26</v>
      </c>
      <c r="K81" s="53"/>
      <c r="L81" s="54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3"/>
      <c r="L82" s="54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3"/>
      <c r="L83" s="54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3"/>
      <c r="L84" s="54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3"/>
      <c r="L85" s="54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3"/>
      <c r="L86" s="54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3"/>
      <c r="L87" s="54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3"/>
      <c r="L88" s="54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3"/>
      <c r="L89" s="54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3"/>
      <c r="L90" s="54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3"/>
      <c r="L91" s="54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3"/>
      <c r="L92" s="54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3"/>
      <c r="L93" s="54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55"/>
      <c r="L94" s="56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1" t="s">
        <v>36</v>
      </c>
      <c r="L95" s="52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3"/>
      <c r="L96" s="54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3"/>
      <c r="L97" s="54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3"/>
      <c r="L98" s="54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3"/>
      <c r="L99" s="54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3"/>
      <c r="L100" s="54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3"/>
      <c r="L101" s="54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55"/>
      <c r="L102" s="56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1" t="s">
        <v>38</v>
      </c>
      <c r="L134" s="52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53"/>
      <c r="L135" s="54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53"/>
      <c r="L136" s="54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53"/>
      <c r="L137" s="54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53"/>
      <c r="L138" s="54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53"/>
      <c r="L139" s="54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53"/>
      <c r="L140" s="54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53"/>
      <c r="L141" s="54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53"/>
      <c r="L142" s="54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53"/>
      <c r="L143" s="54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53"/>
      <c r="L144" s="54"/>
      <c r="M144" s="32"/>
      <c r="N144" s="32"/>
      <c r="O144" s="22">
        <v>6.77</v>
      </c>
      <c r="P144" s="44"/>
      <c r="Q144" s="23"/>
    </row>
    <row r="145" spans="1:20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53"/>
      <c r="L145" s="54"/>
      <c r="M145" s="32"/>
      <c r="N145" s="32"/>
      <c r="O145" s="22">
        <v>6.77</v>
      </c>
      <c r="P145" s="44"/>
      <c r="Q145" s="23"/>
    </row>
    <row r="146" spans="1:20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53"/>
      <c r="L146" s="54"/>
      <c r="M146" s="32"/>
      <c r="N146" s="32"/>
      <c r="O146" s="22">
        <v>6.77</v>
      </c>
      <c r="P146" s="44"/>
      <c r="Q146" s="23"/>
    </row>
    <row r="147" spans="1:20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53"/>
      <c r="L147" s="54"/>
      <c r="M147" s="32"/>
      <c r="N147" s="32"/>
      <c r="O147" s="22">
        <v>6.77</v>
      </c>
      <c r="P147" s="44"/>
      <c r="Q147" s="23"/>
    </row>
    <row r="148" spans="1:20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53"/>
      <c r="L148" s="54"/>
      <c r="M148" s="32"/>
      <c r="N148" s="32"/>
      <c r="O148" s="22">
        <v>6.77</v>
      </c>
      <c r="P148" s="44"/>
      <c r="Q148" s="23"/>
    </row>
    <row r="149" spans="1:20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53"/>
      <c r="L149" s="54"/>
      <c r="M149" s="32"/>
      <c r="N149" s="32"/>
      <c r="O149" s="22">
        <v>6.77</v>
      </c>
      <c r="P149" s="44"/>
      <c r="Q149" s="23"/>
    </row>
    <row r="150" spans="1:20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53"/>
      <c r="L150" s="54"/>
      <c r="M150" s="32"/>
      <c r="N150" s="32"/>
      <c r="O150" s="22">
        <v>6.77</v>
      </c>
      <c r="P150" s="44"/>
      <c r="Q150" s="23"/>
    </row>
    <row r="151" spans="1:20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53"/>
      <c r="L151" s="54"/>
      <c r="M151" s="32"/>
      <c r="N151" s="32"/>
      <c r="O151" s="22">
        <v>6.77</v>
      </c>
      <c r="P151" s="44"/>
      <c r="Q151" s="23"/>
    </row>
    <row r="152" spans="1:20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53"/>
      <c r="L152" s="54"/>
      <c r="M152" s="32"/>
      <c r="N152" s="32"/>
      <c r="O152" s="22">
        <v>6.77</v>
      </c>
      <c r="P152" s="44"/>
      <c r="Q152" s="23"/>
    </row>
    <row r="153" spans="1:20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53"/>
      <c r="L153" s="54"/>
      <c r="M153" s="32"/>
      <c r="N153" s="32"/>
      <c r="O153" s="22">
        <v>6.77</v>
      </c>
      <c r="P153" s="44"/>
      <c r="Q153" s="23"/>
    </row>
    <row r="154" spans="1:20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53"/>
      <c r="L154" s="54"/>
      <c r="M154" s="32"/>
      <c r="N154" s="32"/>
      <c r="O154" s="22">
        <v>6.77</v>
      </c>
      <c r="P154" s="44"/>
      <c r="Q154" s="23"/>
    </row>
    <row r="155" spans="1:20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55"/>
      <c r="L155" s="56"/>
      <c r="M155" s="32"/>
      <c r="N155" s="32"/>
      <c r="O155" s="22">
        <v>6.77</v>
      </c>
      <c r="P155" s="44"/>
      <c r="Q155" s="23"/>
    </row>
    <row r="156" spans="1:20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51" t="s">
        <v>41</v>
      </c>
      <c r="L156" s="52"/>
      <c r="M156" s="32"/>
      <c r="N156" s="32"/>
      <c r="O156" s="22">
        <v>6.77</v>
      </c>
      <c r="P156" s="44"/>
      <c r="Q156" s="23"/>
      <c r="R156" s="23"/>
      <c r="S156" s="23"/>
      <c r="T156" s="23"/>
    </row>
    <row r="157" spans="1:20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53"/>
      <c r="L157" s="54"/>
      <c r="M157" s="32"/>
      <c r="N157" s="32"/>
      <c r="O157" s="22">
        <v>6.77</v>
      </c>
      <c r="P157" s="44"/>
      <c r="Q157" s="23"/>
      <c r="R157" s="23"/>
      <c r="S157" s="23"/>
      <c r="T157" s="23"/>
    </row>
    <row r="158" spans="1:20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53"/>
      <c r="L158" s="54"/>
      <c r="M158" s="32"/>
      <c r="N158" s="32"/>
      <c r="O158" s="22">
        <v>6.77</v>
      </c>
      <c r="P158" s="44"/>
      <c r="Q158" s="23"/>
      <c r="R158" s="23"/>
      <c r="S158" s="23"/>
      <c r="T158" s="23"/>
    </row>
    <row r="159" spans="1:20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53"/>
      <c r="L159" s="54"/>
      <c r="M159" s="32"/>
      <c r="N159" s="32"/>
      <c r="O159" s="22">
        <v>6.77</v>
      </c>
      <c r="P159" s="44"/>
      <c r="Q159" s="23"/>
      <c r="R159" s="23"/>
      <c r="S159" s="23"/>
      <c r="T159" s="23"/>
    </row>
    <row r="160" spans="1:20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53"/>
      <c r="L160" s="54"/>
      <c r="M160" s="32"/>
      <c r="N160" s="32"/>
      <c r="O160" s="22">
        <v>6.77</v>
      </c>
      <c r="P160" s="44"/>
      <c r="Q160" s="23"/>
      <c r="R160" s="23"/>
      <c r="S160" s="23"/>
      <c r="T160" s="23"/>
    </row>
    <row r="161" spans="1:20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53"/>
      <c r="L161" s="54"/>
      <c r="M161" s="32"/>
      <c r="N161" s="32"/>
      <c r="O161" s="22">
        <v>6.77</v>
      </c>
      <c r="P161" s="44"/>
      <c r="Q161" s="23"/>
      <c r="R161" s="23"/>
      <c r="S161" s="23"/>
      <c r="T161" s="23"/>
    </row>
    <row r="162" spans="1:20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53"/>
      <c r="L162" s="54"/>
      <c r="M162" s="32"/>
      <c r="N162" s="32"/>
      <c r="O162" s="22">
        <v>6.77</v>
      </c>
      <c r="P162" s="44"/>
      <c r="Q162" s="23"/>
      <c r="R162" s="23"/>
      <c r="S162" s="23"/>
      <c r="T162" s="23"/>
    </row>
    <row r="163" spans="1:20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53"/>
      <c r="L163" s="54"/>
      <c r="M163" s="32"/>
      <c r="N163" s="32"/>
      <c r="O163" s="22">
        <v>6.77</v>
      </c>
      <c r="P163" s="44"/>
      <c r="Q163" s="23"/>
      <c r="R163" s="23"/>
      <c r="S163" s="23"/>
      <c r="T163" s="23"/>
    </row>
    <row r="164" spans="1:20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53"/>
      <c r="L164" s="54"/>
      <c r="M164" s="32"/>
      <c r="N164" s="32"/>
      <c r="O164" s="22">
        <v>6.77</v>
      </c>
      <c r="P164" s="44"/>
      <c r="Q164" s="23"/>
      <c r="R164" s="23"/>
      <c r="S164" s="23"/>
      <c r="T164" s="23"/>
    </row>
    <row r="165" spans="1:20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53"/>
      <c r="L165" s="54"/>
      <c r="M165" s="32"/>
      <c r="N165" s="32"/>
      <c r="O165" s="22">
        <v>6.77</v>
      </c>
      <c r="P165" s="44"/>
      <c r="Q165" s="23"/>
      <c r="R165" s="23"/>
      <c r="S165" s="23"/>
      <c r="T165" s="23"/>
    </row>
    <row r="166" spans="1:20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53"/>
      <c r="L166" s="54"/>
      <c r="M166" s="32"/>
      <c r="N166" s="32"/>
      <c r="O166" s="22">
        <v>6.77</v>
      </c>
      <c r="P166" s="44"/>
      <c r="Q166" s="23"/>
      <c r="R166" s="23"/>
      <c r="S166" s="23"/>
      <c r="T166" s="23"/>
    </row>
    <row r="167" spans="1:20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53"/>
      <c r="L167" s="54"/>
      <c r="M167" s="32"/>
      <c r="N167" s="32"/>
      <c r="O167" s="22">
        <v>6.77</v>
      </c>
      <c r="P167" s="44"/>
      <c r="Q167" s="23"/>
      <c r="R167" s="23"/>
      <c r="S167" s="23"/>
      <c r="T167" s="23"/>
    </row>
    <row r="168" spans="1:20" ht="24.95" customHeight="1" x14ac:dyDescent="0.25">
      <c r="A168" s="15">
        <v>43629</v>
      </c>
      <c r="B168" s="15">
        <f>A166</f>
        <v>43627</v>
      </c>
      <c r="C168" s="24" t="s">
        <v>24</v>
      </c>
      <c r="D168" s="17">
        <v>18</v>
      </c>
      <c r="E168" s="18">
        <v>14771</v>
      </c>
      <c r="F168" s="18">
        <v>100000000</v>
      </c>
      <c r="G168" s="19">
        <f>F168/E168/1000</f>
        <v>6.7700223410737257</v>
      </c>
      <c r="H168" s="18">
        <v>0</v>
      </c>
      <c r="I168" s="18">
        <v>0</v>
      </c>
      <c r="J168" s="20" t="s">
        <v>26</v>
      </c>
      <c r="K168" s="53"/>
      <c r="L168" s="54"/>
      <c r="M168" s="32"/>
      <c r="N168" s="32"/>
      <c r="O168" s="22">
        <v>6.77</v>
      </c>
      <c r="P168" s="44"/>
      <c r="Q168" s="23"/>
      <c r="R168" s="23"/>
      <c r="S168" s="23"/>
      <c r="T168" s="23"/>
    </row>
    <row r="169" spans="1:20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53"/>
      <c r="L169" s="54"/>
      <c r="M169" s="32"/>
      <c r="N169" s="32"/>
      <c r="O169" s="22">
        <v>6.77</v>
      </c>
      <c r="P169" s="44"/>
      <c r="Q169" s="23"/>
      <c r="R169" s="23"/>
      <c r="S169" s="23"/>
      <c r="T169" s="23"/>
    </row>
    <row r="170" spans="1:20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95229</v>
      </c>
      <c r="F170" s="18">
        <v>644700000</v>
      </c>
      <c r="G170" s="19">
        <f>F170/E170/1000</f>
        <v>6.7699965346690609</v>
      </c>
      <c r="H170" s="18">
        <v>0</v>
      </c>
      <c r="I170" s="18">
        <v>0</v>
      </c>
      <c r="J170" s="20" t="s">
        <v>26</v>
      </c>
      <c r="K170" s="53"/>
      <c r="L170" s="54"/>
      <c r="M170" s="32"/>
      <c r="N170" s="32"/>
      <c r="O170" s="22">
        <v>6.77</v>
      </c>
      <c r="P170" s="44"/>
      <c r="Q170" s="23"/>
      <c r="R170" s="23"/>
      <c r="S170" s="23"/>
      <c r="T170" s="23"/>
    </row>
    <row r="171" spans="1:20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53"/>
      <c r="L171" s="54"/>
      <c r="M171" s="32"/>
      <c r="N171" s="32"/>
      <c r="O171" s="22">
        <v>6.77</v>
      </c>
      <c r="P171" s="44"/>
      <c r="Q171" s="23"/>
      <c r="R171" s="23"/>
      <c r="S171" s="23"/>
      <c r="T171" s="23"/>
    </row>
    <row r="172" spans="1:20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53"/>
      <c r="L172" s="54"/>
      <c r="M172" s="32"/>
      <c r="N172" s="32"/>
      <c r="O172" s="22">
        <v>6.77</v>
      </c>
      <c r="P172" s="44"/>
      <c r="Q172" s="23"/>
      <c r="R172" s="23"/>
      <c r="S172" s="23"/>
      <c r="T172" s="23"/>
    </row>
    <row r="173" spans="1:20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53"/>
      <c r="L173" s="54"/>
      <c r="M173" s="32"/>
      <c r="N173" s="32"/>
      <c r="O173" s="22">
        <v>6.77</v>
      </c>
      <c r="P173" s="44"/>
      <c r="Q173" s="23"/>
      <c r="R173" s="23"/>
      <c r="S173" s="23"/>
      <c r="T173" s="23"/>
    </row>
    <row r="174" spans="1:20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53"/>
      <c r="L174" s="54"/>
      <c r="M174" s="32"/>
      <c r="N174" s="32"/>
      <c r="O174" s="22">
        <v>6.77</v>
      </c>
      <c r="P174" s="44"/>
      <c r="Q174" s="23"/>
      <c r="R174" s="23"/>
      <c r="S174" s="23"/>
      <c r="T174" s="23"/>
    </row>
    <row r="175" spans="1:20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53"/>
      <c r="L175" s="54"/>
      <c r="M175" s="32"/>
      <c r="N175" s="32"/>
      <c r="O175" s="22">
        <v>6.77</v>
      </c>
      <c r="P175" s="44"/>
      <c r="Q175" s="23"/>
      <c r="R175" s="23"/>
      <c r="S175" s="23"/>
      <c r="T175" s="23"/>
    </row>
    <row r="176" spans="1:20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53"/>
      <c r="L176" s="54"/>
      <c r="M176" s="32"/>
      <c r="N176" s="32"/>
      <c r="O176" s="22">
        <v>6.77</v>
      </c>
      <c r="P176" s="44"/>
      <c r="Q176" s="23"/>
      <c r="R176" s="23"/>
      <c r="S176" s="23"/>
      <c r="T176" s="23"/>
    </row>
    <row r="177" spans="1:20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53"/>
      <c r="L177" s="54"/>
      <c r="M177" s="32"/>
      <c r="N177" s="32"/>
      <c r="O177" s="22">
        <v>6.77</v>
      </c>
      <c r="P177" s="44"/>
      <c r="Q177" s="23"/>
      <c r="R177" s="23"/>
      <c r="S177" s="23"/>
      <c r="T177" s="23"/>
    </row>
    <row r="178" spans="1:20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53"/>
      <c r="L178" s="54"/>
      <c r="M178" s="32"/>
      <c r="N178" s="32"/>
      <c r="O178" s="22">
        <v>6.77</v>
      </c>
      <c r="P178" s="44"/>
      <c r="Q178" s="23"/>
      <c r="R178" s="23"/>
      <c r="S178" s="23"/>
      <c r="T178" s="23"/>
    </row>
    <row r="179" spans="1:20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120000</v>
      </c>
      <c r="F179" s="18">
        <v>800000000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53"/>
      <c r="L179" s="54"/>
      <c r="M179" s="32"/>
      <c r="N179" s="32"/>
      <c r="O179" s="22">
        <v>6.77</v>
      </c>
      <c r="P179" s="44"/>
      <c r="Q179" s="23"/>
      <c r="R179" s="23"/>
      <c r="S179" s="23"/>
      <c r="T179" s="23"/>
    </row>
    <row r="180" spans="1:20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53"/>
      <c r="L180" s="54"/>
      <c r="M180" s="32"/>
      <c r="N180" s="32"/>
      <c r="O180" s="22">
        <v>6.77</v>
      </c>
      <c r="P180" s="44"/>
      <c r="Q180" s="23"/>
      <c r="R180" s="23"/>
      <c r="S180" s="23"/>
      <c r="T180" s="23"/>
    </row>
    <row r="181" spans="1:20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53"/>
      <c r="L181" s="54"/>
      <c r="M181" s="32"/>
      <c r="N181" s="32"/>
      <c r="O181" s="22">
        <v>6.77</v>
      </c>
      <c r="P181" s="44"/>
      <c r="Q181" s="23"/>
      <c r="R181" s="23"/>
      <c r="S181" s="23"/>
      <c r="T181" s="23"/>
    </row>
    <row r="182" spans="1:20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53"/>
      <c r="L182" s="54"/>
      <c r="M182" s="32"/>
      <c r="N182" s="32"/>
      <c r="O182" s="22">
        <v>6.77</v>
      </c>
      <c r="P182" s="44"/>
      <c r="Q182" s="23"/>
      <c r="R182" s="23"/>
      <c r="S182" s="23"/>
      <c r="T182" s="23"/>
    </row>
    <row r="183" spans="1:20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53"/>
      <c r="L183" s="54"/>
      <c r="M183" s="32"/>
      <c r="N183" s="32"/>
      <c r="O183" s="22">
        <v>6.77</v>
      </c>
      <c r="P183" s="44"/>
      <c r="Q183" s="23"/>
      <c r="R183" s="23"/>
      <c r="S183" s="23"/>
      <c r="T183" s="23"/>
    </row>
    <row r="184" spans="1:20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53"/>
      <c r="L184" s="54"/>
      <c r="M184" s="32"/>
      <c r="N184" s="32"/>
      <c r="O184" s="22">
        <v>6.77</v>
      </c>
      <c r="P184" s="44"/>
      <c r="Q184" s="23"/>
      <c r="R184" s="23"/>
      <c r="S184" s="23"/>
      <c r="T184" s="23"/>
    </row>
    <row r="185" spans="1:20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55"/>
      <c r="L185" s="56"/>
      <c r="M185" s="32"/>
      <c r="N185" s="32"/>
      <c r="O185" s="22">
        <v>6.77</v>
      </c>
      <c r="P185" s="44"/>
      <c r="Q185" s="23"/>
      <c r="R185" s="23"/>
      <c r="S185" s="23"/>
      <c r="T185" s="23"/>
    </row>
    <row r="186" spans="1:20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44828</v>
      </c>
      <c r="L186" s="21">
        <v>303486088</v>
      </c>
      <c r="M186" s="32"/>
      <c r="N186" s="32"/>
      <c r="O186" s="22">
        <v>6.77</v>
      </c>
      <c r="P186" s="44"/>
      <c r="Q186" s="23"/>
      <c r="R186" s="23"/>
      <c r="S186" s="23"/>
      <c r="T186" s="23"/>
    </row>
    <row r="187" spans="1:20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61928</v>
      </c>
      <c r="L187" s="21">
        <v>419255126</v>
      </c>
      <c r="M187" s="32"/>
      <c r="N187" s="32"/>
      <c r="O187" s="22">
        <v>6.77</v>
      </c>
      <c r="P187" s="44"/>
      <c r="Q187" s="23"/>
      <c r="R187" s="23"/>
      <c r="S187" s="23"/>
      <c r="T187" s="23"/>
    </row>
    <row r="188" spans="1:20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78254</v>
      </c>
      <c r="L188" s="21">
        <v>529777312.00000006</v>
      </c>
      <c r="M188" s="32"/>
      <c r="N188" s="32"/>
      <c r="O188" s="22">
        <v>6.77</v>
      </c>
      <c r="P188" s="44"/>
      <c r="Q188" s="23"/>
      <c r="R188" s="23"/>
      <c r="S188" s="23"/>
      <c r="T188" s="23"/>
    </row>
    <row r="189" spans="1:20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94579</v>
      </c>
      <c r="L189" s="21">
        <v>640299539</v>
      </c>
      <c r="M189" s="32"/>
      <c r="N189" s="32"/>
      <c r="O189" s="22">
        <v>6.77</v>
      </c>
      <c r="P189" s="44"/>
      <c r="Q189" s="23"/>
      <c r="R189" s="23"/>
      <c r="S189" s="23"/>
      <c r="T189" s="23"/>
    </row>
    <row r="190" spans="1:20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105908</v>
      </c>
      <c r="L190" s="21">
        <v>716994858</v>
      </c>
      <c r="M190" s="32"/>
      <c r="N190" s="32"/>
      <c r="O190" s="22">
        <v>6.77</v>
      </c>
      <c r="P190" s="44"/>
      <c r="Q190" s="23"/>
      <c r="R190" s="23"/>
      <c r="S190" s="23"/>
      <c r="T190" s="23"/>
    </row>
    <row r="191" spans="1:20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1681</v>
      </c>
      <c r="L191" s="21">
        <v>11379063</v>
      </c>
      <c r="M191" s="32"/>
      <c r="N191" s="32"/>
      <c r="O191" s="22">
        <v>6.77</v>
      </c>
      <c r="P191" s="44"/>
      <c r="Q191" s="23"/>
      <c r="R191" s="23"/>
      <c r="S191" s="23"/>
      <c r="T191" s="23"/>
    </row>
    <row r="192" spans="1:20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13010</v>
      </c>
      <c r="L192" s="21">
        <v>88074410</v>
      </c>
      <c r="M192" s="32"/>
      <c r="N192" s="32"/>
      <c r="O192" s="22">
        <v>6.77</v>
      </c>
      <c r="P192" s="44"/>
      <c r="Q192" s="23"/>
      <c r="R192" s="23"/>
      <c r="S192" s="23"/>
      <c r="T192" s="23"/>
    </row>
    <row r="193" spans="1:20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29161</v>
      </c>
      <c r="L193" s="21">
        <v>197418264</v>
      </c>
      <c r="M193" s="32"/>
      <c r="N193" s="32"/>
      <c r="O193" s="22">
        <v>6.77</v>
      </c>
      <c r="P193" s="44"/>
      <c r="Q193" s="23"/>
      <c r="R193" s="23"/>
      <c r="S193" s="23"/>
      <c r="T193" s="23"/>
    </row>
    <row r="194" spans="1:20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45312</v>
      </c>
      <c r="L194" s="21">
        <v>306762118</v>
      </c>
      <c r="M194" s="32"/>
      <c r="N194" s="32"/>
      <c r="O194" s="22">
        <v>6.77</v>
      </c>
      <c r="P194" s="44"/>
      <c r="Q194" s="23"/>
      <c r="R194" s="23"/>
      <c r="S194" s="23"/>
      <c r="T194" s="23"/>
    </row>
    <row r="195" spans="1:20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61463</v>
      </c>
      <c r="L195" s="21">
        <v>416105972</v>
      </c>
      <c r="M195" s="32"/>
      <c r="N195" s="32"/>
      <c r="O195" s="22">
        <v>6.77</v>
      </c>
      <c r="P195" s="44"/>
      <c r="Q195" s="23"/>
      <c r="R195" s="23"/>
      <c r="S195" s="23"/>
      <c r="T195" s="23"/>
    </row>
    <row r="196" spans="1:20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77614</v>
      </c>
      <c r="L196" s="21">
        <v>525449826</v>
      </c>
      <c r="M196" s="32"/>
      <c r="N196" s="32"/>
      <c r="O196" s="22">
        <v>6.77</v>
      </c>
      <c r="P196" s="44"/>
      <c r="Q196" s="23"/>
      <c r="R196" s="23"/>
      <c r="S196" s="23"/>
      <c r="T196" s="23"/>
    </row>
    <row r="197" spans="1:20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93766</v>
      </c>
      <c r="L197" s="21">
        <v>634793681</v>
      </c>
      <c r="M197" s="32"/>
      <c r="N197" s="32"/>
      <c r="O197" s="22">
        <v>6.77</v>
      </c>
      <c r="P197" s="44"/>
      <c r="Q197" s="23"/>
      <c r="R197" s="23"/>
      <c r="S197" s="23"/>
      <c r="T197" s="23"/>
    </row>
    <row r="198" spans="1:20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  <c r="T198" s="23"/>
    </row>
    <row r="199" spans="1:20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  <c r="T199" s="23"/>
    </row>
    <row r="200" spans="1:20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  <c r="T200" s="23"/>
    </row>
    <row r="201" spans="1:20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  <c r="T201" s="23"/>
    </row>
    <row r="202" spans="1:20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  <c r="T202" s="23"/>
    </row>
    <row r="203" spans="1:20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  <c r="T203" s="23"/>
    </row>
    <row r="204" spans="1:20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  <c r="T204" s="23"/>
    </row>
    <row r="205" spans="1:20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  <c r="T205" s="23"/>
    </row>
    <row r="206" spans="1:20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  <c r="T206" s="23"/>
    </row>
    <row r="207" spans="1:20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  <c r="T207" s="23"/>
    </row>
    <row r="208" spans="1:20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  <c r="T208" s="23"/>
    </row>
    <row r="209" spans="1:20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  <c r="T209" s="23"/>
    </row>
    <row r="210" spans="1:20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  <c r="T210" s="23"/>
    </row>
    <row r="211" spans="1:20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  <c r="T211" s="23"/>
    </row>
    <row r="212" spans="1:20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  <c r="T212" s="23"/>
    </row>
    <row r="213" spans="1:20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  <c r="T213" s="23"/>
    </row>
    <row r="214" spans="1:20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  <c r="T214" s="23"/>
    </row>
    <row r="215" spans="1:20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  <c r="T215" s="23"/>
    </row>
    <row r="216" spans="1:20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  <c r="T216" s="23"/>
    </row>
    <row r="217" spans="1:20" ht="24.95" customHeight="1" x14ac:dyDescent="0.25">
      <c r="A217" s="57">
        <v>43678</v>
      </c>
      <c r="B217" s="57">
        <v>43676</v>
      </c>
      <c r="C217" s="24" t="s">
        <v>34</v>
      </c>
      <c r="D217" s="60">
        <v>10</v>
      </c>
      <c r="E217" s="18">
        <v>26588</v>
      </c>
      <c r="F217" s="18">
        <v>180000000</v>
      </c>
      <c r="G217" s="63">
        <v>6.7699714156762445</v>
      </c>
      <c r="H217" s="18">
        <v>0</v>
      </c>
      <c r="I217" s="18">
        <v>0</v>
      </c>
      <c r="J217" s="20" t="s">
        <v>26</v>
      </c>
      <c r="K217" s="66">
        <v>23583</v>
      </c>
      <c r="L217" s="66">
        <v>159656084</v>
      </c>
      <c r="M217" s="48"/>
      <c r="N217" s="48"/>
      <c r="O217" s="81">
        <v>6.77</v>
      </c>
      <c r="P217" s="44"/>
      <c r="S217" s="23"/>
      <c r="T217" s="23"/>
    </row>
    <row r="218" spans="1:20" ht="24.95" customHeight="1" x14ac:dyDescent="0.25">
      <c r="A218" s="58"/>
      <c r="B218" s="58"/>
      <c r="C218" s="24" t="s">
        <v>40</v>
      </c>
      <c r="D218" s="61"/>
      <c r="E218" s="18">
        <v>47267</v>
      </c>
      <c r="F218" s="18">
        <v>320000000</v>
      </c>
      <c r="G218" s="64"/>
      <c r="H218" s="18">
        <v>0</v>
      </c>
      <c r="I218" s="18">
        <v>0</v>
      </c>
      <c r="J218" s="20" t="s">
        <v>26</v>
      </c>
      <c r="K218" s="67"/>
      <c r="L218" s="67"/>
      <c r="M218" s="49"/>
      <c r="N218" s="49"/>
      <c r="O218" s="82"/>
      <c r="P218" s="44"/>
      <c r="S218" s="23"/>
      <c r="T218" s="23"/>
    </row>
    <row r="219" spans="1:20" ht="21.75" customHeight="1" x14ac:dyDescent="0.25">
      <c r="A219" s="59"/>
      <c r="B219" s="59"/>
      <c r="C219" s="24" t="s">
        <v>34</v>
      </c>
      <c r="D219" s="62"/>
      <c r="E219" s="18">
        <v>47267</v>
      </c>
      <c r="F219" s="18">
        <v>320000000</v>
      </c>
      <c r="G219" s="65"/>
      <c r="H219" s="18">
        <v>0</v>
      </c>
      <c r="I219" s="18">
        <v>0</v>
      </c>
      <c r="J219" s="20" t="s">
        <v>26</v>
      </c>
      <c r="K219" s="68"/>
      <c r="L219" s="68"/>
      <c r="M219" s="50"/>
      <c r="N219" s="50"/>
      <c r="O219" s="83"/>
      <c r="P219" s="44"/>
      <c r="Q219" s="23"/>
      <c r="R219" s="23"/>
      <c r="S219" s="23"/>
      <c r="T219" s="23"/>
    </row>
    <row r="220" spans="1:20" ht="24.95" customHeight="1" x14ac:dyDescent="0.25">
      <c r="A220" s="15">
        <v>43679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38081</v>
      </c>
      <c r="L220" s="21">
        <v>257807855</v>
      </c>
      <c r="M220" s="32"/>
      <c r="N220" s="32"/>
      <c r="O220" s="22">
        <v>6.77</v>
      </c>
      <c r="P220" s="44"/>
      <c r="Q220" s="23"/>
      <c r="R220" s="23"/>
      <c r="S220" s="23"/>
      <c r="T220" s="23"/>
    </row>
    <row r="221" spans="1:20" ht="24.95" customHeight="1" x14ac:dyDescent="0.25">
      <c r="A221" s="15">
        <v>43680</v>
      </c>
      <c r="B221" s="15"/>
      <c r="C221" s="16"/>
      <c r="D221" s="17"/>
      <c r="E221" s="18"/>
      <c r="F221" s="18"/>
      <c r="G221" s="19"/>
      <c r="H221" s="18"/>
      <c r="I221" s="18"/>
      <c r="J221" s="20"/>
      <c r="K221" s="21">
        <v>62269</v>
      </c>
      <c r="L221" s="21">
        <v>421559289</v>
      </c>
      <c r="M221" s="32"/>
      <c r="N221" s="32"/>
      <c r="O221" s="22">
        <v>6.77</v>
      </c>
      <c r="P221" s="44"/>
      <c r="Q221" s="23"/>
      <c r="R221" s="23"/>
      <c r="S221" s="23"/>
      <c r="T221" s="23"/>
    </row>
    <row r="222" spans="1:20" ht="24.95" customHeight="1" x14ac:dyDescent="0.25">
      <c r="A222" s="15">
        <v>43681</v>
      </c>
      <c r="B222" s="15"/>
      <c r="C222" s="25"/>
      <c r="D222" s="17"/>
      <c r="E222" s="18"/>
      <c r="F222" s="18"/>
      <c r="G222" s="19"/>
      <c r="H222" s="18"/>
      <c r="I222" s="18"/>
      <c r="J222" s="20"/>
      <c r="K222" s="21">
        <v>79454</v>
      </c>
      <c r="L222" s="21">
        <v>537903350</v>
      </c>
      <c r="M222" s="32"/>
      <c r="N222" s="32"/>
      <c r="O222" s="22">
        <v>6.77</v>
      </c>
      <c r="P222" s="44"/>
      <c r="Q222" s="23"/>
      <c r="R222" s="23"/>
      <c r="S222" s="23"/>
      <c r="T222" s="23"/>
    </row>
    <row r="223" spans="1:20" ht="24.95" customHeight="1" x14ac:dyDescent="0.25">
      <c r="A223" s="15">
        <v>43682</v>
      </c>
      <c r="B223" s="15">
        <f>A221</f>
        <v>43680</v>
      </c>
      <c r="C223" s="24" t="s">
        <v>24</v>
      </c>
      <c r="D223" s="17">
        <v>18</v>
      </c>
      <c r="E223" s="18">
        <v>73000</v>
      </c>
      <c r="F223" s="18">
        <v>500000000</v>
      </c>
      <c r="G223" s="19">
        <f>F223/E223/1000</f>
        <v>6.8493150684931505</v>
      </c>
      <c r="H223" s="18">
        <v>0</v>
      </c>
      <c r="I223" s="18">
        <v>0</v>
      </c>
      <c r="J223" s="20" t="s">
        <v>26</v>
      </c>
      <c r="K223" s="21">
        <v>27695</v>
      </c>
      <c r="L223" s="21">
        <v>187493525</v>
      </c>
      <c r="M223" s="32"/>
      <c r="N223" s="32"/>
      <c r="O223" s="22">
        <v>6.77</v>
      </c>
      <c r="P223" s="44"/>
      <c r="Q223" s="23"/>
      <c r="R223" s="23"/>
      <c r="S223" s="23"/>
      <c r="T223" s="23"/>
    </row>
    <row r="224" spans="1:20" ht="24.95" customHeight="1" x14ac:dyDescent="0.25">
      <c r="A224" s="15">
        <v>43683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44880</v>
      </c>
      <c r="L224" s="21">
        <v>303837586</v>
      </c>
      <c r="M224" s="32"/>
      <c r="N224" s="32"/>
      <c r="O224" s="22">
        <v>6.77</v>
      </c>
      <c r="P224" s="44"/>
      <c r="Q224" s="23"/>
      <c r="R224" s="23"/>
      <c r="S224" s="23"/>
      <c r="T224" s="23"/>
    </row>
    <row r="225" spans="1:20" ht="24.95" customHeight="1" x14ac:dyDescent="0.25">
      <c r="A225" s="15">
        <v>43684</v>
      </c>
      <c r="B225" s="15">
        <f>A225</f>
        <v>43684</v>
      </c>
      <c r="C225" s="24" t="s">
        <v>39</v>
      </c>
      <c r="D225" s="17">
        <v>9</v>
      </c>
      <c r="E225" s="18">
        <v>75000</v>
      </c>
      <c r="F225" s="18">
        <v>500000000</v>
      </c>
      <c r="G225" s="19">
        <f>F225/E225/1000</f>
        <v>6.666666666666667</v>
      </c>
      <c r="H225" s="18">
        <v>0</v>
      </c>
      <c r="I225" s="18">
        <v>0</v>
      </c>
      <c r="J225" s="20" t="s">
        <v>26</v>
      </c>
      <c r="K225" s="21">
        <v>3395</v>
      </c>
      <c r="L225" s="21">
        <v>22987420</v>
      </c>
      <c r="M225" s="32"/>
      <c r="N225" s="32"/>
      <c r="O225" s="22">
        <v>6.77</v>
      </c>
      <c r="P225" s="44"/>
      <c r="Q225" s="23"/>
      <c r="R225" s="23"/>
      <c r="S225" s="23"/>
      <c r="T225" s="23"/>
    </row>
    <row r="226" spans="1:20" ht="24.95" customHeight="1" x14ac:dyDescent="0.25">
      <c r="A226" s="15">
        <v>43685</v>
      </c>
      <c r="B226" s="15"/>
      <c r="C226" s="25"/>
      <c r="D226" s="17"/>
      <c r="E226" s="18"/>
      <c r="F226" s="18"/>
      <c r="G226" s="19"/>
      <c r="H226" s="18"/>
      <c r="I226" s="18"/>
      <c r="J226" s="20"/>
      <c r="K226" s="21">
        <v>24411</v>
      </c>
      <c r="L226" s="21">
        <v>165262253</v>
      </c>
      <c r="M226" s="32"/>
      <c r="N226" s="32"/>
      <c r="O226" s="22">
        <v>6.77</v>
      </c>
      <c r="P226" s="44"/>
      <c r="Q226" s="23"/>
      <c r="R226" s="23"/>
      <c r="S226" s="23"/>
      <c r="T226" s="23"/>
    </row>
    <row r="227" spans="1:20" ht="24.95" customHeight="1" x14ac:dyDescent="0.25">
      <c r="A227" s="15">
        <v>43686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48496</v>
      </c>
      <c r="L227" s="21">
        <v>328316492</v>
      </c>
      <c r="M227" s="32"/>
      <c r="N227" s="32"/>
      <c r="O227" s="22">
        <v>6.77</v>
      </c>
      <c r="P227" s="44"/>
      <c r="Q227" s="23"/>
      <c r="R227" s="23"/>
      <c r="S227" s="23"/>
      <c r="T227" s="23"/>
    </row>
    <row r="228" spans="1:20" ht="24.95" customHeight="1" x14ac:dyDescent="0.25">
      <c r="A228" s="15">
        <v>43687</v>
      </c>
      <c r="B228" s="15"/>
      <c r="C228" s="24"/>
      <c r="D228" s="17"/>
      <c r="E228" s="18"/>
      <c r="F228" s="18"/>
      <c r="G228" s="19"/>
      <c r="H228" s="18"/>
      <c r="I228" s="18"/>
      <c r="J228" s="20"/>
      <c r="K228" s="21">
        <v>72581</v>
      </c>
      <c r="L228" s="21">
        <v>491370730</v>
      </c>
      <c r="M228" s="32"/>
      <c r="N228" s="32"/>
      <c r="O228" s="22">
        <v>6.77</v>
      </c>
      <c r="P228" s="44"/>
      <c r="Q228" s="23"/>
      <c r="R228" s="23"/>
      <c r="S228" s="23"/>
      <c r="T228" s="23"/>
    </row>
    <row r="229" spans="1:20" ht="24.95" customHeight="1" x14ac:dyDescent="0.25">
      <c r="A229" s="15">
        <v>43688</v>
      </c>
      <c r="B229" s="15"/>
      <c r="C229" s="24"/>
      <c r="D229" s="17"/>
      <c r="E229" s="18"/>
      <c r="F229" s="18"/>
      <c r="G229" s="19"/>
      <c r="H229" s="18"/>
      <c r="I229" s="18"/>
      <c r="J229" s="20"/>
      <c r="K229" s="21">
        <v>96665</v>
      </c>
      <c r="L229" s="21">
        <v>654424968</v>
      </c>
      <c r="M229" s="32"/>
      <c r="N229" s="32"/>
      <c r="O229" s="22">
        <v>6.77</v>
      </c>
      <c r="P229" s="44"/>
      <c r="Q229" s="23"/>
      <c r="R229" s="23"/>
      <c r="S229" s="23"/>
      <c r="T229" s="23"/>
    </row>
    <row r="230" spans="1:20" ht="24.95" customHeight="1" x14ac:dyDescent="0.25">
      <c r="A230" s="15">
        <v>43689</v>
      </c>
      <c r="B230" s="15">
        <f>A230</f>
        <v>43689</v>
      </c>
      <c r="C230" s="24" t="s">
        <v>34</v>
      </c>
      <c r="D230" s="17">
        <v>18</v>
      </c>
      <c r="E230" s="18">
        <v>133431</v>
      </c>
      <c r="F230" s="18">
        <v>910000000</v>
      </c>
      <c r="G230" s="19">
        <f>F230/E230/1000</f>
        <v>6.8200043468159572</v>
      </c>
      <c r="H230" s="18">
        <v>0</v>
      </c>
      <c r="I230" s="18">
        <v>0</v>
      </c>
      <c r="J230" s="20" t="s">
        <v>26</v>
      </c>
      <c r="K230" s="21">
        <v>2145</v>
      </c>
      <c r="L230" s="21">
        <v>14521102</v>
      </c>
      <c r="M230" s="32"/>
      <c r="N230" s="32"/>
      <c r="O230" s="22">
        <v>6.77</v>
      </c>
      <c r="P230" s="44"/>
      <c r="Q230" s="23"/>
      <c r="R230" s="23"/>
      <c r="S230" s="23"/>
      <c r="T230" s="23"/>
    </row>
    <row r="231" spans="1:20" ht="24.95" customHeight="1" x14ac:dyDescent="0.25">
      <c r="A231" s="15">
        <v>43690</v>
      </c>
      <c r="B231" s="15"/>
      <c r="C231" s="16"/>
      <c r="D231" s="17"/>
      <c r="E231" s="18"/>
      <c r="F231" s="18"/>
      <c r="G231" s="19"/>
      <c r="H231" s="18"/>
      <c r="I231" s="18"/>
      <c r="J231" s="20"/>
      <c r="K231" s="21">
        <v>16540</v>
      </c>
      <c r="L231" s="21">
        <v>111975712</v>
      </c>
      <c r="M231" s="32"/>
      <c r="N231" s="32"/>
      <c r="O231" s="22">
        <v>6.77</v>
      </c>
      <c r="P231" s="44"/>
      <c r="Q231" s="23"/>
      <c r="R231" s="23"/>
      <c r="S231" s="23"/>
      <c r="T231" s="23"/>
    </row>
    <row r="232" spans="1:20" ht="24.95" customHeight="1" x14ac:dyDescent="0.25">
      <c r="A232" s="15">
        <v>43691</v>
      </c>
      <c r="B232" s="15"/>
      <c r="C232" s="16"/>
      <c r="D232" s="17"/>
      <c r="E232" s="18"/>
      <c r="F232" s="18"/>
      <c r="G232" s="19"/>
      <c r="H232" s="18"/>
      <c r="I232" s="18"/>
      <c r="J232" s="20"/>
      <c r="K232" s="21">
        <v>33904</v>
      </c>
      <c r="L232" s="21">
        <v>229529153</v>
      </c>
      <c r="M232" s="32"/>
      <c r="N232" s="32"/>
      <c r="O232" s="22">
        <v>6.77</v>
      </c>
      <c r="P232" s="44"/>
      <c r="Q232" s="23"/>
      <c r="R232" s="23"/>
      <c r="S232" s="23"/>
      <c r="T232" s="23"/>
    </row>
    <row r="233" spans="1:20" ht="24.95" customHeight="1" x14ac:dyDescent="0.25">
      <c r="A233" s="15">
        <v>43692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51268</v>
      </c>
      <c r="L233" s="21">
        <v>347082593</v>
      </c>
      <c r="M233" s="32"/>
      <c r="N233" s="32"/>
      <c r="O233" s="22">
        <v>6.77</v>
      </c>
      <c r="P233" s="44"/>
      <c r="Q233" s="23"/>
      <c r="R233" s="23"/>
      <c r="S233" s="23"/>
      <c r="T233" s="23"/>
    </row>
    <row r="234" spans="1:20" ht="24.95" customHeight="1" x14ac:dyDescent="0.25">
      <c r="A234" s="15">
        <v>43693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68632</v>
      </c>
      <c r="L234" s="21">
        <v>464636034</v>
      </c>
      <c r="M234" s="32"/>
      <c r="N234" s="32"/>
      <c r="O234" s="22">
        <v>6.77</v>
      </c>
      <c r="P234" s="44"/>
      <c r="Q234" s="23"/>
      <c r="R234" s="23"/>
      <c r="S234" s="23"/>
      <c r="T234" s="23"/>
    </row>
    <row r="235" spans="1:20" ht="24.95" customHeight="1" x14ac:dyDescent="0.25">
      <c r="A235" s="15">
        <v>43694</v>
      </c>
      <c r="B235" s="15">
        <f>A235-1</f>
        <v>43693</v>
      </c>
      <c r="C235" s="24" t="s">
        <v>24</v>
      </c>
      <c r="D235" s="17">
        <v>18</v>
      </c>
      <c r="E235" s="18">
        <v>68000</v>
      </c>
      <c r="F235" s="18">
        <v>465000000</v>
      </c>
      <c r="G235" s="19">
        <f>F235/E235/1000</f>
        <v>6.8382352941176467</v>
      </c>
      <c r="H235" s="18">
        <v>0</v>
      </c>
      <c r="I235" s="18">
        <v>0</v>
      </c>
      <c r="J235" s="20" t="s">
        <v>26</v>
      </c>
      <c r="K235" s="21">
        <v>20829</v>
      </c>
      <c r="L235" s="21">
        <v>141011166</v>
      </c>
      <c r="M235" s="32"/>
      <c r="N235" s="32"/>
      <c r="O235" s="22">
        <v>6.77</v>
      </c>
      <c r="P235" s="44"/>
      <c r="Q235" s="23"/>
      <c r="R235" s="23"/>
      <c r="S235" s="23"/>
      <c r="T235" s="23"/>
    </row>
    <row r="236" spans="1:20" ht="24.95" customHeight="1" x14ac:dyDescent="0.25">
      <c r="A236" s="15">
        <v>43695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31248</v>
      </c>
      <c r="L236" s="21">
        <v>211550720</v>
      </c>
      <c r="M236" s="32"/>
      <c r="N236" s="32"/>
      <c r="O236" s="22">
        <v>6.77</v>
      </c>
      <c r="P236" s="44"/>
      <c r="S236" s="23"/>
      <c r="T236" s="23"/>
    </row>
    <row r="237" spans="1:20" ht="24.95" customHeight="1" x14ac:dyDescent="0.25">
      <c r="A237" s="15">
        <v>43696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45288</v>
      </c>
      <c r="L237" s="21">
        <v>306600180</v>
      </c>
      <c r="M237" s="32"/>
      <c r="N237" s="32"/>
      <c r="O237" s="22">
        <v>6.77</v>
      </c>
      <c r="P237" s="44"/>
      <c r="Q237" s="23"/>
      <c r="R237" s="23"/>
      <c r="S237" s="23"/>
      <c r="T237" s="23"/>
    </row>
    <row r="238" spans="1:20" ht="24.95" customHeight="1" x14ac:dyDescent="0.25">
      <c r="A238" s="15">
        <v>43697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59328</v>
      </c>
      <c r="L238" s="21">
        <v>401649639</v>
      </c>
      <c r="M238" s="32"/>
      <c r="N238" s="32"/>
      <c r="O238" s="22">
        <v>6.77</v>
      </c>
      <c r="P238" s="44"/>
      <c r="Q238" s="23"/>
      <c r="R238" s="23"/>
      <c r="S238" s="23"/>
      <c r="T238" s="23"/>
    </row>
    <row r="239" spans="1:20" ht="24.95" customHeight="1" x14ac:dyDescent="0.25">
      <c r="A239" s="15">
        <v>43698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73368</v>
      </c>
      <c r="L239" s="21">
        <v>496699099</v>
      </c>
      <c r="M239" s="32"/>
      <c r="N239" s="32"/>
      <c r="O239" s="22">
        <v>6.77</v>
      </c>
      <c r="P239" s="44"/>
      <c r="Q239" s="23"/>
      <c r="R239" s="23"/>
      <c r="S239" s="23"/>
      <c r="T239" s="23"/>
    </row>
    <row r="240" spans="1:20" ht="24.95" customHeight="1" x14ac:dyDescent="0.25">
      <c r="A240" s="15">
        <v>43699</v>
      </c>
      <c r="B240" s="15"/>
      <c r="C240" s="16"/>
      <c r="D240" s="17"/>
      <c r="E240" s="18"/>
      <c r="F240" s="18"/>
      <c r="G240" s="19"/>
      <c r="H240" s="18"/>
      <c r="I240" s="18"/>
      <c r="J240" s="20"/>
      <c r="K240" s="21">
        <v>87407</v>
      </c>
      <c r="L240" s="21">
        <v>591748558</v>
      </c>
      <c r="M240" s="32"/>
      <c r="N240" s="32"/>
      <c r="O240" s="22">
        <v>6.77</v>
      </c>
      <c r="P240" s="44"/>
      <c r="Q240" s="23"/>
      <c r="R240" s="23"/>
      <c r="S240" s="23"/>
      <c r="T240" s="23"/>
    </row>
    <row r="241" spans="1:20" ht="24.95" customHeight="1" x14ac:dyDescent="0.25">
      <c r="A241" s="15">
        <v>43700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101447</v>
      </c>
      <c r="L241" s="21">
        <v>686798018</v>
      </c>
      <c r="M241" s="32"/>
      <c r="N241" s="32"/>
      <c r="O241" s="22">
        <v>6.77</v>
      </c>
      <c r="P241" s="44"/>
      <c r="Q241" s="23"/>
      <c r="R241" s="23"/>
      <c r="S241" s="23"/>
      <c r="T241" s="23"/>
    </row>
    <row r="242" spans="1:20" ht="24.95" customHeight="1" x14ac:dyDescent="0.25">
      <c r="A242" s="15">
        <v>43701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115487</v>
      </c>
      <c r="L242" s="21">
        <v>781847464</v>
      </c>
      <c r="M242" s="32"/>
      <c r="N242" s="32"/>
      <c r="O242" s="22">
        <v>6.77</v>
      </c>
      <c r="P242" s="44"/>
      <c r="Q242" s="23"/>
      <c r="R242" s="23"/>
      <c r="S242" s="23"/>
      <c r="T242" s="23"/>
    </row>
    <row r="243" spans="1:20" ht="24.95" customHeight="1" x14ac:dyDescent="0.25">
      <c r="A243" s="15">
        <v>43702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125697</v>
      </c>
      <c r="L243" s="21">
        <v>850966151</v>
      </c>
      <c r="M243" s="32"/>
      <c r="N243" s="32"/>
      <c r="O243" s="22">
        <v>6.77</v>
      </c>
      <c r="P243" s="44"/>
      <c r="Q243" s="23"/>
      <c r="R243" s="23"/>
      <c r="S243" s="23"/>
      <c r="T243" s="23"/>
    </row>
    <row r="244" spans="1:20" ht="24.95" customHeight="1" x14ac:dyDescent="0.25">
      <c r="A244" s="15">
        <v>43703</v>
      </c>
      <c r="B244" s="15">
        <v>43703</v>
      </c>
      <c r="C244" s="34" t="s">
        <v>25</v>
      </c>
      <c r="D244" s="17">
        <v>18</v>
      </c>
      <c r="E244" s="18">
        <v>130000</v>
      </c>
      <c r="F244" s="18">
        <v>885000000</v>
      </c>
      <c r="G244" s="19">
        <f>F244/E244/1000</f>
        <v>6.8076923076923075</v>
      </c>
      <c r="H244" s="18">
        <v>0</v>
      </c>
      <c r="I244" s="18">
        <v>0</v>
      </c>
      <c r="J244" s="20" t="s">
        <v>26</v>
      </c>
      <c r="K244" s="21">
        <v>11925</v>
      </c>
      <c r="L244" s="21">
        <v>80730212</v>
      </c>
      <c r="M244" s="32"/>
      <c r="N244" s="32"/>
      <c r="O244" s="22">
        <v>6.77</v>
      </c>
      <c r="P244" s="44"/>
      <c r="Q244" s="23"/>
      <c r="R244" s="23"/>
      <c r="S244" s="23"/>
      <c r="T244" s="23"/>
    </row>
    <row r="245" spans="1:20" ht="24.95" customHeight="1" x14ac:dyDescent="0.25">
      <c r="A245" s="15">
        <v>43704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22134</v>
      </c>
      <c r="L245" s="21">
        <v>149848900</v>
      </c>
      <c r="M245" s="32"/>
      <c r="N245" s="32"/>
      <c r="O245" s="22">
        <v>6.77</v>
      </c>
      <c r="P245" s="44"/>
      <c r="Q245" s="23"/>
      <c r="R245" s="23"/>
      <c r="S245" s="23"/>
      <c r="T245" s="23"/>
    </row>
    <row r="246" spans="1:20" ht="24.95" customHeight="1" x14ac:dyDescent="0.25">
      <c r="A246" s="15">
        <v>43705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39232</v>
      </c>
      <c r="L246" s="21">
        <v>265598398.99999997</v>
      </c>
      <c r="M246" s="32"/>
      <c r="N246" s="32"/>
      <c r="O246" s="22">
        <v>6.77</v>
      </c>
      <c r="P246" s="44"/>
      <c r="Q246" s="23"/>
      <c r="R246" s="23"/>
      <c r="S246" s="23"/>
      <c r="T246" s="23"/>
    </row>
    <row r="247" spans="1:20" ht="24.95" customHeight="1" x14ac:dyDescent="0.25">
      <c r="A247" s="15">
        <v>43706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56329</v>
      </c>
      <c r="L247" s="21">
        <v>381347899</v>
      </c>
      <c r="M247" s="32"/>
      <c r="N247" s="32"/>
      <c r="O247" s="22">
        <v>6.77</v>
      </c>
      <c r="P247" s="44"/>
      <c r="Q247" s="23"/>
      <c r="R247" s="23"/>
      <c r="S247" s="23"/>
      <c r="T247" s="23"/>
    </row>
    <row r="248" spans="1:20" ht="24.95" customHeight="1" x14ac:dyDescent="0.25">
      <c r="A248" s="15">
        <v>43707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73426</v>
      </c>
      <c r="L248" s="21">
        <v>497097398</v>
      </c>
      <c r="M248" s="32"/>
      <c r="N248" s="32"/>
      <c r="O248" s="22">
        <v>6.77</v>
      </c>
      <c r="P248" s="44"/>
      <c r="Q248" s="23"/>
      <c r="R248" s="23"/>
      <c r="S248" s="23"/>
      <c r="T248" s="23"/>
    </row>
    <row r="249" spans="1:20" ht="24.95" customHeight="1" x14ac:dyDescent="0.25">
      <c r="A249" s="15">
        <v>43708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90524</v>
      </c>
      <c r="L249" s="21">
        <v>612846918</v>
      </c>
      <c r="M249" s="32"/>
      <c r="N249" s="32"/>
      <c r="O249" s="22">
        <v>6.77</v>
      </c>
      <c r="P249" s="44"/>
      <c r="Q249" s="23"/>
      <c r="R249" s="23"/>
      <c r="S249" s="23"/>
      <c r="T249" s="23"/>
    </row>
    <row r="250" spans="1:20" ht="24.95" customHeight="1" x14ac:dyDescent="0.25">
      <c r="A250" s="15">
        <v>43709</v>
      </c>
      <c r="B250" s="15"/>
      <c r="C250" s="25"/>
      <c r="D250" s="17"/>
      <c r="E250" s="18"/>
      <c r="F250" s="18"/>
      <c r="G250" s="19"/>
      <c r="H250" s="18"/>
      <c r="I250" s="18"/>
      <c r="J250" s="20"/>
      <c r="K250" s="21">
        <v>101032</v>
      </c>
      <c r="L250" s="21">
        <v>683987635</v>
      </c>
      <c r="M250" s="32"/>
      <c r="N250" s="32"/>
      <c r="O250" s="22">
        <v>6.77</v>
      </c>
      <c r="P250" s="44"/>
      <c r="Q250" s="23"/>
      <c r="R250" s="23"/>
      <c r="S250" s="23"/>
    </row>
    <row r="251" spans="1:20" ht="24.95" customHeight="1" x14ac:dyDescent="0.25">
      <c r="A251" s="15">
        <v>43710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111540</v>
      </c>
      <c r="L251" s="21">
        <v>755128352</v>
      </c>
      <c r="M251" s="32"/>
      <c r="N251" s="32"/>
      <c r="O251" s="22">
        <v>6.77</v>
      </c>
      <c r="P251" s="44"/>
      <c r="Q251" s="23"/>
      <c r="R251" s="23"/>
      <c r="S251" s="23"/>
    </row>
    <row r="252" spans="1:20" ht="24.95" customHeight="1" x14ac:dyDescent="0.25">
      <c r="A252" s="15">
        <v>43711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122049</v>
      </c>
      <c r="L252" s="21">
        <v>826269069</v>
      </c>
      <c r="M252" s="32"/>
      <c r="N252" s="32"/>
      <c r="O252" s="22">
        <v>6.77</v>
      </c>
      <c r="P252" s="44"/>
      <c r="Q252" s="23"/>
      <c r="R252" s="23"/>
      <c r="S252" s="23"/>
    </row>
    <row r="253" spans="1:20" ht="24.95" customHeight="1" x14ac:dyDescent="0.25">
      <c r="A253" s="15">
        <v>43712</v>
      </c>
      <c r="B253" s="15">
        <f>A253-1</f>
        <v>43711</v>
      </c>
      <c r="C253" s="24" t="s">
        <v>24</v>
      </c>
      <c r="D253" s="17">
        <v>18</v>
      </c>
      <c r="E253" s="18">
        <v>68000</v>
      </c>
      <c r="F253" s="18">
        <v>465000000</v>
      </c>
      <c r="G253" s="19">
        <f>F253/E253/1000</f>
        <v>6.8382352941176467</v>
      </c>
      <c r="H253" s="18">
        <v>0</v>
      </c>
      <c r="I253" s="18">
        <v>0</v>
      </c>
      <c r="J253" s="20" t="s">
        <v>26</v>
      </c>
      <c r="K253" s="21">
        <v>67390</v>
      </c>
      <c r="L253" s="21">
        <v>456231451</v>
      </c>
      <c r="M253" s="32"/>
      <c r="N253" s="32"/>
      <c r="O253" s="22">
        <v>6.77</v>
      </c>
      <c r="P253" s="44"/>
      <c r="Q253" s="23"/>
      <c r="R253" s="23"/>
      <c r="S253" s="23"/>
    </row>
    <row r="254" spans="1:20" ht="24.95" customHeight="1" x14ac:dyDescent="0.25">
      <c r="A254" s="15">
        <v>43713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77898</v>
      </c>
      <c r="L254" s="21">
        <v>527372214.99999994</v>
      </c>
      <c r="M254" s="32"/>
      <c r="N254" s="32"/>
      <c r="O254" s="22">
        <v>6.77</v>
      </c>
      <c r="P254" s="44"/>
      <c r="Q254" s="23"/>
      <c r="R254" s="23"/>
      <c r="S254" s="23"/>
    </row>
    <row r="255" spans="1:20" ht="24.95" customHeight="1" x14ac:dyDescent="0.25">
      <c r="A255" s="15">
        <v>43714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88407</v>
      </c>
      <c r="L255" s="21">
        <v>598512932</v>
      </c>
      <c r="M255" s="32"/>
      <c r="N255" s="32"/>
      <c r="O255" s="22">
        <v>6.77</v>
      </c>
      <c r="P255" s="44"/>
      <c r="Q255" s="23"/>
      <c r="R255" s="23"/>
      <c r="S255" s="23"/>
    </row>
    <row r="256" spans="1:20" ht="24.95" customHeight="1" x14ac:dyDescent="0.25">
      <c r="A256" s="15">
        <v>43715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98915</v>
      </c>
      <c r="L256" s="21">
        <v>669653650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43716</v>
      </c>
      <c r="B257" s="15"/>
      <c r="C257" s="24"/>
      <c r="D257" s="17"/>
      <c r="E257" s="18"/>
      <c r="F257" s="18"/>
      <c r="G257" s="19"/>
      <c r="H257" s="18"/>
      <c r="I257" s="18"/>
      <c r="J257" s="20"/>
      <c r="K257" s="21">
        <v>109423</v>
      </c>
      <c r="L257" s="21">
        <v>740794367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43717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119931</v>
      </c>
      <c r="L258" s="21">
        <v>811935084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43718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130440</v>
      </c>
      <c r="L259" s="21">
        <v>883075801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43719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140948</v>
      </c>
      <c r="L260" s="21">
        <v>954216518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43720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151456</v>
      </c>
      <c r="L261" s="21">
        <v>1025357235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43721</v>
      </c>
      <c r="B262" s="15"/>
      <c r="C262" s="16"/>
      <c r="D262" s="17"/>
      <c r="E262" s="18"/>
      <c r="F262" s="18"/>
      <c r="G262" s="19"/>
      <c r="H262" s="18"/>
      <c r="I262" s="18"/>
      <c r="J262" s="20"/>
      <c r="K262" s="21">
        <v>161964</v>
      </c>
      <c r="L262" s="21">
        <v>1096497952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43722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172472</v>
      </c>
      <c r="L263" s="21">
        <v>1167638676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43723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176093</v>
      </c>
      <c r="L264" s="21">
        <v>1192148581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43724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179713</v>
      </c>
      <c r="L265" s="21">
        <v>1216658486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43725</v>
      </c>
      <c r="B266" s="15">
        <v>43723</v>
      </c>
      <c r="C266" s="24" t="s">
        <v>24</v>
      </c>
      <c r="D266" s="17">
        <v>18</v>
      </c>
      <c r="E266" s="18">
        <v>73000</v>
      </c>
      <c r="F266" s="18">
        <v>500000000</v>
      </c>
      <c r="G266" s="19">
        <f>F266/E266/1000</f>
        <v>6.8493150684931505</v>
      </c>
      <c r="H266" s="18">
        <v>0</v>
      </c>
      <c r="I266" s="18">
        <v>0</v>
      </c>
      <c r="J266" s="20" t="s">
        <v>26</v>
      </c>
      <c r="K266" s="21">
        <v>114389</v>
      </c>
      <c r="L266" s="21">
        <v>774414505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43726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118010</v>
      </c>
      <c r="L267" s="21">
        <v>798924410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43727</v>
      </c>
      <c r="B268" s="15"/>
      <c r="C268" s="16"/>
      <c r="D268" s="17"/>
      <c r="E268" s="18"/>
      <c r="F268" s="18"/>
      <c r="G268" s="19"/>
      <c r="H268" s="18"/>
      <c r="I268" s="18"/>
      <c r="J268" s="20"/>
      <c r="K268" s="21">
        <v>125460</v>
      </c>
      <c r="L268" s="21">
        <v>849365087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43728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132911</v>
      </c>
      <c r="L269" s="21">
        <v>899805764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43729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140361</v>
      </c>
      <c r="L270" s="21">
        <v>950246441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43730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147812</v>
      </c>
      <c r="L271" s="21">
        <v>1000687118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43731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155263</v>
      </c>
      <c r="L272" s="21">
        <v>1051127843.0000001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43732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159093</v>
      </c>
      <c r="L273" s="21">
        <v>1077058615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43733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162923</v>
      </c>
      <c r="L274" s="21">
        <v>1102989387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43734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166753</v>
      </c>
      <c r="L275" s="21">
        <v>1128920159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43735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170584</v>
      </c>
      <c r="L276" s="21">
        <v>1154850931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43736</v>
      </c>
      <c r="B277" s="15"/>
      <c r="C277" s="16"/>
      <c r="D277" s="17"/>
      <c r="E277" s="18"/>
      <c r="F277" s="18"/>
      <c r="G277" s="19"/>
      <c r="H277" s="18"/>
      <c r="I277" s="18"/>
      <c r="J277" s="20"/>
      <c r="K277" s="21">
        <v>174414</v>
      </c>
      <c r="L277" s="21">
        <v>1180781704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43737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178244</v>
      </c>
      <c r="L278" s="21">
        <v>1206712476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43738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182074</v>
      </c>
      <c r="L279" s="21">
        <v>1232643248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43739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185905</v>
      </c>
      <c r="L280" s="21">
        <v>1258574020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43740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189735</v>
      </c>
      <c r="L281" s="21">
        <v>1284504792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43741</v>
      </c>
      <c r="B282" s="15"/>
      <c r="C282" s="16"/>
      <c r="D282" s="17"/>
      <c r="E282" s="18"/>
      <c r="F282" s="18"/>
      <c r="G282" s="19"/>
      <c r="H282" s="18"/>
      <c r="I282" s="18"/>
      <c r="J282" s="20"/>
      <c r="K282" s="21">
        <v>193565</v>
      </c>
      <c r="L282" s="21">
        <v>1310435565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43742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197395</v>
      </c>
      <c r="L283" s="21">
        <v>1336366337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43743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201226</v>
      </c>
      <c r="L284" s="21">
        <v>1362297109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43744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43745</v>
      </c>
      <c r="B286" s="15"/>
      <c r="C286" s="24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43746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205056</v>
      </c>
      <c r="L287" s="21">
        <v>1388227868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43747</v>
      </c>
      <c r="B288" s="15"/>
      <c r="C288" s="16"/>
      <c r="D288" s="17"/>
      <c r="E288" s="18"/>
      <c r="F288" s="18"/>
      <c r="G288" s="19"/>
      <c r="H288" s="18"/>
      <c r="I288" s="18"/>
      <c r="J288" s="20"/>
      <c r="K288" s="21">
        <v>205056</v>
      </c>
      <c r="L288" s="21">
        <v>1388227868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43748</v>
      </c>
      <c r="B289" s="15">
        <f>A289-1</f>
        <v>43747</v>
      </c>
      <c r="C289" s="24" t="s">
        <v>24</v>
      </c>
      <c r="D289" s="17">
        <v>18</v>
      </c>
      <c r="E289" s="18">
        <v>68000</v>
      </c>
      <c r="F289" s="18">
        <v>465000000</v>
      </c>
      <c r="G289" s="19">
        <f>F289/E289/1000</f>
        <v>6.8382352941176467</v>
      </c>
      <c r="H289" s="18">
        <v>0</v>
      </c>
      <c r="I289" s="18">
        <v>0</v>
      </c>
      <c r="J289" s="20" t="s">
        <v>26</v>
      </c>
      <c r="K289" s="21">
        <v>139889</v>
      </c>
      <c r="L289" s="21">
        <v>947049532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43749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139889</v>
      </c>
      <c r="L290" s="21">
        <v>947049532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43750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143510</v>
      </c>
      <c r="L291" s="21">
        <v>971559437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43751</v>
      </c>
      <c r="B292" s="15"/>
      <c r="C292" s="16"/>
      <c r="D292" s="17"/>
      <c r="E292" s="18"/>
      <c r="F292" s="18"/>
      <c r="G292" s="19"/>
      <c r="H292" s="18"/>
      <c r="I292" s="18"/>
      <c r="J292" s="20"/>
      <c r="K292" s="21">
        <v>147130</v>
      </c>
      <c r="L292" s="21">
        <v>996069342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43752</v>
      </c>
      <c r="B293" s="15">
        <f>A292</f>
        <v>43751</v>
      </c>
      <c r="C293" s="24" t="s">
        <v>34</v>
      </c>
      <c r="D293" s="17">
        <v>18</v>
      </c>
      <c r="E293" s="18">
        <v>147710</v>
      </c>
      <c r="F293" s="18">
        <v>1000000000</v>
      </c>
      <c r="G293" s="19">
        <f>F293/E293/1000</f>
        <v>6.7700223410737257</v>
      </c>
      <c r="H293" s="18">
        <v>0</v>
      </c>
      <c r="I293" s="18">
        <v>0</v>
      </c>
      <c r="J293" s="20" t="s">
        <v>26</v>
      </c>
      <c r="K293" s="21">
        <v>19452</v>
      </c>
      <c r="L293" s="21">
        <v>131693290.00000001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43753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23073</v>
      </c>
      <c r="L294" s="21">
        <v>156203195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43754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33988</v>
      </c>
      <c r="L295" s="21">
        <v>230095653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43755</v>
      </c>
      <c r="B296" s="15"/>
      <c r="C296" s="16"/>
      <c r="D296" s="17"/>
      <c r="E296" s="18"/>
      <c r="F296" s="18"/>
      <c r="G296" s="19"/>
      <c r="H296" s="18"/>
      <c r="I296" s="18"/>
      <c r="J296" s="20"/>
      <c r="K296" s="21">
        <v>44902</v>
      </c>
      <c r="L296" s="21">
        <v>303988111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43756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55817</v>
      </c>
      <c r="L297" s="21">
        <v>377880569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43757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66732</v>
      </c>
      <c r="L298" s="21">
        <v>451773027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43758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77646</v>
      </c>
      <c r="L299" s="21">
        <v>525665485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43759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88561</v>
      </c>
      <c r="L300" s="21">
        <v>599557943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43760</v>
      </c>
      <c r="B301" s="15"/>
      <c r="C301" s="16"/>
      <c r="D301" s="17"/>
      <c r="E301" s="18"/>
      <c r="F301" s="18"/>
      <c r="G301" s="19"/>
      <c r="H301" s="18"/>
      <c r="I301" s="18"/>
      <c r="J301" s="20"/>
      <c r="K301" s="21">
        <v>99476</v>
      </c>
      <c r="L301" s="21">
        <v>673450401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43761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110390</v>
      </c>
      <c r="L302" s="21">
        <v>747342859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43762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121305</v>
      </c>
      <c r="L303" s="21">
        <v>821235317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43763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132220</v>
      </c>
      <c r="L304" s="21">
        <v>895127775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43764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143134</v>
      </c>
      <c r="L305" s="21">
        <v>969020233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43765</v>
      </c>
      <c r="B306" s="15"/>
      <c r="C306" s="25"/>
      <c r="D306" s="17"/>
      <c r="E306" s="18"/>
      <c r="F306" s="18"/>
      <c r="G306" s="19"/>
      <c r="H306" s="18"/>
      <c r="I306" s="18"/>
      <c r="J306" s="20"/>
      <c r="K306" s="21">
        <v>154049</v>
      </c>
      <c r="L306" s="21">
        <v>1042912691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43766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164964</v>
      </c>
      <c r="L307" s="21">
        <v>1116805149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43767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175879</v>
      </c>
      <c r="L308" s="21">
        <v>1190697655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43768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183173</v>
      </c>
      <c r="L309" s="21">
        <v>1240080208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43769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190467</v>
      </c>
      <c r="L310" s="21">
        <v>1289462761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43770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197761</v>
      </c>
      <c r="L311" s="21">
        <v>1338845314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43771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43772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205056</v>
      </c>
      <c r="L313" s="21">
        <v>1388227868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43773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205056</v>
      </c>
      <c r="L314" s="21">
        <v>1388227868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43774</v>
      </c>
      <c r="B315" s="15">
        <f>A315-1</f>
        <v>43773</v>
      </c>
      <c r="C315" s="24" t="s">
        <v>24</v>
      </c>
      <c r="D315" s="17">
        <v>18</v>
      </c>
      <c r="E315" s="18">
        <v>68000</v>
      </c>
      <c r="F315" s="18">
        <v>465000000</v>
      </c>
      <c r="G315" s="19">
        <f>F315/E315/1000</f>
        <v>6.8382352941176467</v>
      </c>
      <c r="H315" s="18">
        <v>0</v>
      </c>
      <c r="I315" s="18">
        <v>0</v>
      </c>
      <c r="J315" s="20" t="s">
        <v>26</v>
      </c>
      <c r="K315" s="21">
        <v>139889</v>
      </c>
      <c r="L315" s="21">
        <v>947049532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43775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139889</v>
      </c>
      <c r="L316" s="21">
        <v>947049532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43776</v>
      </c>
      <c r="B317" s="15"/>
      <c r="C317" s="16"/>
      <c r="D317" s="17"/>
      <c r="E317" s="18"/>
      <c r="F317" s="18"/>
      <c r="G317" s="19"/>
      <c r="H317" s="18"/>
      <c r="I317" s="18"/>
      <c r="J317" s="20"/>
      <c r="K317" s="21">
        <v>143510</v>
      </c>
      <c r="L317" s="21">
        <v>971559437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43777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147130</v>
      </c>
      <c r="L318" s="21">
        <v>996069342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43778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150750</v>
      </c>
      <c r="L319" s="21">
        <v>1020579247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43779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154371</v>
      </c>
      <c r="L320" s="21">
        <v>1045089152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43780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157991</v>
      </c>
      <c r="L321" s="21">
        <v>1069599056.0000001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43781</v>
      </c>
      <c r="B322" s="15"/>
      <c r="C322" s="16"/>
      <c r="D322" s="17"/>
      <c r="E322" s="18"/>
      <c r="F322" s="18"/>
      <c r="G322" s="19"/>
      <c r="H322" s="18"/>
      <c r="I322" s="18"/>
      <c r="J322" s="20"/>
      <c r="K322" s="21">
        <v>161611</v>
      </c>
      <c r="L322" s="21">
        <v>1094108961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43782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165232</v>
      </c>
      <c r="L323" s="21">
        <v>1118618866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43783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168852</v>
      </c>
      <c r="L324" s="21">
        <v>1143128771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43784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172472</v>
      </c>
      <c r="L325" s="21">
        <v>1167638676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43785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176093</v>
      </c>
      <c r="L326" s="21">
        <v>1192148581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43786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179713</v>
      </c>
      <c r="L327" s="21">
        <v>1216658486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43787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183334</v>
      </c>
      <c r="L328" s="21">
        <v>1241168391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43788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186954</v>
      </c>
      <c r="L329" s="21">
        <v>1265678296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43789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190574</v>
      </c>
      <c r="L330" s="21">
        <v>1290188201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43790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194195</v>
      </c>
      <c r="L331" s="21">
        <v>1314698105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43791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197815</v>
      </c>
      <c r="L332" s="21">
        <v>1339208010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43792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201435</v>
      </c>
      <c r="L333" s="21">
        <v>1363717915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43793</v>
      </c>
      <c r="B334" s="15"/>
      <c r="C334" s="16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43794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43795</v>
      </c>
      <c r="B336" s="15">
        <f>A334</f>
        <v>43793</v>
      </c>
      <c r="C336" s="24" t="s">
        <v>34</v>
      </c>
      <c r="D336" s="17">
        <v>18</v>
      </c>
      <c r="E336" s="18">
        <v>147710</v>
      </c>
      <c r="F336" s="18">
        <v>1000000000</v>
      </c>
      <c r="G336" s="19">
        <v>6.7700223410737257</v>
      </c>
      <c r="H336" s="18">
        <v>0</v>
      </c>
      <c r="I336" s="18">
        <v>0</v>
      </c>
      <c r="J336" s="20" t="s">
        <v>26</v>
      </c>
      <c r="K336" s="21">
        <v>73758</v>
      </c>
      <c r="L336" s="21">
        <v>499341910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43796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73758</v>
      </c>
      <c r="L337" s="21">
        <v>499341910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43797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81052</v>
      </c>
      <c r="L338" s="21">
        <v>548724464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43798</v>
      </c>
      <c r="B339" s="15">
        <f>A339-1</f>
        <v>43797</v>
      </c>
      <c r="C339" s="24" t="s">
        <v>24</v>
      </c>
      <c r="D339" s="17">
        <v>18</v>
      </c>
      <c r="E339" s="18">
        <v>68000</v>
      </c>
      <c r="F339" s="18">
        <v>465000000</v>
      </c>
      <c r="G339" s="19">
        <f>F339/E339/1000</f>
        <v>6.8382352941176467</v>
      </c>
      <c r="H339" s="18">
        <v>0</v>
      </c>
      <c r="I339" s="18">
        <v>0</v>
      </c>
      <c r="J339" s="20" t="s">
        <v>26</v>
      </c>
      <c r="K339" s="21">
        <v>23180</v>
      </c>
      <c r="L339" s="21">
        <v>156928681</v>
      </c>
      <c r="M339" s="32"/>
      <c r="N339" s="32"/>
      <c r="O339" s="22">
        <v>6.77</v>
      </c>
      <c r="P339" s="44"/>
      <c r="Q339" s="23"/>
      <c r="R339" s="23"/>
      <c r="S339" s="23"/>
    </row>
    <row r="340" spans="1:22" ht="24.95" customHeight="1" x14ac:dyDescent="0.25">
      <c r="A340" s="15">
        <v>43799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30474</v>
      </c>
      <c r="L340" s="21">
        <v>206311234</v>
      </c>
      <c r="M340" s="32"/>
      <c r="N340" s="32"/>
      <c r="O340" s="22">
        <v>6.77</v>
      </c>
      <c r="P340" s="44"/>
      <c r="Q340" s="23"/>
      <c r="R340" s="23"/>
      <c r="S340" s="23"/>
    </row>
    <row r="341" spans="1:22" ht="24.95" customHeight="1" x14ac:dyDescent="0.25">
      <c r="A341" s="15">
        <v>43800</v>
      </c>
      <c r="B341" s="15"/>
      <c r="C341" s="34"/>
      <c r="D341" s="17"/>
      <c r="E341" s="18"/>
      <c r="F341" s="18"/>
      <c r="G341" s="19"/>
      <c r="H341" s="18"/>
      <c r="I341" s="18"/>
      <c r="J341" s="20"/>
      <c r="K341" s="21">
        <v>1876</v>
      </c>
      <c r="L341" s="21">
        <v>12700682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43801</v>
      </c>
      <c r="B342" s="15"/>
      <c r="C342" s="16"/>
      <c r="D342" s="17"/>
      <c r="E342" s="18"/>
      <c r="F342" s="18"/>
      <c r="G342" s="19"/>
      <c r="H342" s="18"/>
      <c r="I342" s="18"/>
      <c r="J342" s="20"/>
      <c r="K342" s="21">
        <v>12791</v>
      </c>
      <c r="L342" s="21">
        <v>86593141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43802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23705</v>
      </c>
      <c r="L343" s="21">
        <v>160485599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43803</v>
      </c>
      <c r="B344" s="15"/>
      <c r="C344" s="25"/>
      <c r="D344" s="17"/>
      <c r="E344" s="18"/>
      <c r="F344" s="18"/>
      <c r="G344" s="19"/>
      <c r="H344" s="18"/>
      <c r="I344" s="18"/>
      <c r="J344" s="20"/>
      <c r="K344" s="21">
        <v>34620</v>
      </c>
      <c r="L344" s="21">
        <v>234378057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43804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45535</v>
      </c>
      <c r="L345" s="21">
        <v>308270515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43805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56449</v>
      </c>
      <c r="L346" s="21">
        <v>382162973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43806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67364</v>
      </c>
      <c r="L347" s="21">
        <v>456055431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43807</v>
      </c>
      <c r="B348" s="15">
        <v>43805</v>
      </c>
      <c r="C348" s="24" t="s">
        <v>24</v>
      </c>
      <c r="D348" s="17">
        <v>18</v>
      </c>
      <c r="E348" s="18">
        <v>73000</v>
      </c>
      <c r="F348" s="18">
        <v>500000000</v>
      </c>
      <c r="G348" s="19">
        <f>F348/E348/1000</f>
        <v>6.8493150684931505</v>
      </c>
      <c r="H348" s="18">
        <v>0</v>
      </c>
      <c r="I348" s="18">
        <v>0</v>
      </c>
      <c r="J348" s="20" t="s">
        <v>26</v>
      </c>
      <c r="K348" s="21">
        <v>9334</v>
      </c>
      <c r="L348" s="21">
        <v>63191179.999999993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43808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20249</v>
      </c>
      <c r="L349" s="21">
        <v>137085729.99999997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43809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34994</v>
      </c>
      <c r="L350" s="21">
        <v>236909379.99999997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43810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49739</v>
      </c>
      <c r="L351" s="21">
        <v>336733029.99999994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43811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58656</v>
      </c>
      <c r="L352" s="21">
        <v>397101120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22" ht="24.95" customHeight="1" x14ac:dyDescent="0.25">
      <c r="A353" s="15">
        <v>43812</v>
      </c>
      <c r="B353" s="15"/>
      <c r="C353" s="16"/>
      <c r="D353" s="17"/>
      <c r="E353" s="18"/>
      <c r="F353" s="18"/>
      <c r="G353" s="19"/>
      <c r="H353" s="18"/>
      <c r="I353" s="18"/>
      <c r="J353" s="20"/>
      <c r="K353" s="21">
        <v>66107</v>
      </c>
      <c r="L353" s="21">
        <v>447544389.99999994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47"/>
      <c r="T353" s="46"/>
      <c r="U353" s="46"/>
      <c r="V353" s="46"/>
    </row>
    <row r="354" spans="1:22" ht="24.95" customHeight="1" x14ac:dyDescent="0.25">
      <c r="A354" s="15">
        <v>43813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73557</v>
      </c>
      <c r="L354" s="21">
        <v>497980889.99999994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47"/>
      <c r="T354" s="46"/>
      <c r="U354" s="46"/>
      <c r="V354" s="46"/>
    </row>
    <row r="355" spans="1:22" ht="24.95" customHeight="1" x14ac:dyDescent="0.25">
      <c r="A355" s="15">
        <v>43814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81008</v>
      </c>
      <c r="L355" s="21">
        <v>548424159.99999988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22" ht="24.95" customHeight="1" x14ac:dyDescent="0.25">
      <c r="A356" s="15">
        <v>43815</v>
      </c>
      <c r="B356" s="15"/>
      <c r="C356" s="24"/>
      <c r="D356" s="17"/>
      <c r="E356" s="18"/>
      <c r="F356" s="18"/>
      <c r="G356" s="19"/>
      <c r="H356" s="18"/>
      <c r="I356" s="18"/>
      <c r="J356" s="20"/>
      <c r="K356" s="21">
        <v>88458</v>
      </c>
      <c r="L356" s="21">
        <v>598860659.99999988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22" ht="24.95" customHeight="1" x14ac:dyDescent="0.25">
      <c r="A357" s="15">
        <v>43816</v>
      </c>
      <c r="B357" s="15"/>
      <c r="C357" s="24"/>
      <c r="D357" s="17"/>
      <c r="E357" s="18"/>
      <c r="F357" s="18"/>
      <c r="G357" s="19"/>
      <c r="H357" s="18"/>
      <c r="I357" s="18"/>
      <c r="J357" s="20"/>
      <c r="K357" s="21">
        <v>95909</v>
      </c>
      <c r="L357" s="21">
        <v>649303929.99999988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22" ht="24.95" customHeight="1" x14ac:dyDescent="0.25">
      <c r="A358" s="15">
        <v>43817</v>
      </c>
      <c r="B358" s="15">
        <f>A358-1</f>
        <v>43816</v>
      </c>
      <c r="C358" s="24" t="s">
        <v>24</v>
      </c>
      <c r="D358" s="17">
        <v>18</v>
      </c>
      <c r="E358" s="18">
        <v>68000</v>
      </c>
      <c r="F358" s="18">
        <v>465000000</v>
      </c>
      <c r="G358" s="19">
        <f>F358/E358/1000</f>
        <v>6.8382352941176467</v>
      </c>
      <c r="H358" s="18">
        <v>0</v>
      </c>
      <c r="I358" s="18">
        <v>0</v>
      </c>
      <c r="J358" s="20" t="s">
        <v>26</v>
      </c>
      <c r="K358" s="21">
        <v>38193</v>
      </c>
      <c r="L358" s="21">
        <v>258566610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22" ht="24.95" customHeight="1" x14ac:dyDescent="0.25">
      <c r="A359" s="15">
        <v>43818</v>
      </c>
      <c r="B359" s="15"/>
      <c r="C359" s="25"/>
      <c r="D359" s="17"/>
      <c r="E359" s="18"/>
      <c r="F359" s="18"/>
      <c r="G359" s="19"/>
      <c r="H359" s="18"/>
      <c r="I359" s="18"/>
      <c r="J359" s="20"/>
      <c r="K359" s="21">
        <v>42023</v>
      </c>
      <c r="L359" s="21">
        <v>284495709.99999994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22" ht="24.95" customHeight="1" x14ac:dyDescent="0.25">
      <c r="A360" s="15">
        <v>43819</v>
      </c>
      <c r="B360" s="15"/>
      <c r="C360" s="16"/>
      <c r="D360" s="17"/>
      <c r="E360" s="18"/>
      <c r="F360" s="18"/>
      <c r="G360" s="19"/>
      <c r="H360" s="18"/>
      <c r="I360" s="18"/>
      <c r="J360" s="20"/>
      <c r="K360" s="21">
        <v>49474</v>
      </c>
      <c r="L360" s="21">
        <v>334938980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22" ht="24.95" customHeight="1" x14ac:dyDescent="0.25">
      <c r="A361" s="15">
        <v>43820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56924</v>
      </c>
      <c r="L361" s="21">
        <v>385375480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22" ht="24.95" customHeight="1" x14ac:dyDescent="0.25">
      <c r="A362" s="15">
        <v>43821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64375</v>
      </c>
      <c r="L362" s="21">
        <v>435818750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22" ht="24.95" customHeight="1" x14ac:dyDescent="0.25">
      <c r="A363" s="15">
        <v>43822</v>
      </c>
      <c r="B363" s="15"/>
      <c r="C363" s="25"/>
      <c r="D363" s="17"/>
      <c r="E363" s="18"/>
      <c r="F363" s="18"/>
      <c r="G363" s="19"/>
      <c r="H363" s="18"/>
      <c r="I363" s="18"/>
      <c r="J363" s="20"/>
      <c r="K363" s="21">
        <v>71826</v>
      </c>
      <c r="L363" s="21">
        <v>486262019.99999994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22" ht="24.95" customHeight="1" x14ac:dyDescent="0.25">
      <c r="A364" s="15">
        <v>43823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79276</v>
      </c>
      <c r="L364" s="21">
        <v>536698520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22" ht="24.95" customHeight="1" x14ac:dyDescent="0.25">
      <c r="A365" s="15">
        <v>43824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86727</v>
      </c>
      <c r="L365" s="21">
        <v>587141789.99999988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22" ht="24.95" customHeight="1" x14ac:dyDescent="0.25">
      <c r="A366" s="15">
        <v>43825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94177</v>
      </c>
      <c r="L366" s="21">
        <v>637578289.99999988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22" ht="24.95" customHeight="1" x14ac:dyDescent="0.25">
      <c r="A367" s="15">
        <v>43826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101628</v>
      </c>
      <c r="L367" s="21">
        <v>688021559.99999988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22" ht="24.95" customHeight="1" x14ac:dyDescent="0.25">
      <c r="A368" s="15">
        <v>43827</v>
      </c>
      <c r="B368" s="15"/>
      <c r="C368" s="24"/>
      <c r="D368" s="17"/>
      <c r="E368" s="18"/>
      <c r="F368" s="18"/>
      <c r="G368" s="19"/>
      <c r="H368" s="18"/>
      <c r="I368" s="18"/>
      <c r="J368" s="20"/>
      <c r="K368" s="21">
        <v>105248</v>
      </c>
      <c r="L368" s="21">
        <v>712528960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43828</v>
      </c>
      <c r="B369" s="15"/>
      <c r="C369" s="24"/>
      <c r="D369" s="17"/>
      <c r="E369" s="18"/>
      <c r="F369" s="18"/>
      <c r="G369" s="19"/>
      <c r="H369" s="18"/>
      <c r="I369" s="18"/>
      <c r="J369" s="20"/>
      <c r="K369" s="21">
        <v>108869</v>
      </c>
      <c r="L369" s="21">
        <v>737043130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ht="24.95" customHeight="1" x14ac:dyDescent="0.25">
      <c r="A370" s="15">
        <v>43829</v>
      </c>
      <c r="B370" s="15">
        <f>A370-1</f>
        <v>43828</v>
      </c>
      <c r="C370" s="24" t="s">
        <v>24</v>
      </c>
      <c r="D370" s="17">
        <v>18</v>
      </c>
      <c r="E370" s="18">
        <v>68000</v>
      </c>
      <c r="F370" s="18">
        <v>465000000</v>
      </c>
      <c r="G370" s="19">
        <f>F370/E370/1000</f>
        <v>6.8382352941176467</v>
      </c>
      <c r="H370" s="18">
        <v>0</v>
      </c>
      <c r="I370" s="18">
        <v>0</v>
      </c>
      <c r="J370" s="20" t="s">
        <v>26</v>
      </c>
      <c r="K370" s="21">
        <v>47323</v>
      </c>
      <c r="L370" s="21">
        <v>320376709.99999994</v>
      </c>
      <c r="M370" s="21">
        <v>67224</v>
      </c>
      <c r="N370" s="21">
        <v>455106480</v>
      </c>
      <c r="O370" s="22">
        <v>6.77</v>
      </c>
      <c r="P370" s="44"/>
      <c r="Q370" s="46"/>
      <c r="R370" s="46"/>
      <c r="S370" s="23"/>
    </row>
    <row r="371" spans="1:19" ht="24.95" customHeight="1" x14ac:dyDescent="0.25">
      <c r="A371" s="15">
        <v>43830</v>
      </c>
      <c r="B371" s="15"/>
      <c r="C371" s="25"/>
      <c r="D371" s="17"/>
      <c r="E371" s="18"/>
      <c r="F371" s="18"/>
      <c r="G371" s="19"/>
      <c r="H371" s="18"/>
      <c r="I371" s="18"/>
      <c r="J371" s="20"/>
      <c r="K371" s="21">
        <v>50943</v>
      </c>
      <c r="L371" s="21">
        <v>344884110</v>
      </c>
      <c r="M371" s="21">
        <v>67224</v>
      </c>
      <c r="N371" s="21">
        <v>455106480</v>
      </c>
      <c r="O371" s="22">
        <v>6.77</v>
      </c>
      <c r="P371" s="44"/>
      <c r="Q371" s="46"/>
      <c r="R371" s="46"/>
      <c r="S371" s="23"/>
    </row>
    <row r="372" spans="1:19" s="35" customFormat="1" ht="16.5" customHeight="1" x14ac:dyDescent="0.2">
      <c r="A372" s="72">
        <v>43629.395833333336</v>
      </c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  <c r="Q372" s="23"/>
      <c r="R372" s="23"/>
      <c r="S372" s="23"/>
    </row>
  </sheetData>
  <autoFilter ref="A2:O372" xr:uid="{00000000-0009-0000-0000-000000000000}"/>
  <mergeCells count="23">
    <mergeCell ref="A1:O1"/>
    <mergeCell ref="A372:P372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  <mergeCell ref="L217:L219"/>
    <mergeCell ref="O217:O219"/>
    <mergeCell ref="M217:M219"/>
    <mergeCell ref="N217:N219"/>
    <mergeCell ref="K156:L185"/>
    <mergeCell ref="A217:A219"/>
    <mergeCell ref="B217:B219"/>
    <mergeCell ref="D217:D219"/>
    <mergeCell ref="G217:G219"/>
    <mergeCell ref="K217:K219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00000000-0004-0000-0000-000003000000}"/>
    <hyperlink ref="K134" r:id="rId5" xr:uid="{00000000-0004-0000-0000-000004000000}"/>
    <hyperlink ref="K156" r:id="rId6" xr:uid="{FB11C53A-7342-4FA6-8117-057810903E57}"/>
  </hyperlinks>
  <pageMargins left="0.75" right="0.75" top="1" bottom="1" header="0.5" footer="0.5"/>
  <pageSetup paperSize="9" scale="10" orientation="portrait" verticalDpi="300" r:id="rId7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9" max="16383" man="1"/>
    <brk id="279" max="16383" man="1"/>
    <brk id="310" max="16383" man="1"/>
    <brk id="340" max="16383" man="1"/>
  </rowBreak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2019-06-13T06:34:01Z</dcterms:modified>
</cp:coreProperties>
</file>