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659DE2EC-2272-4F3B-B037-BDAD894CA683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1" i="1" l="1"/>
  <c r="G144" i="1"/>
  <c r="B151" i="1"/>
  <c r="B144" i="1"/>
  <c r="B191" i="1"/>
  <c r="G191" i="1"/>
  <c r="G139" i="1" l="1"/>
  <c r="B139" i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<sst xmlns="http://schemas.openxmlformats.org/spreadsheetml/2006/main" count="108" uniqueCount="40">
  <si>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</si>
  <si>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</si>
  <si>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</si>
  <si>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</si>
  <si>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</si>
  <si>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</si>
  <si>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</si>
  <si>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</si>
  <si>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</si>
  <si>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</si>
  <si>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</si>
  <si>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</si>
  <si>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</si>
  <si>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</si>
  <si>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</si>
  <si>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</si>
  <si>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</si>
  <si>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</si>
  <si>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</si>
  <si>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</si>
  <si>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</si>
  <si>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</si>
  <si>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</si>
  <si>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</si>
  <si>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</si>
  <si>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</si>
  <si>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</si>
  <si>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</si>
  <si>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</si>
  <si>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</si>
  <si>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</si>
  <si>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</si>
  <si>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</si>
  <si>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</si>
  <si>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</si>
  <si>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</si>
  <si>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</si>
  <si>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</si>
  <si>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</si>
  <si>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31 - Amendment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31 - Τροποποίηση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</si>
</sst>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0"/>
  <sheetViews>
    <sheetView tabSelected="1" zoomScale="75" zoomScaleNormal="75" zoomScaleSheetLayoutView="75" workbookViewId="0">
      <pane ySplit="3" topLeftCell="A134" activePane="bottomLeft" state="frozen"/>
      <selection pane="bottomLeft" activeCell="K134" sqref="K134:L155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6" t="s">
        <v>39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28</v>
      </c>
      <c r="N2" s="51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3" t="s">
        <v>29</v>
      </c>
      <c r="L4" s="54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5"/>
      <c r="L5" s="56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5"/>
      <c r="L6" s="56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5"/>
      <c r="L7" s="56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5"/>
      <c r="L8" s="56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5"/>
      <c r="L9" s="56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5"/>
      <c r="L10" s="56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5"/>
      <c r="L11" s="56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5"/>
      <c r="L12" s="56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5"/>
      <c r="L13" s="56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5"/>
      <c r="L14" s="56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5"/>
      <c r="L15" s="56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5"/>
      <c r="L16" s="56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5"/>
      <c r="L17" s="56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5"/>
      <c r="L18" s="56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5"/>
      <c r="L19" s="56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5"/>
      <c r="L20" s="56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5"/>
      <c r="L21" s="56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5"/>
      <c r="L22" s="56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5"/>
      <c r="L23" s="56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5"/>
      <c r="L24" s="56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5"/>
      <c r="L25" s="56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5"/>
      <c r="L26" s="56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5"/>
      <c r="L27" s="56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5"/>
      <c r="L28" s="56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5"/>
      <c r="L29" s="56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5"/>
      <c r="L30" s="56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5"/>
      <c r="L31" s="56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5"/>
      <c r="L32" s="56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5"/>
      <c r="L33" s="56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7"/>
      <c r="L34" s="58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3" t="s">
        <v>31</v>
      </c>
      <c r="L35" s="59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0"/>
      <c r="L36" s="61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0"/>
      <c r="L37" s="61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0"/>
      <c r="L38" s="61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0"/>
      <c r="L39" s="61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0"/>
      <c r="L40" s="61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0"/>
      <c r="L41" s="61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0"/>
      <c r="L42" s="61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0"/>
      <c r="L43" s="61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0"/>
      <c r="L44" s="61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0"/>
      <c r="L45" s="61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0"/>
      <c r="L46" s="61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0"/>
      <c r="L47" s="61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0"/>
      <c r="L48" s="61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0"/>
      <c r="L49" s="61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0"/>
      <c r="L50" s="61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0"/>
      <c r="L51" s="61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0"/>
      <c r="L52" s="61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0"/>
      <c r="L53" s="61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0"/>
      <c r="L54" s="61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0"/>
      <c r="L55" s="61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0"/>
      <c r="L56" s="61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0"/>
      <c r="L57" s="61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0"/>
      <c r="L58" s="61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0"/>
      <c r="L59" s="61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0"/>
      <c r="L60" s="61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0"/>
      <c r="L61" s="61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2"/>
      <c r="L62" s="63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3" t="s">
        <v>32</v>
      </c>
      <c r="L63" s="59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0"/>
      <c r="L64" s="61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0"/>
      <c r="L65" s="61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0"/>
      <c r="L66" s="61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0"/>
      <c r="L67" s="61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0"/>
      <c r="L68" s="61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0"/>
      <c r="L69" s="61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0"/>
      <c r="L70" s="61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0"/>
      <c r="L71" s="61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0"/>
      <c r="L72" s="61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0"/>
      <c r="L73" s="61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0"/>
      <c r="L74" s="61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0"/>
      <c r="L75" s="61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0"/>
      <c r="L76" s="61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0"/>
      <c r="L77" s="61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0"/>
      <c r="L78" s="61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0"/>
      <c r="L79" s="61"/>
      <c r="M79" s="32"/>
      <c r="N79" s="32"/>
      <c r="O79" s="22">
        <v>6.77</v>
      </c>
      <c r="P79" s="44"/>
      <c r="Q79" s="23"/>
    </row>
    <row r="80" spans="1:17" ht="24.95" customHeight="1" x14ac:dyDescent="0.25">
      <c r="A80" s="64">
        <v>43542</v>
      </c>
      <c r="B80" s="64">
        <f>A80-1</f>
        <v>43541</v>
      </c>
      <c r="C80" s="24" t="s">
        <v>33</v>
      </c>
      <c r="D80" s="66">
        <v>18</v>
      </c>
      <c r="E80" s="18">
        <v>36928</v>
      </c>
      <c r="F80" s="18">
        <v>250000000</v>
      </c>
      <c r="G80" s="68">
        <f>F80/E80/1000</f>
        <v>6.7699306759098787</v>
      </c>
      <c r="H80" s="18">
        <v>0</v>
      </c>
      <c r="I80" s="18">
        <v>0</v>
      </c>
      <c r="J80" s="20" t="s">
        <v>26</v>
      </c>
      <c r="K80" s="60"/>
      <c r="L80" s="61"/>
      <c r="M80" s="32"/>
      <c r="N80" s="32"/>
      <c r="O80" s="22">
        <v>6.77</v>
      </c>
      <c r="P80" s="44"/>
      <c r="Q80" s="23"/>
    </row>
    <row r="81" spans="1:17" ht="24.95" customHeight="1" x14ac:dyDescent="0.25">
      <c r="A81" s="65"/>
      <c r="B81" s="65"/>
      <c r="C81" s="24" t="s">
        <v>30</v>
      </c>
      <c r="D81" s="67"/>
      <c r="E81" s="18">
        <v>14771</v>
      </c>
      <c r="F81" s="18">
        <v>100000000</v>
      </c>
      <c r="G81" s="69"/>
      <c r="H81" s="18">
        <v>0</v>
      </c>
      <c r="I81" s="18">
        <v>0</v>
      </c>
      <c r="J81" s="20" t="s">
        <v>26</v>
      </c>
      <c r="K81" s="60"/>
      <c r="L81" s="61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0"/>
      <c r="L82" s="61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0"/>
      <c r="L83" s="61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0"/>
      <c r="L84" s="61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0"/>
      <c r="L85" s="61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0"/>
      <c r="L86" s="61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0"/>
      <c r="L87" s="61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0"/>
      <c r="L88" s="61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0"/>
      <c r="L89" s="61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0"/>
      <c r="L90" s="61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0"/>
      <c r="L91" s="61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0"/>
      <c r="L92" s="61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0"/>
      <c r="L93" s="61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2"/>
      <c r="L94" s="63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3" t="s">
        <v>36</v>
      </c>
      <c r="L95" s="59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0"/>
      <c r="L96" s="61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0"/>
      <c r="L97" s="61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0"/>
      <c r="L98" s="61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0"/>
      <c r="L99" s="61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0"/>
      <c r="L100" s="61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0"/>
      <c r="L101" s="61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2"/>
      <c r="L102" s="63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3" t="s">
        <v>38</v>
      </c>
      <c r="L134" s="59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0"/>
      <c r="L135" s="61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0"/>
      <c r="L136" s="61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60"/>
      <c r="L137" s="61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0"/>
      <c r="L138" s="61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160000</v>
      </c>
      <c r="F139" s="18">
        <v>1080000000</v>
      </c>
      <c r="G139" s="19">
        <f>F139/E139/1000</f>
        <v>6.75</v>
      </c>
      <c r="H139" s="18">
        <v>0</v>
      </c>
      <c r="I139" s="18">
        <v>0</v>
      </c>
      <c r="J139" s="20" t="s">
        <v>26</v>
      </c>
      <c r="K139" s="60"/>
      <c r="L139" s="61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0"/>
      <c r="L140" s="61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0"/>
      <c r="L141" s="61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0"/>
      <c r="L142" s="61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0"/>
      <c r="L143" s="61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0"/>
      <c r="L144" s="61"/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0"/>
      <c r="L145" s="61"/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0"/>
      <c r="L146" s="61"/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0"/>
      <c r="L147" s="61"/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0"/>
      <c r="L148" s="61"/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0"/>
      <c r="L149" s="61"/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0"/>
      <c r="L150" s="61"/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0"/>
      <c r="L151" s="61"/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0"/>
      <c r="L152" s="61"/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0"/>
      <c r="L153" s="61"/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0"/>
      <c r="L154" s="61"/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2"/>
      <c r="L155" s="63"/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1341</v>
      </c>
      <c r="L156" s="21">
        <v>9081183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14460</v>
      </c>
      <c r="L157" s="21">
        <v>97895642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</row>
    <row r="337" spans="1:19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</row>
    <row r="338" spans="1:19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</row>
    <row r="339" spans="1:19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</row>
    <row r="340" spans="1:19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</row>
    <row r="341" spans="1:19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</row>
    <row r="342" spans="1:19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</row>
    <row r="343" spans="1:19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</row>
    <row r="344" spans="1:19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</row>
    <row r="345" spans="1:19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</row>
    <row r="346" spans="1:19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</row>
    <row r="347" spans="1:19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</row>
    <row r="348" spans="1:19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</row>
    <row r="349" spans="1:19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</row>
    <row r="350" spans="1:19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</row>
    <row r="351" spans="1:19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</row>
    <row r="352" spans="1:19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</row>
    <row r="370" spans="1:19" s="35" customFormat="1" ht="16.5" customHeight="1" x14ac:dyDescent="0.2">
      <c r="A370" s="49">
        <v>43583.416666666664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89FEE5E8-4226-4649-86B9-5B6ACBC2E77F}"/>
    <hyperlink ref="K134" r:id="rId5" xr:uid="{E9442F00-5D00-4E0D-9449-DE21B4A25C74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2019-04-28T07:03:07Z</dcterms:modified>
</cp:coreProperties>
</file>