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A0509C1B-57D4-479E-B03F-47CF776E1C81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39" i="1" l="1"/>
  <c r="B139" i="1"/>
  <c r="G170" i="1" l="1"/>
  <c r="B170" i="1"/>
  <c r="G173" i="1"/>
  <c r="B173" i="1"/>
  <c r="B205" i="1" l="1"/>
  <c r="B228" i="1" l="1"/>
  <c r="G228" i="1"/>
  <c r="G156" i="1" l="1"/>
  <c r="B200" i="1" l="1"/>
  <c r="G200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<sst xmlns="http://schemas.openxmlformats.org/spreadsheetml/2006/main" count="103" uniqueCount="38">
  <si>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</si>
  <si>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</si>
  <si>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</si>
  <si>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</si>
  <si>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</si>
  <si>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</si>
  <si>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</si>
  <si>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</si>
  <si>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</si>
  <si>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</si>
  <si>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</si>
  <si>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</si>
  <si>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</si>
  <si>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</si>
  <si>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</si>
  <si>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</si>
  <si>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</si>
  <si>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</si>
  <si>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</si>
  <si>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</si>
  <si>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</si>
  <si>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</si>
  <si>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</si>
  <si>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</si>
  <si>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</si>
  <si>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</si>
  <si>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</si>
  <si>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</si>
  <si>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</si>
  <si>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</si>
  <si>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</si>
  <si>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</si>
  <si>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</si>
  <si>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</si>
  <si>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</si>
  <si>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t>ΜΟΤΟΡ ΟΪΛ (ΕΛΛΑΣ) Α.Ε./
MOTOROIL (HELLAS)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</si>
  <si>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29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29</t>
    </r>
  </si>
  <si>
    <t>http://www.desfa.gr/userfiles/pdflist/DERY/TS/LNG%20Space/Avail-LNG-Storage-Space_April%202019.xlsx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</si>
</sst>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0"/>
  <sheetViews>
    <sheetView tabSelected="1" zoomScale="75" zoomScaleNormal="75" zoomScaleSheetLayoutView="75" workbookViewId="0">
      <pane ySplit="3" topLeftCell="A131" activePane="bottomLeft" state="frozen"/>
      <selection pane="bottomLeft" activeCell="C135" sqref="C135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5" t="s">
        <v>36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28</v>
      </c>
      <c r="N2" s="50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29</v>
      </c>
      <c r="L4" s="53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31</v>
      </c>
      <c r="L35" s="5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32</v>
      </c>
      <c r="L63" s="5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</row>
    <row r="80" spans="1:17" ht="24.95" customHeight="1" x14ac:dyDescent="0.25">
      <c r="A80" s="63">
        <v>43542</v>
      </c>
      <c r="B80" s="63">
        <f>A80-1</f>
        <v>43541</v>
      </c>
      <c r="C80" s="24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</row>
    <row r="81" spans="1:17" ht="24.95" customHeight="1" x14ac:dyDescent="0.25">
      <c r="A81" s="64"/>
      <c r="B81" s="64"/>
      <c r="C81" s="24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2" t="s">
        <v>37</v>
      </c>
      <c r="L95" s="5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9"/>
      <c r="L96" s="6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9"/>
      <c r="L97" s="6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9"/>
      <c r="L98" s="6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9"/>
      <c r="L99" s="6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9"/>
      <c r="L100" s="6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9"/>
      <c r="L101" s="6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1"/>
      <c r="L102" s="6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150750</v>
      </c>
      <c r="L138" s="21">
        <v>1020579247</v>
      </c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>
        <f>A139</f>
        <v>43600</v>
      </c>
      <c r="C139" s="24" t="s">
        <v>34</v>
      </c>
      <c r="D139" s="17">
        <v>17</v>
      </c>
      <c r="E139" s="18">
        <v>141802</v>
      </c>
      <c r="F139" s="18">
        <v>960000000</v>
      </c>
      <c r="G139" s="19">
        <f>F139/E139/1000</f>
        <v>6.7700032439598878</v>
      </c>
      <c r="H139" s="18">
        <v>0</v>
      </c>
      <c r="I139" s="18">
        <v>0</v>
      </c>
      <c r="J139" s="20" t="s">
        <v>26</v>
      </c>
      <c r="K139" s="21">
        <v>29251</v>
      </c>
      <c r="L139" s="21">
        <v>198030732</v>
      </c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32872</v>
      </c>
      <c r="L140" s="21">
        <v>222540637</v>
      </c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43852</v>
      </c>
      <c r="L141" s="21">
        <v>296877505</v>
      </c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54832</v>
      </c>
      <c r="L142" s="21">
        <v>371214373</v>
      </c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65813</v>
      </c>
      <c r="L143" s="21">
        <v>445551241</v>
      </c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76793</v>
      </c>
      <c r="L144" s="21">
        <v>519888109</v>
      </c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87773</v>
      </c>
      <c r="L145" s="21">
        <v>594224977</v>
      </c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98754</v>
      </c>
      <c r="L146" s="21">
        <v>668561845</v>
      </c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109734</v>
      </c>
      <c r="L147" s="21">
        <v>742898713</v>
      </c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120714</v>
      </c>
      <c r="L148" s="21">
        <v>817235581</v>
      </c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131695</v>
      </c>
      <c r="L149" s="21">
        <v>891572449</v>
      </c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142675</v>
      </c>
      <c r="L150" s="21">
        <v>965909317</v>
      </c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153655</v>
      </c>
      <c r="L151" s="21">
        <v>1040246185</v>
      </c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164636</v>
      </c>
      <c r="L152" s="21">
        <v>1114583053</v>
      </c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175616</v>
      </c>
      <c r="L153" s="21">
        <v>1188919968</v>
      </c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182976</v>
      </c>
      <c r="L154" s="21">
        <v>1238746931</v>
      </c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190336</v>
      </c>
      <c r="L155" s="21">
        <v>1288573894</v>
      </c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71650</v>
      </c>
      <c r="L156" s="21">
        <v>485067934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79010</v>
      </c>
      <c r="L157" s="21">
        <v>534894944.99999994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86012</v>
      </c>
      <c r="L158" s="21">
        <v>582302330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93015</v>
      </c>
      <c r="L159" s="21">
        <v>629709715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100017</v>
      </c>
      <c r="L160" s="21">
        <v>677117101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107020</v>
      </c>
      <c r="L161" s="21">
        <v>724524486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114022</v>
      </c>
      <c r="L162" s="21">
        <v>771931871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121025</v>
      </c>
      <c r="L163" s="21">
        <v>819339257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128028</v>
      </c>
      <c r="L164" s="21">
        <v>866746642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135030</v>
      </c>
      <c r="L165" s="21">
        <v>914154027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142033</v>
      </c>
      <c r="L166" s="21">
        <v>961561413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149035</v>
      </c>
      <c r="L167" s="21">
        <v>1008968798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156038</v>
      </c>
      <c r="L168" s="21">
        <v>1056376183.9999999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163040</v>
      </c>
      <c r="L169" s="21">
        <v>1103783569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>
        <f>A170-2</f>
        <v>43629</v>
      </c>
      <c r="C170" s="24" t="s">
        <v>24</v>
      </c>
      <c r="D170" s="17">
        <v>18</v>
      </c>
      <c r="E170" s="18">
        <v>110000</v>
      </c>
      <c r="F170" s="18">
        <v>744700000</v>
      </c>
      <c r="G170" s="19">
        <f>F170/E170/1000</f>
        <v>6.77</v>
      </c>
      <c r="H170" s="18">
        <v>0</v>
      </c>
      <c r="I170" s="18">
        <v>0</v>
      </c>
      <c r="J170" s="20" t="s">
        <v>26</v>
      </c>
      <c r="K170" s="21">
        <v>66154</v>
      </c>
      <c r="L170" s="21">
        <v>447863176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73157</v>
      </c>
      <c r="L171" s="21">
        <v>495270561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85931</v>
      </c>
      <c r="L172" s="21">
        <v>581751712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>
        <f>A173-1</f>
        <v>43633</v>
      </c>
      <c r="C173" s="16" t="s">
        <v>35</v>
      </c>
      <c r="D173" s="17">
        <v>18</v>
      </c>
      <c r="E173" s="18">
        <v>30000</v>
      </c>
      <c r="F173" s="18">
        <v>200000000</v>
      </c>
      <c r="G173" s="19">
        <f>F173/E173/1000</f>
        <v>6.666666666666667</v>
      </c>
      <c r="H173" s="18">
        <v>0</v>
      </c>
      <c r="I173" s="18">
        <v>0</v>
      </c>
      <c r="J173" s="20" t="s">
        <v>26</v>
      </c>
      <c r="K173" s="21">
        <v>69955</v>
      </c>
      <c r="L173" s="21">
        <v>473595364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82729</v>
      </c>
      <c r="L174" s="21">
        <v>560076515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97101</v>
      </c>
      <c r="L175" s="21">
        <v>657370845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104469</v>
      </c>
      <c r="L176" s="21">
        <v>707257804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111838</v>
      </c>
      <c r="L177" s="21">
        <v>757144763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119207</v>
      </c>
      <c r="L178" s="21">
        <v>807031722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57826</v>
      </c>
      <c r="L179" s="21">
        <v>391481181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65195</v>
      </c>
      <c r="L180" s="21">
        <v>441368139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76383</v>
      </c>
      <c r="L181" s="21">
        <v>517112734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87571</v>
      </c>
      <c r="L182" s="21">
        <v>592857329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98760</v>
      </c>
      <c r="L183" s="21">
        <v>668601923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44781</v>
      </c>
      <c r="L184" s="21">
        <v>303168182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55969</v>
      </c>
      <c r="L185" s="21">
        <v>378912777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70778</v>
      </c>
      <c r="L186" s="21">
        <v>479167277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85587</v>
      </c>
      <c r="L187" s="21">
        <v>579421776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100395</v>
      </c>
      <c r="L188" s="21">
        <v>679676276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115204</v>
      </c>
      <c r="L189" s="21">
        <v>779930769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124241</v>
      </c>
      <c r="L190" s="21">
        <v>841111502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133278</v>
      </c>
      <c r="L191" s="21">
        <v>902292236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12246</v>
      </c>
      <c r="L200" s="21">
        <v>82903389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19859</v>
      </c>
      <c r="L201" s="21">
        <v>134446283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34475</v>
      </c>
      <c r="L202" s="21">
        <v>233396562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49091</v>
      </c>
      <c r="L203" s="21">
        <v>332346889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60087</v>
      </c>
      <c r="L204" s="21">
        <v>406787264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1330</v>
      </c>
      <c r="L205" s="21">
        <v>9006977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12326</v>
      </c>
      <c r="L206" s="21">
        <v>83447352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27197</v>
      </c>
      <c r="L207" s="21">
        <v>184122207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42068</v>
      </c>
      <c r="L208" s="21">
        <v>284797063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56938</v>
      </c>
      <c r="L209" s="21">
        <v>385471919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6642</v>
      </c>
      <c r="L210" s="21">
        <v>44968439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21513</v>
      </c>
      <c r="L211" s="21">
        <v>145643294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40004</v>
      </c>
      <c r="L212" s="21">
        <v>270828055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58495</v>
      </c>
      <c r="L213" s="21">
        <v>396012815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</row>
    <row r="337" spans="1:19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</row>
    <row r="338" spans="1:19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</row>
    <row r="339" spans="1:19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</row>
    <row r="340" spans="1:19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</row>
    <row r="341" spans="1:19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</row>
    <row r="342" spans="1:19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</row>
    <row r="343" spans="1:19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</row>
    <row r="344" spans="1:19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</row>
    <row r="345" spans="1:19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</row>
    <row r="346" spans="1:19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</row>
    <row r="347" spans="1:19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</row>
    <row r="348" spans="1:19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</row>
    <row r="349" spans="1:19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</row>
    <row r="350" spans="1:19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</row>
    <row r="351" spans="1:19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</row>
    <row r="352" spans="1:19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</row>
    <row r="370" spans="1:19" s="35" customFormat="1" ht="16.5" customHeight="1" x14ac:dyDescent="0.2">
      <c r="A370" s="48">
        <v>43575.5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89FEE5E8-4226-4649-86B9-5B6ACBC2E77F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2019-04-19T06:59:32Z</dcterms:modified>
</cp:coreProperties>
</file>