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FA297B6F-095A-406E-A264-1A23A793E797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Final_Annual_2019!$A$2:$O$370</definedName>
    <definedName name="_xlnm.Print_Area" localSheetId="0">Final_Annual_2019!$A$1:$P$369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05" i="1" l="1"/>
  <c r="B228" i="1" l="1"/>
  <c r="G228" i="1"/>
  <c r="G156" i="1" l="1"/>
  <c r="B200" i="1" l="1"/>
  <c r="G200" i="1"/>
  <c r="B138" i="1"/>
  <c r="G138" i="1"/>
  <c r="G368" i="1" l="1"/>
  <c r="B368" i="1"/>
  <c r="G356" i="1"/>
  <c r="B356" i="1"/>
  <c r="G337" i="1"/>
  <c r="B337" i="1"/>
  <c r="G313" i="1"/>
  <c r="B313" i="1"/>
  <c r="G287" i="1"/>
  <c r="B287" i="1"/>
  <c r="G251" i="1"/>
  <c r="B251" i="1"/>
  <c r="G242" i="1"/>
  <c r="B242" i="1"/>
  <c r="G233" i="1"/>
  <c r="B233" i="1"/>
  <c r="G210" i="1"/>
  <c r="B210" i="1"/>
  <c r="G195" i="1"/>
  <c r="B195" i="1"/>
  <c r="G184" i="1"/>
  <c r="B184" i="1"/>
  <c r="G179" i="1"/>
  <c r="B179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134" i="1" l="1"/>
</calcChain>
</file>

<file path=xl/sharedStrings.xml><?xml version="1.0" encoding="utf-8"?>
<sst xmlns="http://schemas.openxmlformats.org/spreadsheetml/2006/main" count="99" uniqueCount="37">
  <si>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</si>
  <si>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</si>
  <si>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</si>
  <si>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</si>
  <si>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</si>
  <si>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</si>
  <si>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</si>
  <si>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</si>
  <si>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</si>
  <si>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</si>
  <si>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</si>
  <si>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</si>
  <si>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</si>
  <si>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</si>
  <si>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</si>
  <si>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</si>
  <si>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</si>
  <si>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</si>
  <si>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</si>
  <si>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</si>
  <si>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</si>
  <si>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</si>
  <si>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</si>
  <si>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</si>
  <si>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</si>
  <si>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</si>
  <si>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</si>
  <si>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</si>
  <si>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</si>
  <si>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</si>
  <si>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</si>
  <si>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</si>
  <si>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</si>
  <si>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</si>
  <si>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t>ΜΥΤΙΛΗΝΑΙΟΣ Α.Ε. /MYTILINΕOS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</si>
  <si>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27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27</t>
    </r>
  </si>
  <si>
    <t>http://www.desfa.gr/userfiles/pdflist/DERY/TS/LNG%20Space/Avail-LNG-Storage-Space_April%202019.xlsx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</si>
</sst>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9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  <xf numFmtId="14" fontId="13" fillId="2" borderId="1" xfId="0" applyNumberFormat="1" applyFont="1" applyFill="1" applyBorder="1" applyAlignment="1" applyProtection="1">
      <alignment horizontal="center" vertical="center"/>
    </xf>
    <xf numFmtId="14" fontId="13" fillId="2" borderId="4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1" fontId="13" fillId="2" borderId="4" xfId="0" applyNumberFormat="1" applyFont="1" applyFill="1" applyBorder="1" applyAlignment="1" applyProtection="1">
      <alignment horizontal="center" vertical="center"/>
    </xf>
    <xf numFmtId="2" fontId="13" fillId="2" borderId="1" xfId="0" applyNumberFormat="1" applyFont="1" applyFill="1" applyBorder="1" applyAlignment="1" applyProtection="1">
      <alignment horizontal="center" vertical="center" readingOrder="1"/>
    </xf>
    <xf numFmtId="2" fontId="13" fillId="2" borderId="4" xfId="0" applyNumberFormat="1" applyFont="1" applyFill="1" applyBorder="1" applyAlignment="1" applyProtection="1">
      <alignment horizontal="center" vertical="center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esfa.gr/userfiles/pdflist/DERY/TS/LNG%20Space/Avail-LNG-Storage-Space_April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70"/>
  <sheetViews>
    <sheetView tabSelected="1" zoomScale="75" zoomScaleNormal="75" zoomScaleSheetLayoutView="75" workbookViewId="0">
      <pane ySplit="3" topLeftCell="A93" activePane="bottomLeft" state="frozen"/>
      <selection pane="bottomLeft" activeCell="H97" sqref="H97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255" width="13.5703125" style="8"/>
    <col min="256" max="256" width="9.28515625" style="8" customWidth="1"/>
    <col min="257" max="257" width="17.42578125" style="8" customWidth="1"/>
    <col min="258" max="258" width="27.140625" style="8" customWidth="1"/>
    <col min="259" max="259" width="14" style="8" customWidth="1"/>
    <col min="260" max="260" width="12.5703125" style="8" customWidth="1"/>
    <col min="261" max="261" width="11.28515625" style="8" customWidth="1"/>
    <col min="262" max="262" width="15" style="8" customWidth="1"/>
    <col min="263" max="263" width="15.42578125" style="8" customWidth="1"/>
    <col min="264" max="264" width="17" style="8" customWidth="1"/>
    <col min="265" max="265" width="13.85546875" style="8" customWidth="1"/>
    <col min="266" max="266" width="13.7109375" style="8" customWidth="1"/>
    <col min="267" max="267" width="14.28515625" style="8" customWidth="1"/>
    <col min="268" max="268" width="14.85546875" style="8" customWidth="1"/>
    <col min="269" max="269" width="3.85546875" style="8" customWidth="1"/>
    <col min="270" max="511" width="13.5703125" style="8"/>
    <col min="512" max="512" width="9.28515625" style="8" customWidth="1"/>
    <col min="513" max="513" width="17.42578125" style="8" customWidth="1"/>
    <col min="514" max="514" width="27.140625" style="8" customWidth="1"/>
    <col min="515" max="515" width="14" style="8" customWidth="1"/>
    <col min="516" max="516" width="12.5703125" style="8" customWidth="1"/>
    <col min="517" max="517" width="11.28515625" style="8" customWidth="1"/>
    <col min="518" max="518" width="15" style="8" customWidth="1"/>
    <col min="519" max="519" width="15.42578125" style="8" customWidth="1"/>
    <col min="520" max="520" width="17" style="8" customWidth="1"/>
    <col min="521" max="521" width="13.85546875" style="8" customWidth="1"/>
    <col min="522" max="522" width="13.7109375" style="8" customWidth="1"/>
    <col min="523" max="523" width="14.28515625" style="8" customWidth="1"/>
    <col min="524" max="524" width="14.85546875" style="8" customWidth="1"/>
    <col min="525" max="525" width="3.85546875" style="8" customWidth="1"/>
    <col min="526" max="767" width="13.5703125" style="8"/>
    <col min="768" max="768" width="9.28515625" style="8" customWidth="1"/>
    <col min="769" max="769" width="17.42578125" style="8" customWidth="1"/>
    <col min="770" max="770" width="27.140625" style="8" customWidth="1"/>
    <col min="771" max="771" width="14" style="8" customWidth="1"/>
    <col min="772" max="772" width="12.5703125" style="8" customWidth="1"/>
    <col min="773" max="773" width="11.28515625" style="8" customWidth="1"/>
    <col min="774" max="774" width="15" style="8" customWidth="1"/>
    <col min="775" max="775" width="15.42578125" style="8" customWidth="1"/>
    <col min="776" max="776" width="17" style="8" customWidth="1"/>
    <col min="777" max="777" width="13.85546875" style="8" customWidth="1"/>
    <col min="778" max="778" width="13.7109375" style="8" customWidth="1"/>
    <col min="779" max="779" width="14.28515625" style="8" customWidth="1"/>
    <col min="780" max="780" width="14.85546875" style="8" customWidth="1"/>
    <col min="781" max="781" width="3.85546875" style="8" customWidth="1"/>
    <col min="782" max="1023" width="13.5703125" style="8"/>
    <col min="1024" max="1024" width="9.28515625" style="8" customWidth="1"/>
    <col min="1025" max="1025" width="17.42578125" style="8" customWidth="1"/>
    <col min="1026" max="1026" width="27.140625" style="8" customWidth="1"/>
    <col min="1027" max="1027" width="14" style="8" customWidth="1"/>
    <col min="1028" max="1028" width="12.5703125" style="8" customWidth="1"/>
    <col min="1029" max="1029" width="11.28515625" style="8" customWidth="1"/>
    <col min="1030" max="1030" width="15" style="8" customWidth="1"/>
    <col min="1031" max="1031" width="15.42578125" style="8" customWidth="1"/>
    <col min="1032" max="1032" width="17" style="8" customWidth="1"/>
    <col min="1033" max="1033" width="13.85546875" style="8" customWidth="1"/>
    <col min="1034" max="1034" width="13.7109375" style="8" customWidth="1"/>
    <col min="1035" max="1035" width="14.28515625" style="8" customWidth="1"/>
    <col min="1036" max="1036" width="14.85546875" style="8" customWidth="1"/>
    <col min="1037" max="1037" width="3.85546875" style="8" customWidth="1"/>
    <col min="1038" max="1279" width="13.5703125" style="8"/>
    <col min="1280" max="1280" width="9.28515625" style="8" customWidth="1"/>
    <col min="1281" max="1281" width="17.42578125" style="8" customWidth="1"/>
    <col min="1282" max="1282" width="27.140625" style="8" customWidth="1"/>
    <col min="1283" max="1283" width="14" style="8" customWidth="1"/>
    <col min="1284" max="1284" width="12.5703125" style="8" customWidth="1"/>
    <col min="1285" max="1285" width="11.28515625" style="8" customWidth="1"/>
    <col min="1286" max="1286" width="15" style="8" customWidth="1"/>
    <col min="1287" max="1287" width="15.42578125" style="8" customWidth="1"/>
    <col min="1288" max="1288" width="17" style="8" customWidth="1"/>
    <col min="1289" max="1289" width="13.85546875" style="8" customWidth="1"/>
    <col min="1290" max="1290" width="13.7109375" style="8" customWidth="1"/>
    <col min="1291" max="1291" width="14.28515625" style="8" customWidth="1"/>
    <col min="1292" max="1292" width="14.85546875" style="8" customWidth="1"/>
    <col min="1293" max="1293" width="3.85546875" style="8" customWidth="1"/>
    <col min="1294" max="1535" width="13.5703125" style="8"/>
    <col min="1536" max="1536" width="9.28515625" style="8" customWidth="1"/>
    <col min="1537" max="1537" width="17.42578125" style="8" customWidth="1"/>
    <col min="1538" max="1538" width="27.140625" style="8" customWidth="1"/>
    <col min="1539" max="1539" width="14" style="8" customWidth="1"/>
    <col min="1540" max="1540" width="12.5703125" style="8" customWidth="1"/>
    <col min="1541" max="1541" width="11.28515625" style="8" customWidth="1"/>
    <col min="1542" max="1542" width="15" style="8" customWidth="1"/>
    <col min="1543" max="1543" width="15.42578125" style="8" customWidth="1"/>
    <col min="1544" max="1544" width="17" style="8" customWidth="1"/>
    <col min="1545" max="1545" width="13.85546875" style="8" customWidth="1"/>
    <col min="1546" max="1546" width="13.7109375" style="8" customWidth="1"/>
    <col min="1547" max="1547" width="14.28515625" style="8" customWidth="1"/>
    <col min="1548" max="1548" width="14.85546875" style="8" customWidth="1"/>
    <col min="1549" max="1549" width="3.85546875" style="8" customWidth="1"/>
    <col min="1550" max="1791" width="13.5703125" style="8"/>
    <col min="1792" max="1792" width="9.28515625" style="8" customWidth="1"/>
    <col min="1793" max="1793" width="17.42578125" style="8" customWidth="1"/>
    <col min="1794" max="1794" width="27.140625" style="8" customWidth="1"/>
    <col min="1795" max="1795" width="14" style="8" customWidth="1"/>
    <col min="1796" max="1796" width="12.5703125" style="8" customWidth="1"/>
    <col min="1797" max="1797" width="11.28515625" style="8" customWidth="1"/>
    <col min="1798" max="1798" width="15" style="8" customWidth="1"/>
    <col min="1799" max="1799" width="15.42578125" style="8" customWidth="1"/>
    <col min="1800" max="1800" width="17" style="8" customWidth="1"/>
    <col min="1801" max="1801" width="13.85546875" style="8" customWidth="1"/>
    <col min="1802" max="1802" width="13.7109375" style="8" customWidth="1"/>
    <col min="1803" max="1803" width="14.28515625" style="8" customWidth="1"/>
    <col min="1804" max="1804" width="14.85546875" style="8" customWidth="1"/>
    <col min="1805" max="1805" width="3.85546875" style="8" customWidth="1"/>
    <col min="1806" max="2047" width="13.5703125" style="8"/>
    <col min="2048" max="2048" width="9.28515625" style="8" customWidth="1"/>
    <col min="2049" max="2049" width="17.42578125" style="8" customWidth="1"/>
    <col min="2050" max="2050" width="27.140625" style="8" customWidth="1"/>
    <col min="2051" max="2051" width="14" style="8" customWidth="1"/>
    <col min="2052" max="2052" width="12.5703125" style="8" customWidth="1"/>
    <col min="2053" max="2053" width="11.28515625" style="8" customWidth="1"/>
    <col min="2054" max="2054" width="15" style="8" customWidth="1"/>
    <col min="2055" max="2055" width="15.42578125" style="8" customWidth="1"/>
    <col min="2056" max="2056" width="17" style="8" customWidth="1"/>
    <col min="2057" max="2057" width="13.85546875" style="8" customWidth="1"/>
    <col min="2058" max="2058" width="13.7109375" style="8" customWidth="1"/>
    <col min="2059" max="2059" width="14.28515625" style="8" customWidth="1"/>
    <col min="2060" max="2060" width="14.85546875" style="8" customWidth="1"/>
    <col min="2061" max="2061" width="3.85546875" style="8" customWidth="1"/>
    <col min="2062" max="2303" width="13.5703125" style="8"/>
    <col min="2304" max="2304" width="9.28515625" style="8" customWidth="1"/>
    <col min="2305" max="2305" width="17.42578125" style="8" customWidth="1"/>
    <col min="2306" max="2306" width="27.140625" style="8" customWidth="1"/>
    <col min="2307" max="2307" width="14" style="8" customWidth="1"/>
    <col min="2308" max="2308" width="12.5703125" style="8" customWidth="1"/>
    <col min="2309" max="2309" width="11.28515625" style="8" customWidth="1"/>
    <col min="2310" max="2310" width="15" style="8" customWidth="1"/>
    <col min="2311" max="2311" width="15.42578125" style="8" customWidth="1"/>
    <col min="2312" max="2312" width="17" style="8" customWidth="1"/>
    <col min="2313" max="2313" width="13.85546875" style="8" customWidth="1"/>
    <col min="2314" max="2314" width="13.7109375" style="8" customWidth="1"/>
    <col min="2315" max="2315" width="14.28515625" style="8" customWidth="1"/>
    <col min="2316" max="2316" width="14.85546875" style="8" customWidth="1"/>
    <col min="2317" max="2317" width="3.85546875" style="8" customWidth="1"/>
    <col min="2318" max="2559" width="13.5703125" style="8"/>
    <col min="2560" max="2560" width="9.28515625" style="8" customWidth="1"/>
    <col min="2561" max="2561" width="17.42578125" style="8" customWidth="1"/>
    <col min="2562" max="2562" width="27.140625" style="8" customWidth="1"/>
    <col min="2563" max="2563" width="14" style="8" customWidth="1"/>
    <col min="2564" max="2564" width="12.5703125" style="8" customWidth="1"/>
    <col min="2565" max="2565" width="11.28515625" style="8" customWidth="1"/>
    <col min="2566" max="2566" width="15" style="8" customWidth="1"/>
    <col min="2567" max="2567" width="15.42578125" style="8" customWidth="1"/>
    <col min="2568" max="2568" width="17" style="8" customWidth="1"/>
    <col min="2569" max="2569" width="13.85546875" style="8" customWidth="1"/>
    <col min="2570" max="2570" width="13.7109375" style="8" customWidth="1"/>
    <col min="2571" max="2571" width="14.28515625" style="8" customWidth="1"/>
    <col min="2572" max="2572" width="14.85546875" style="8" customWidth="1"/>
    <col min="2573" max="2573" width="3.85546875" style="8" customWidth="1"/>
    <col min="2574" max="2815" width="13.5703125" style="8"/>
    <col min="2816" max="2816" width="9.28515625" style="8" customWidth="1"/>
    <col min="2817" max="2817" width="17.42578125" style="8" customWidth="1"/>
    <col min="2818" max="2818" width="27.140625" style="8" customWidth="1"/>
    <col min="2819" max="2819" width="14" style="8" customWidth="1"/>
    <col min="2820" max="2820" width="12.5703125" style="8" customWidth="1"/>
    <col min="2821" max="2821" width="11.28515625" style="8" customWidth="1"/>
    <col min="2822" max="2822" width="15" style="8" customWidth="1"/>
    <col min="2823" max="2823" width="15.42578125" style="8" customWidth="1"/>
    <col min="2824" max="2824" width="17" style="8" customWidth="1"/>
    <col min="2825" max="2825" width="13.85546875" style="8" customWidth="1"/>
    <col min="2826" max="2826" width="13.7109375" style="8" customWidth="1"/>
    <col min="2827" max="2827" width="14.28515625" style="8" customWidth="1"/>
    <col min="2828" max="2828" width="14.85546875" style="8" customWidth="1"/>
    <col min="2829" max="2829" width="3.85546875" style="8" customWidth="1"/>
    <col min="2830" max="3071" width="13.5703125" style="8"/>
    <col min="3072" max="3072" width="9.28515625" style="8" customWidth="1"/>
    <col min="3073" max="3073" width="17.42578125" style="8" customWidth="1"/>
    <col min="3074" max="3074" width="27.140625" style="8" customWidth="1"/>
    <col min="3075" max="3075" width="14" style="8" customWidth="1"/>
    <col min="3076" max="3076" width="12.5703125" style="8" customWidth="1"/>
    <col min="3077" max="3077" width="11.28515625" style="8" customWidth="1"/>
    <col min="3078" max="3078" width="15" style="8" customWidth="1"/>
    <col min="3079" max="3079" width="15.42578125" style="8" customWidth="1"/>
    <col min="3080" max="3080" width="17" style="8" customWidth="1"/>
    <col min="3081" max="3081" width="13.85546875" style="8" customWidth="1"/>
    <col min="3082" max="3082" width="13.7109375" style="8" customWidth="1"/>
    <col min="3083" max="3083" width="14.28515625" style="8" customWidth="1"/>
    <col min="3084" max="3084" width="14.85546875" style="8" customWidth="1"/>
    <col min="3085" max="3085" width="3.85546875" style="8" customWidth="1"/>
    <col min="3086" max="3327" width="13.5703125" style="8"/>
    <col min="3328" max="3328" width="9.28515625" style="8" customWidth="1"/>
    <col min="3329" max="3329" width="17.42578125" style="8" customWidth="1"/>
    <col min="3330" max="3330" width="27.140625" style="8" customWidth="1"/>
    <col min="3331" max="3331" width="14" style="8" customWidth="1"/>
    <col min="3332" max="3332" width="12.5703125" style="8" customWidth="1"/>
    <col min="3333" max="3333" width="11.28515625" style="8" customWidth="1"/>
    <col min="3334" max="3334" width="15" style="8" customWidth="1"/>
    <col min="3335" max="3335" width="15.42578125" style="8" customWidth="1"/>
    <col min="3336" max="3336" width="17" style="8" customWidth="1"/>
    <col min="3337" max="3337" width="13.85546875" style="8" customWidth="1"/>
    <col min="3338" max="3338" width="13.7109375" style="8" customWidth="1"/>
    <col min="3339" max="3339" width="14.28515625" style="8" customWidth="1"/>
    <col min="3340" max="3340" width="14.85546875" style="8" customWidth="1"/>
    <col min="3341" max="3341" width="3.85546875" style="8" customWidth="1"/>
    <col min="3342" max="3583" width="13.5703125" style="8"/>
    <col min="3584" max="3584" width="9.28515625" style="8" customWidth="1"/>
    <col min="3585" max="3585" width="17.42578125" style="8" customWidth="1"/>
    <col min="3586" max="3586" width="27.140625" style="8" customWidth="1"/>
    <col min="3587" max="3587" width="14" style="8" customWidth="1"/>
    <col min="3588" max="3588" width="12.5703125" style="8" customWidth="1"/>
    <col min="3589" max="3589" width="11.28515625" style="8" customWidth="1"/>
    <col min="3590" max="3590" width="15" style="8" customWidth="1"/>
    <col min="3591" max="3591" width="15.42578125" style="8" customWidth="1"/>
    <col min="3592" max="3592" width="17" style="8" customWidth="1"/>
    <col min="3593" max="3593" width="13.85546875" style="8" customWidth="1"/>
    <col min="3594" max="3594" width="13.7109375" style="8" customWidth="1"/>
    <col min="3595" max="3595" width="14.28515625" style="8" customWidth="1"/>
    <col min="3596" max="3596" width="14.85546875" style="8" customWidth="1"/>
    <col min="3597" max="3597" width="3.85546875" style="8" customWidth="1"/>
    <col min="3598" max="3839" width="13.5703125" style="8"/>
    <col min="3840" max="3840" width="9.28515625" style="8" customWidth="1"/>
    <col min="3841" max="3841" width="17.42578125" style="8" customWidth="1"/>
    <col min="3842" max="3842" width="27.140625" style="8" customWidth="1"/>
    <col min="3843" max="3843" width="14" style="8" customWidth="1"/>
    <col min="3844" max="3844" width="12.5703125" style="8" customWidth="1"/>
    <col min="3845" max="3845" width="11.28515625" style="8" customWidth="1"/>
    <col min="3846" max="3846" width="15" style="8" customWidth="1"/>
    <col min="3847" max="3847" width="15.42578125" style="8" customWidth="1"/>
    <col min="3848" max="3848" width="17" style="8" customWidth="1"/>
    <col min="3849" max="3849" width="13.85546875" style="8" customWidth="1"/>
    <col min="3850" max="3850" width="13.7109375" style="8" customWidth="1"/>
    <col min="3851" max="3851" width="14.28515625" style="8" customWidth="1"/>
    <col min="3852" max="3852" width="14.85546875" style="8" customWidth="1"/>
    <col min="3853" max="3853" width="3.85546875" style="8" customWidth="1"/>
    <col min="3854" max="4095" width="13.5703125" style="8"/>
    <col min="4096" max="4096" width="9.28515625" style="8" customWidth="1"/>
    <col min="4097" max="4097" width="17.42578125" style="8" customWidth="1"/>
    <col min="4098" max="4098" width="27.140625" style="8" customWidth="1"/>
    <col min="4099" max="4099" width="14" style="8" customWidth="1"/>
    <col min="4100" max="4100" width="12.5703125" style="8" customWidth="1"/>
    <col min="4101" max="4101" width="11.28515625" style="8" customWidth="1"/>
    <col min="4102" max="4102" width="15" style="8" customWidth="1"/>
    <col min="4103" max="4103" width="15.42578125" style="8" customWidth="1"/>
    <col min="4104" max="4104" width="17" style="8" customWidth="1"/>
    <col min="4105" max="4105" width="13.85546875" style="8" customWidth="1"/>
    <col min="4106" max="4106" width="13.7109375" style="8" customWidth="1"/>
    <col min="4107" max="4107" width="14.28515625" style="8" customWidth="1"/>
    <col min="4108" max="4108" width="14.85546875" style="8" customWidth="1"/>
    <col min="4109" max="4109" width="3.85546875" style="8" customWidth="1"/>
    <col min="4110" max="4351" width="13.5703125" style="8"/>
    <col min="4352" max="4352" width="9.28515625" style="8" customWidth="1"/>
    <col min="4353" max="4353" width="17.42578125" style="8" customWidth="1"/>
    <col min="4354" max="4354" width="27.140625" style="8" customWidth="1"/>
    <col min="4355" max="4355" width="14" style="8" customWidth="1"/>
    <col min="4356" max="4356" width="12.5703125" style="8" customWidth="1"/>
    <col min="4357" max="4357" width="11.28515625" style="8" customWidth="1"/>
    <col min="4358" max="4358" width="15" style="8" customWidth="1"/>
    <col min="4359" max="4359" width="15.42578125" style="8" customWidth="1"/>
    <col min="4360" max="4360" width="17" style="8" customWidth="1"/>
    <col min="4361" max="4361" width="13.85546875" style="8" customWidth="1"/>
    <col min="4362" max="4362" width="13.7109375" style="8" customWidth="1"/>
    <col min="4363" max="4363" width="14.28515625" style="8" customWidth="1"/>
    <col min="4364" max="4364" width="14.85546875" style="8" customWidth="1"/>
    <col min="4365" max="4365" width="3.85546875" style="8" customWidth="1"/>
    <col min="4366" max="4607" width="13.5703125" style="8"/>
    <col min="4608" max="4608" width="9.28515625" style="8" customWidth="1"/>
    <col min="4609" max="4609" width="17.42578125" style="8" customWidth="1"/>
    <col min="4610" max="4610" width="27.140625" style="8" customWidth="1"/>
    <col min="4611" max="4611" width="14" style="8" customWidth="1"/>
    <col min="4612" max="4612" width="12.5703125" style="8" customWidth="1"/>
    <col min="4613" max="4613" width="11.28515625" style="8" customWidth="1"/>
    <col min="4614" max="4614" width="15" style="8" customWidth="1"/>
    <col min="4615" max="4615" width="15.42578125" style="8" customWidth="1"/>
    <col min="4616" max="4616" width="17" style="8" customWidth="1"/>
    <col min="4617" max="4617" width="13.85546875" style="8" customWidth="1"/>
    <col min="4618" max="4618" width="13.7109375" style="8" customWidth="1"/>
    <col min="4619" max="4619" width="14.28515625" style="8" customWidth="1"/>
    <col min="4620" max="4620" width="14.85546875" style="8" customWidth="1"/>
    <col min="4621" max="4621" width="3.85546875" style="8" customWidth="1"/>
    <col min="4622" max="4863" width="13.5703125" style="8"/>
    <col min="4864" max="4864" width="9.28515625" style="8" customWidth="1"/>
    <col min="4865" max="4865" width="17.42578125" style="8" customWidth="1"/>
    <col min="4866" max="4866" width="27.140625" style="8" customWidth="1"/>
    <col min="4867" max="4867" width="14" style="8" customWidth="1"/>
    <col min="4868" max="4868" width="12.5703125" style="8" customWidth="1"/>
    <col min="4869" max="4869" width="11.28515625" style="8" customWidth="1"/>
    <col min="4870" max="4870" width="15" style="8" customWidth="1"/>
    <col min="4871" max="4871" width="15.42578125" style="8" customWidth="1"/>
    <col min="4872" max="4872" width="17" style="8" customWidth="1"/>
    <col min="4873" max="4873" width="13.85546875" style="8" customWidth="1"/>
    <col min="4874" max="4874" width="13.7109375" style="8" customWidth="1"/>
    <col min="4875" max="4875" width="14.28515625" style="8" customWidth="1"/>
    <col min="4876" max="4876" width="14.85546875" style="8" customWidth="1"/>
    <col min="4877" max="4877" width="3.85546875" style="8" customWidth="1"/>
    <col min="4878" max="5119" width="13.5703125" style="8"/>
    <col min="5120" max="5120" width="9.28515625" style="8" customWidth="1"/>
    <col min="5121" max="5121" width="17.42578125" style="8" customWidth="1"/>
    <col min="5122" max="5122" width="27.140625" style="8" customWidth="1"/>
    <col min="5123" max="5123" width="14" style="8" customWidth="1"/>
    <col min="5124" max="5124" width="12.5703125" style="8" customWidth="1"/>
    <col min="5125" max="5125" width="11.28515625" style="8" customWidth="1"/>
    <col min="5126" max="5126" width="15" style="8" customWidth="1"/>
    <col min="5127" max="5127" width="15.42578125" style="8" customWidth="1"/>
    <col min="5128" max="5128" width="17" style="8" customWidth="1"/>
    <col min="5129" max="5129" width="13.85546875" style="8" customWidth="1"/>
    <col min="5130" max="5130" width="13.7109375" style="8" customWidth="1"/>
    <col min="5131" max="5131" width="14.28515625" style="8" customWidth="1"/>
    <col min="5132" max="5132" width="14.85546875" style="8" customWidth="1"/>
    <col min="5133" max="5133" width="3.85546875" style="8" customWidth="1"/>
    <col min="5134" max="5375" width="13.5703125" style="8"/>
    <col min="5376" max="5376" width="9.28515625" style="8" customWidth="1"/>
    <col min="5377" max="5377" width="17.42578125" style="8" customWidth="1"/>
    <col min="5378" max="5378" width="27.140625" style="8" customWidth="1"/>
    <col min="5379" max="5379" width="14" style="8" customWidth="1"/>
    <col min="5380" max="5380" width="12.5703125" style="8" customWidth="1"/>
    <col min="5381" max="5381" width="11.28515625" style="8" customWidth="1"/>
    <col min="5382" max="5382" width="15" style="8" customWidth="1"/>
    <col min="5383" max="5383" width="15.42578125" style="8" customWidth="1"/>
    <col min="5384" max="5384" width="17" style="8" customWidth="1"/>
    <col min="5385" max="5385" width="13.85546875" style="8" customWidth="1"/>
    <col min="5386" max="5386" width="13.7109375" style="8" customWidth="1"/>
    <col min="5387" max="5387" width="14.28515625" style="8" customWidth="1"/>
    <col min="5388" max="5388" width="14.85546875" style="8" customWidth="1"/>
    <col min="5389" max="5389" width="3.85546875" style="8" customWidth="1"/>
    <col min="5390" max="5631" width="13.5703125" style="8"/>
    <col min="5632" max="5632" width="9.28515625" style="8" customWidth="1"/>
    <col min="5633" max="5633" width="17.42578125" style="8" customWidth="1"/>
    <col min="5634" max="5634" width="27.140625" style="8" customWidth="1"/>
    <col min="5635" max="5635" width="14" style="8" customWidth="1"/>
    <col min="5636" max="5636" width="12.5703125" style="8" customWidth="1"/>
    <col min="5637" max="5637" width="11.28515625" style="8" customWidth="1"/>
    <col min="5638" max="5638" width="15" style="8" customWidth="1"/>
    <col min="5639" max="5639" width="15.42578125" style="8" customWidth="1"/>
    <col min="5640" max="5640" width="17" style="8" customWidth="1"/>
    <col min="5641" max="5641" width="13.85546875" style="8" customWidth="1"/>
    <col min="5642" max="5642" width="13.7109375" style="8" customWidth="1"/>
    <col min="5643" max="5643" width="14.28515625" style="8" customWidth="1"/>
    <col min="5644" max="5644" width="14.85546875" style="8" customWidth="1"/>
    <col min="5645" max="5645" width="3.85546875" style="8" customWidth="1"/>
    <col min="5646" max="5887" width="13.5703125" style="8"/>
    <col min="5888" max="5888" width="9.28515625" style="8" customWidth="1"/>
    <col min="5889" max="5889" width="17.42578125" style="8" customWidth="1"/>
    <col min="5890" max="5890" width="27.140625" style="8" customWidth="1"/>
    <col min="5891" max="5891" width="14" style="8" customWidth="1"/>
    <col min="5892" max="5892" width="12.5703125" style="8" customWidth="1"/>
    <col min="5893" max="5893" width="11.28515625" style="8" customWidth="1"/>
    <col min="5894" max="5894" width="15" style="8" customWidth="1"/>
    <col min="5895" max="5895" width="15.42578125" style="8" customWidth="1"/>
    <col min="5896" max="5896" width="17" style="8" customWidth="1"/>
    <col min="5897" max="5897" width="13.85546875" style="8" customWidth="1"/>
    <col min="5898" max="5898" width="13.7109375" style="8" customWidth="1"/>
    <col min="5899" max="5899" width="14.28515625" style="8" customWidth="1"/>
    <col min="5900" max="5900" width="14.85546875" style="8" customWidth="1"/>
    <col min="5901" max="5901" width="3.85546875" style="8" customWidth="1"/>
    <col min="5902" max="6143" width="13.5703125" style="8"/>
    <col min="6144" max="6144" width="9.28515625" style="8" customWidth="1"/>
    <col min="6145" max="6145" width="17.42578125" style="8" customWidth="1"/>
    <col min="6146" max="6146" width="27.140625" style="8" customWidth="1"/>
    <col min="6147" max="6147" width="14" style="8" customWidth="1"/>
    <col min="6148" max="6148" width="12.5703125" style="8" customWidth="1"/>
    <col min="6149" max="6149" width="11.28515625" style="8" customWidth="1"/>
    <col min="6150" max="6150" width="15" style="8" customWidth="1"/>
    <col min="6151" max="6151" width="15.42578125" style="8" customWidth="1"/>
    <col min="6152" max="6152" width="17" style="8" customWidth="1"/>
    <col min="6153" max="6153" width="13.85546875" style="8" customWidth="1"/>
    <col min="6154" max="6154" width="13.7109375" style="8" customWidth="1"/>
    <col min="6155" max="6155" width="14.28515625" style="8" customWidth="1"/>
    <col min="6156" max="6156" width="14.85546875" style="8" customWidth="1"/>
    <col min="6157" max="6157" width="3.85546875" style="8" customWidth="1"/>
    <col min="6158" max="6399" width="13.5703125" style="8"/>
    <col min="6400" max="6400" width="9.28515625" style="8" customWidth="1"/>
    <col min="6401" max="6401" width="17.42578125" style="8" customWidth="1"/>
    <col min="6402" max="6402" width="27.140625" style="8" customWidth="1"/>
    <col min="6403" max="6403" width="14" style="8" customWidth="1"/>
    <col min="6404" max="6404" width="12.5703125" style="8" customWidth="1"/>
    <col min="6405" max="6405" width="11.28515625" style="8" customWidth="1"/>
    <col min="6406" max="6406" width="15" style="8" customWidth="1"/>
    <col min="6407" max="6407" width="15.42578125" style="8" customWidth="1"/>
    <col min="6408" max="6408" width="17" style="8" customWidth="1"/>
    <col min="6409" max="6409" width="13.85546875" style="8" customWidth="1"/>
    <col min="6410" max="6410" width="13.7109375" style="8" customWidth="1"/>
    <col min="6411" max="6411" width="14.28515625" style="8" customWidth="1"/>
    <col min="6412" max="6412" width="14.85546875" style="8" customWidth="1"/>
    <col min="6413" max="6413" width="3.85546875" style="8" customWidth="1"/>
    <col min="6414" max="6655" width="13.5703125" style="8"/>
    <col min="6656" max="6656" width="9.28515625" style="8" customWidth="1"/>
    <col min="6657" max="6657" width="17.42578125" style="8" customWidth="1"/>
    <col min="6658" max="6658" width="27.140625" style="8" customWidth="1"/>
    <col min="6659" max="6659" width="14" style="8" customWidth="1"/>
    <col min="6660" max="6660" width="12.5703125" style="8" customWidth="1"/>
    <col min="6661" max="6661" width="11.28515625" style="8" customWidth="1"/>
    <col min="6662" max="6662" width="15" style="8" customWidth="1"/>
    <col min="6663" max="6663" width="15.42578125" style="8" customWidth="1"/>
    <col min="6664" max="6664" width="17" style="8" customWidth="1"/>
    <col min="6665" max="6665" width="13.85546875" style="8" customWidth="1"/>
    <col min="6666" max="6666" width="13.7109375" style="8" customWidth="1"/>
    <col min="6667" max="6667" width="14.28515625" style="8" customWidth="1"/>
    <col min="6668" max="6668" width="14.85546875" style="8" customWidth="1"/>
    <col min="6669" max="6669" width="3.85546875" style="8" customWidth="1"/>
    <col min="6670" max="6911" width="13.5703125" style="8"/>
    <col min="6912" max="6912" width="9.28515625" style="8" customWidth="1"/>
    <col min="6913" max="6913" width="17.42578125" style="8" customWidth="1"/>
    <col min="6914" max="6914" width="27.140625" style="8" customWidth="1"/>
    <col min="6915" max="6915" width="14" style="8" customWidth="1"/>
    <col min="6916" max="6916" width="12.5703125" style="8" customWidth="1"/>
    <col min="6917" max="6917" width="11.28515625" style="8" customWidth="1"/>
    <col min="6918" max="6918" width="15" style="8" customWidth="1"/>
    <col min="6919" max="6919" width="15.42578125" style="8" customWidth="1"/>
    <col min="6920" max="6920" width="17" style="8" customWidth="1"/>
    <col min="6921" max="6921" width="13.85546875" style="8" customWidth="1"/>
    <col min="6922" max="6922" width="13.7109375" style="8" customWidth="1"/>
    <col min="6923" max="6923" width="14.28515625" style="8" customWidth="1"/>
    <col min="6924" max="6924" width="14.85546875" style="8" customWidth="1"/>
    <col min="6925" max="6925" width="3.85546875" style="8" customWidth="1"/>
    <col min="6926" max="7167" width="13.5703125" style="8"/>
    <col min="7168" max="7168" width="9.28515625" style="8" customWidth="1"/>
    <col min="7169" max="7169" width="17.42578125" style="8" customWidth="1"/>
    <col min="7170" max="7170" width="27.140625" style="8" customWidth="1"/>
    <col min="7171" max="7171" width="14" style="8" customWidth="1"/>
    <col min="7172" max="7172" width="12.5703125" style="8" customWidth="1"/>
    <col min="7173" max="7173" width="11.28515625" style="8" customWidth="1"/>
    <col min="7174" max="7174" width="15" style="8" customWidth="1"/>
    <col min="7175" max="7175" width="15.42578125" style="8" customWidth="1"/>
    <col min="7176" max="7176" width="17" style="8" customWidth="1"/>
    <col min="7177" max="7177" width="13.85546875" style="8" customWidth="1"/>
    <col min="7178" max="7178" width="13.7109375" style="8" customWidth="1"/>
    <col min="7179" max="7179" width="14.28515625" style="8" customWidth="1"/>
    <col min="7180" max="7180" width="14.85546875" style="8" customWidth="1"/>
    <col min="7181" max="7181" width="3.85546875" style="8" customWidth="1"/>
    <col min="7182" max="7423" width="13.5703125" style="8"/>
    <col min="7424" max="7424" width="9.28515625" style="8" customWidth="1"/>
    <col min="7425" max="7425" width="17.42578125" style="8" customWidth="1"/>
    <col min="7426" max="7426" width="27.140625" style="8" customWidth="1"/>
    <col min="7427" max="7427" width="14" style="8" customWidth="1"/>
    <col min="7428" max="7428" width="12.5703125" style="8" customWidth="1"/>
    <col min="7429" max="7429" width="11.28515625" style="8" customWidth="1"/>
    <col min="7430" max="7430" width="15" style="8" customWidth="1"/>
    <col min="7431" max="7431" width="15.42578125" style="8" customWidth="1"/>
    <col min="7432" max="7432" width="17" style="8" customWidth="1"/>
    <col min="7433" max="7433" width="13.85546875" style="8" customWidth="1"/>
    <col min="7434" max="7434" width="13.7109375" style="8" customWidth="1"/>
    <col min="7435" max="7435" width="14.28515625" style="8" customWidth="1"/>
    <col min="7436" max="7436" width="14.85546875" style="8" customWidth="1"/>
    <col min="7437" max="7437" width="3.85546875" style="8" customWidth="1"/>
    <col min="7438" max="7679" width="13.5703125" style="8"/>
    <col min="7680" max="7680" width="9.28515625" style="8" customWidth="1"/>
    <col min="7681" max="7681" width="17.42578125" style="8" customWidth="1"/>
    <col min="7682" max="7682" width="27.140625" style="8" customWidth="1"/>
    <col min="7683" max="7683" width="14" style="8" customWidth="1"/>
    <col min="7684" max="7684" width="12.5703125" style="8" customWidth="1"/>
    <col min="7685" max="7685" width="11.28515625" style="8" customWidth="1"/>
    <col min="7686" max="7686" width="15" style="8" customWidth="1"/>
    <col min="7687" max="7687" width="15.42578125" style="8" customWidth="1"/>
    <col min="7688" max="7688" width="17" style="8" customWidth="1"/>
    <col min="7689" max="7689" width="13.85546875" style="8" customWidth="1"/>
    <col min="7690" max="7690" width="13.7109375" style="8" customWidth="1"/>
    <col min="7691" max="7691" width="14.28515625" style="8" customWidth="1"/>
    <col min="7692" max="7692" width="14.85546875" style="8" customWidth="1"/>
    <col min="7693" max="7693" width="3.85546875" style="8" customWidth="1"/>
    <col min="7694" max="7935" width="13.5703125" style="8"/>
    <col min="7936" max="7936" width="9.28515625" style="8" customWidth="1"/>
    <col min="7937" max="7937" width="17.42578125" style="8" customWidth="1"/>
    <col min="7938" max="7938" width="27.140625" style="8" customWidth="1"/>
    <col min="7939" max="7939" width="14" style="8" customWidth="1"/>
    <col min="7940" max="7940" width="12.5703125" style="8" customWidth="1"/>
    <col min="7941" max="7941" width="11.28515625" style="8" customWidth="1"/>
    <col min="7942" max="7942" width="15" style="8" customWidth="1"/>
    <col min="7943" max="7943" width="15.42578125" style="8" customWidth="1"/>
    <col min="7944" max="7944" width="17" style="8" customWidth="1"/>
    <col min="7945" max="7945" width="13.85546875" style="8" customWidth="1"/>
    <col min="7946" max="7946" width="13.7109375" style="8" customWidth="1"/>
    <col min="7947" max="7947" width="14.28515625" style="8" customWidth="1"/>
    <col min="7948" max="7948" width="14.85546875" style="8" customWidth="1"/>
    <col min="7949" max="7949" width="3.85546875" style="8" customWidth="1"/>
    <col min="7950" max="8191" width="13.5703125" style="8"/>
    <col min="8192" max="8192" width="9.28515625" style="8" customWidth="1"/>
    <col min="8193" max="8193" width="17.42578125" style="8" customWidth="1"/>
    <col min="8194" max="8194" width="27.140625" style="8" customWidth="1"/>
    <col min="8195" max="8195" width="14" style="8" customWidth="1"/>
    <col min="8196" max="8196" width="12.5703125" style="8" customWidth="1"/>
    <col min="8197" max="8197" width="11.28515625" style="8" customWidth="1"/>
    <col min="8198" max="8198" width="15" style="8" customWidth="1"/>
    <col min="8199" max="8199" width="15.42578125" style="8" customWidth="1"/>
    <col min="8200" max="8200" width="17" style="8" customWidth="1"/>
    <col min="8201" max="8201" width="13.85546875" style="8" customWidth="1"/>
    <col min="8202" max="8202" width="13.7109375" style="8" customWidth="1"/>
    <col min="8203" max="8203" width="14.28515625" style="8" customWidth="1"/>
    <col min="8204" max="8204" width="14.85546875" style="8" customWidth="1"/>
    <col min="8205" max="8205" width="3.85546875" style="8" customWidth="1"/>
    <col min="8206" max="8447" width="13.5703125" style="8"/>
    <col min="8448" max="8448" width="9.28515625" style="8" customWidth="1"/>
    <col min="8449" max="8449" width="17.42578125" style="8" customWidth="1"/>
    <col min="8450" max="8450" width="27.140625" style="8" customWidth="1"/>
    <col min="8451" max="8451" width="14" style="8" customWidth="1"/>
    <col min="8452" max="8452" width="12.5703125" style="8" customWidth="1"/>
    <col min="8453" max="8453" width="11.28515625" style="8" customWidth="1"/>
    <col min="8454" max="8454" width="15" style="8" customWidth="1"/>
    <col min="8455" max="8455" width="15.42578125" style="8" customWidth="1"/>
    <col min="8456" max="8456" width="17" style="8" customWidth="1"/>
    <col min="8457" max="8457" width="13.85546875" style="8" customWidth="1"/>
    <col min="8458" max="8458" width="13.7109375" style="8" customWidth="1"/>
    <col min="8459" max="8459" width="14.28515625" style="8" customWidth="1"/>
    <col min="8460" max="8460" width="14.85546875" style="8" customWidth="1"/>
    <col min="8461" max="8461" width="3.85546875" style="8" customWidth="1"/>
    <col min="8462" max="8703" width="13.5703125" style="8"/>
    <col min="8704" max="8704" width="9.28515625" style="8" customWidth="1"/>
    <col min="8705" max="8705" width="17.42578125" style="8" customWidth="1"/>
    <col min="8706" max="8706" width="27.140625" style="8" customWidth="1"/>
    <col min="8707" max="8707" width="14" style="8" customWidth="1"/>
    <col min="8708" max="8708" width="12.5703125" style="8" customWidth="1"/>
    <col min="8709" max="8709" width="11.28515625" style="8" customWidth="1"/>
    <col min="8710" max="8710" width="15" style="8" customWidth="1"/>
    <col min="8711" max="8711" width="15.42578125" style="8" customWidth="1"/>
    <col min="8712" max="8712" width="17" style="8" customWidth="1"/>
    <col min="8713" max="8713" width="13.85546875" style="8" customWidth="1"/>
    <col min="8714" max="8714" width="13.7109375" style="8" customWidth="1"/>
    <col min="8715" max="8715" width="14.28515625" style="8" customWidth="1"/>
    <col min="8716" max="8716" width="14.85546875" style="8" customWidth="1"/>
    <col min="8717" max="8717" width="3.85546875" style="8" customWidth="1"/>
    <col min="8718" max="8959" width="13.5703125" style="8"/>
    <col min="8960" max="8960" width="9.28515625" style="8" customWidth="1"/>
    <col min="8961" max="8961" width="17.42578125" style="8" customWidth="1"/>
    <col min="8962" max="8962" width="27.140625" style="8" customWidth="1"/>
    <col min="8963" max="8963" width="14" style="8" customWidth="1"/>
    <col min="8964" max="8964" width="12.5703125" style="8" customWidth="1"/>
    <col min="8965" max="8965" width="11.28515625" style="8" customWidth="1"/>
    <col min="8966" max="8966" width="15" style="8" customWidth="1"/>
    <col min="8967" max="8967" width="15.42578125" style="8" customWidth="1"/>
    <col min="8968" max="8968" width="17" style="8" customWidth="1"/>
    <col min="8969" max="8969" width="13.85546875" style="8" customWidth="1"/>
    <col min="8970" max="8970" width="13.7109375" style="8" customWidth="1"/>
    <col min="8971" max="8971" width="14.28515625" style="8" customWidth="1"/>
    <col min="8972" max="8972" width="14.85546875" style="8" customWidth="1"/>
    <col min="8973" max="8973" width="3.85546875" style="8" customWidth="1"/>
    <col min="8974" max="9215" width="13.5703125" style="8"/>
    <col min="9216" max="9216" width="9.28515625" style="8" customWidth="1"/>
    <col min="9217" max="9217" width="17.42578125" style="8" customWidth="1"/>
    <col min="9218" max="9218" width="27.140625" style="8" customWidth="1"/>
    <col min="9219" max="9219" width="14" style="8" customWidth="1"/>
    <col min="9220" max="9220" width="12.5703125" style="8" customWidth="1"/>
    <col min="9221" max="9221" width="11.28515625" style="8" customWidth="1"/>
    <col min="9222" max="9222" width="15" style="8" customWidth="1"/>
    <col min="9223" max="9223" width="15.42578125" style="8" customWidth="1"/>
    <col min="9224" max="9224" width="17" style="8" customWidth="1"/>
    <col min="9225" max="9225" width="13.85546875" style="8" customWidth="1"/>
    <col min="9226" max="9226" width="13.7109375" style="8" customWidth="1"/>
    <col min="9227" max="9227" width="14.28515625" style="8" customWidth="1"/>
    <col min="9228" max="9228" width="14.85546875" style="8" customWidth="1"/>
    <col min="9229" max="9229" width="3.85546875" style="8" customWidth="1"/>
    <col min="9230" max="9471" width="13.5703125" style="8"/>
    <col min="9472" max="9472" width="9.28515625" style="8" customWidth="1"/>
    <col min="9473" max="9473" width="17.42578125" style="8" customWidth="1"/>
    <col min="9474" max="9474" width="27.140625" style="8" customWidth="1"/>
    <col min="9475" max="9475" width="14" style="8" customWidth="1"/>
    <col min="9476" max="9476" width="12.5703125" style="8" customWidth="1"/>
    <col min="9477" max="9477" width="11.28515625" style="8" customWidth="1"/>
    <col min="9478" max="9478" width="15" style="8" customWidth="1"/>
    <col min="9479" max="9479" width="15.42578125" style="8" customWidth="1"/>
    <col min="9480" max="9480" width="17" style="8" customWidth="1"/>
    <col min="9481" max="9481" width="13.85546875" style="8" customWidth="1"/>
    <col min="9482" max="9482" width="13.7109375" style="8" customWidth="1"/>
    <col min="9483" max="9483" width="14.28515625" style="8" customWidth="1"/>
    <col min="9484" max="9484" width="14.85546875" style="8" customWidth="1"/>
    <col min="9485" max="9485" width="3.85546875" style="8" customWidth="1"/>
    <col min="9486" max="9727" width="13.5703125" style="8"/>
    <col min="9728" max="9728" width="9.28515625" style="8" customWidth="1"/>
    <col min="9729" max="9729" width="17.42578125" style="8" customWidth="1"/>
    <col min="9730" max="9730" width="27.140625" style="8" customWidth="1"/>
    <col min="9731" max="9731" width="14" style="8" customWidth="1"/>
    <col min="9732" max="9732" width="12.5703125" style="8" customWidth="1"/>
    <col min="9733" max="9733" width="11.28515625" style="8" customWidth="1"/>
    <col min="9734" max="9734" width="15" style="8" customWidth="1"/>
    <col min="9735" max="9735" width="15.42578125" style="8" customWidth="1"/>
    <col min="9736" max="9736" width="17" style="8" customWidth="1"/>
    <col min="9737" max="9737" width="13.85546875" style="8" customWidth="1"/>
    <col min="9738" max="9738" width="13.7109375" style="8" customWidth="1"/>
    <col min="9739" max="9739" width="14.28515625" style="8" customWidth="1"/>
    <col min="9740" max="9740" width="14.85546875" style="8" customWidth="1"/>
    <col min="9741" max="9741" width="3.85546875" style="8" customWidth="1"/>
    <col min="9742" max="9983" width="13.5703125" style="8"/>
    <col min="9984" max="9984" width="9.28515625" style="8" customWidth="1"/>
    <col min="9985" max="9985" width="17.42578125" style="8" customWidth="1"/>
    <col min="9986" max="9986" width="27.140625" style="8" customWidth="1"/>
    <col min="9987" max="9987" width="14" style="8" customWidth="1"/>
    <col min="9988" max="9988" width="12.5703125" style="8" customWidth="1"/>
    <col min="9989" max="9989" width="11.28515625" style="8" customWidth="1"/>
    <col min="9990" max="9990" width="15" style="8" customWidth="1"/>
    <col min="9991" max="9991" width="15.42578125" style="8" customWidth="1"/>
    <col min="9992" max="9992" width="17" style="8" customWidth="1"/>
    <col min="9993" max="9993" width="13.85546875" style="8" customWidth="1"/>
    <col min="9994" max="9994" width="13.7109375" style="8" customWidth="1"/>
    <col min="9995" max="9995" width="14.28515625" style="8" customWidth="1"/>
    <col min="9996" max="9996" width="14.85546875" style="8" customWidth="1"/>
    <col min="9997" max="9997" width="3.85546875" style="8" customWidth="1"/>
    <col min="9998" max="10239" width="13.5703125" style="8"/>
    <col min="10240" max="10240" width="9.28515625" style="8" customWidth="1"/>
    <col min="10241" max="10241" width="17.42578125" style="8" customWidth="1"/>
    <col min="10242" max="10242" width="27.140625" style="8" customWidth="1"/>
    <col min="10243" max="10243" width="14" style="8" customWidth="1"/>
    <col min="10244" max="10244" width="12.5703125" style="8" customWidth="1"/>
    <col min="10245" max="10245" width="11.28515625" style="8" customWidth="1"/>
    <col min="10246" max="10246" width="15" style="8" customWidth="1"/>
    <col min="10247" max="10247" width="15.42578125" style="8" customWidth="1"/>
    <col min="10248" max="10248" width="17" style="8" customWidth="1"/>
    <col min="10249" max="10249" width="13.85546875" style="8" customWidth="1"/>
    <col min="10250" max="10250" width="13.7109375" style="8" customWidth="1"/>
    <col min="10251" max="10251" width="14.28515625" style="8" customWidth="1"/>
    <col min="10252" max="10252" width="14.85546875" style="8" customWidth="1"/>
    <col min="10253" max="10253" width="3.85546875" style="8" customWidth="1"/>
    <col min="10254" max="10495" width="13.5703125" style="8"/>
    <col min="10496" max="10496" width="9.28515625" style="8" customWidth="1"/>
    <col min="10497" max="10497" width="17.42578125" style="8" customWidth="1"/>
    <col min="10498" max="10498" width="27.140625" style="8" customWidth="1"/>
    <col min="10499" max="10499" width="14" style="8" customWidth="1"/>
    <col min="10500" max="10500" width="12.5703125" style="8" customWidth="1"/>
    <col min="10501" max="10501" width="11.28515625" style="8" customWidth="1"/>
    <col min="10502" max="10502" width="15" style="8" customWidth="1"/>
    <col min="10503" max="10503" width="15.42578125" style="8" customWidth="1"/>
    <col min="10504" max="10504" width="17" style="8" customWidth="1"/>
    <col min="10505" max="10505" width="13.85546875" style="8" customWidth="1"/>
    <col min="10506" max="10506" width="13.7109375" style="8" customWidth="1"/>
    <col min="10507" max="10507" width="14.28515625" style="8" customWidth="1"/>
    <col min="10508" max="10508" width="14.85546875" style="8" customWidth="1"/>
    <col min="10509" max="10509" width="3.85546875" style="8" customWidth="1"/>
    <col min="10510" max="10751" width="13.5703125" style="8"/>
    <col min="10752" max="10752" width="9.28515625" style="8" customWidth="1"/>
    <col min="10753" max="10753" width="17.42578125" style="8" customWidth="1"/>
    <col min="10754" max="10754" width="27.140625" style="8" customWidth="1"/>
    <col min="10755" max="10755" width="14" style="8" customWidth="1"/>
    <col min="10756" max="10756" width="12.5703125" style="8" customWidth="1"/>
    <col min="10757" max="10757" width="11.28515625" style="8" customWidth="1"/>
    <col min="10758" max="10758" width="15" style="8" customWidth="1"/>
    <col min="10759" max="10759" width="15.42578125" style="8" customWidth="1"/>
    <col min="10760" max="10760" width="17" style="8" customWidth="1"/>
    <col min="10761" max="10761" width="13.85546875" style="8" customWidth="1"/>
    <col min="10762" max="10762" width="13.7109375" style="8" customWidth="1"/>
    <col min="10763" max="10763" width="14.28515625" style="8" customWidth="1"/>
    <col min="10764" max="10764" width="14.85546875" style="8" customWidth="1"/>
    <col min="10765" max="10765" width="3.85546875" style="8" customWidth="1"/>
    <col min="10766" max="11007" width="13.5703125" style="8"/>
    <col min="11008" max="11008" width="9.28515625" style="8" customWidth="1"/>
    <col min="11009" max="11009" width="17.42578125" style="8" customWidth="1"/>
    <col min="11010" max="11010" width="27.140625" style="8" customWidth="1"/>
    <col min="11011" max="11011" width="14" style="8" customWidth="1"/>
    <col min="11012" max="11012" width="12.5703125" style="8" customWidth="1"/>
    <col min="11013" max="11013" width="11.28515625" style="8" customWidth="1"/>
    <col min="11014" max="11014" width="15" style="8" customWidth="1"/>
    <col min="11015" max="11015" width="15.42578125" style="8" customWidth="1"/>
    <col min="11016" max="11016" width="17" style="8" customWidth="1"/>
    <col min="11017" max="11017" width="13.85546875" style="8" customWidth="1"/>
    <col min="11018" max="11018" width="13.7109375" style="8" customWidth="1"/>
    <col min="11019" max="11019" width="14.28515625" style="8" customWidth="1"/>
    <col min="11020" max="11020" width="14.85546875" style="8" customWidth="1"/>
    <col min="11021" max="11021" width="3.85546875" style="8" customWidth="1"/>
    <col min="11022" max="11263" width="13.5703125" style="8"/>
    <col min="11264" max="11264" width="9.28515625" style="8" customWidth="1"/>
    <col min="11265" max="11265" width="17.42578125" style="8" customWidth="1"/>
    <col min="11266" max="11266" width="27.140625" style="8" customWidth="1"/>
    <col min="11267" max="11267" width="14" style="8" customWidth="1"/>
    <col min="11268" max="11268" width="12.5703125" style="8" customWidth="1"/>
    <col min="11269" max="11269" width="11.28515625" style="8" customWidth="1"/>
    <col min="11270" max="11270" width="15" style="8" customWidth="1"/>
    <col min="11271" max="11271" width="15.42578125" style="8" customWidth="1"/>
    <col min="11272" max="11272" width="17" style="8" customWidth="1"/>
    <col min="11273" max="11273" width="13.85546875" style="8" customWidth="1"/>
    <col min="11274" max="11274" width="13.7109375" style="8" customWidth="1"/>
    <col min="11275" max="11275" width="14.28515625" style="8" customWidth="1"/>
    <col min="11276" max="11276" width="14.85546875" style="8" customWidth="1"/>
    <col min="11277" max="11277" width="3.85546875" style="8" customWidth="1"/>
    <col min="11278" max="11519" width="13.5703125" style="8"/>
    <col min="11520" max="11520" width="9.28515625" style="8" customWidth="1"/>
    <col min="11521" max="11521" width="17.42578125" style="8" customWidth="1"/>
    <col min="11522" max="11522" width="27.140625" style="8" customWidth="1"/>
    <col min="11523" max="11523" width="14" style="8" customWidth="1"/>
    <col min="11524" max="11524" width="12.5703125" style="8" customWidth="1"/>
    <col min="11525" max="11525" width="11.28515625" style="8" customWidth="1"/>
    <col min="11526" max="11526" width="15" style="8" customWidth="1"/>
    <col min="11527" max="11527" width="15.42578125" style="8" customWidth="1"/>
    <col min="11528" max="11528" width="17" style="8" customWidth="1"/>
    <col min="11529" max="11529" width="13.85546875" style="8" customWidth="1"/>
    <col min="11530" max="11530" width="13.7109375" style="8" customWidth="1"/>
    <col min="11531" max="11531" width="14.28515625" style="8" customWidth="1"/>
    <col min="11532" max="11532" width="14.85546875" style="8" customWidth="1"/>
    <col min="11533" max="11533" width="3.85546875" style="8" customWidth="1"/>
    <col min="11534" max="11775" width="13.5703125" style="8"/>
    <col min="11776" max="11776" width="9.28515625" style="8" customWidth="1"/>
    <col min="11777" max="11777" width="17.42578125" style="8" customWidth="1"/>
    <col min="11778" max="11778" width="27.140625" style="8" customWidth="1"/>
    <col min="11779" max="11779" width="14" style="8" customWidth="1"/>
    <col min="11780" max="11780" width="12.5703125" style="8" customWidth="1"/>
    <col min="11781" max="11781" width="11.28515625" style="8" customWidth="1"/>
    <col min="11782" max="11782" width="15" style="8" customWidth="1"/>
    <col min="11783" max="11783" width="15.42578125" style="8" customWidth="1"/>
    <col min="11784" max="11784" width="17" style="8" customWidth="1"/>
    <col min="11785" max="11785" width="13.85546875" style="8" customWidth="1"/>
    <col min="11786" max="11786" width="13.7109375" style="8" customWidth="1"/>
    <col min="11787" max="11787" width="14.28515625" style="8" customWidth="1"/>
    <col min="11788" max="11788" width="14.85546875" style="8" customWidth="1"/>
    <col min="11789" max="11789" width="3.85546875" style="8" customWidth="1"/>
    <col min="11790" max="12031" width="13.5703125" style="8"/>
    <col min="12032" max="12032" width="9.28515625" style="8" customWidth="1"/>
    <col min="12033" max="12033" width="17.42578125" style="8" customWidth="1"/>
    <col min="12034" max="12034" width="27.140625" style="8" customWidth="1"/>
    <col min="12035" max="12035" width="14" style="8" customWidth="1"/>
    <col min="12036" max="12036" width="12.5703125" style="8" customWidth="1"/>
    <col min="12037" max="12037" width="11.28515625" style="8" customWidth="1"/>
    <col min="12038" max="12038" width="15" style="8" customWidth="1"/>
    <col min="12039" max="12039" width="15.42578125" style="8" customWidth="1"/>
    <col min="12040" max="12040" width="17" style="8" customWidth="1"/>
    <col min="12041" max="12041" width="13.85546875" style="8" customWidth="1"/>
    <col min="12042" max="12042" width="13.7109375" style="8" customWidth="1"/>
    <col min="12043" max="12043" width="14.28515625" style="8" customWidth="1"/>
    <col min="12044" max="12044" width="14.85546875" style="8" customWidth="1"/>
    <col min="12045" max="12045" width="3.85546875" style="8" customWidth="1"/>
    <col min="12046" max="12287" width="13.5703125" style="8"/>
    <col min="12288" max="12288" width="9.28515625" style="8" customWidth="1"/>
    <col min="12289" max="12289" width="17.42578125" style="8" customWidth="1"/>
    <col min="12290" max="12290" width="27.140625" style="8" customWidth="1"/>
    <col min="12291" max="12291" width="14" style="8" customWidth="1"/>
    <col min="12292" max="12292" width="12.5703125" style="8" customWidth="1"/>
    <col min="12293" max="12293" width="11.28515625" style="8" customWidth="1"/>
    <col min="12294" max="12294" width="15" style="8" customWidth="1"/>
    <col min="12295" max="12295" width="15.42578125" style="8" customWidth="1"/>
    <col min="12296" max="12296" width="17" style="8" customWidth="1"/>
    <col min="12297" max="12297" width="13.85546875" style="8" customWidth="1"/>
    <col min="12298" max="12298" width="13.7109375" style="8" customWidth="1"/>
    <col min="12299" max="12299" width="14.28515625" style="8" customWidth="1"/>
    <col min="12300" max="12300" width="14.85546875" style="8" customWidth="1"/>
    <col min="12301" max="12301" width="3.85546875" style="8" customWidth="1"/>
    <col min="12302" max="12543" width="13.5703125" style="8"/>
    <col min="12544" max="12544" width="9.28515625" style="8" customWidth="1"/>
    <col min="12545" max="12545" width="17.42578125" style="8" customWidth="1"/>
    <col min="12546" max="12546" width="27.140625" style="8" customWidth="1"/>
    <col min="12547" max="12547" width="14" style="8" customWidth="1"/>
    <col min="12548" max="12548" width="12.5703125" style="8" customWidth="1"/>
    <col min="12549" max="12549" width="11.28515625" style="8" customWidth="1"/>
    <col min="12550" max="12550" width="15" style="8" customWidth="1"/>
    <col min="12551" max="12551" width="15.42578125" style="8" customWidth="1"/>
    <col min="12552" max="12552" width="17" style="8" customWidth="1"/>
    <col min="12553" max="12553" width="13.85546875" style="8" customWidth="1"/>
    <col min="12554" max="12554" width="13.7109375" style="8" customWidth="1"/>
    <col min="12555" max="12555" width="14.28515625" style="8" customWidth="1"/>
    <col min="12556" max="12556" width="14.85546875" style="8" customWidth="1"/>
    <col min="12557" max="12557" width="3.85546875" style="8" customWidth="1"/>
    <col min="12558" max="12799" width="13.5703125" style="8"/>
    <col min="12800" max="12800" width="9.28515625" style="8" customWidth="1"/>
    <col min="12801" max="12801" width="17.42578125" style="8" customWidth="1"/>
    <col min="12802" max="12802" width="27.140625" style="8" customWidth="1"/>
    <col min="12803" max="12803" width="14" style="8" customWidth="1"/>
    <col min="12804" max="12804" width="12.5703125" style="8" customWidth="1"/>
    <col min="12805" max="12805" width="11.28515625" style="8" customWidth="1"/>
    <col min="12806" max="12806" width="15" style="8" customWidth="1"/>
    <col min="12807" max="12807" width="15.42578125" style="8" customWidth="1"/>
    <col min="12808" max="12808" width="17" style="8" customWidth="1"/>
    <col min="12809" max="12809" width="13.85546875" style="8" customWidth="1"/>
    <col min="12810" max="12810" width="13.7109375" style="8" customWidth="1"/>
    <col min="12811" max="12811" width="14.28515625" style="8" customWidth="1"/>
    <col min="12812" max="12812" width="14.85546875" style="8" customWidth="1"/>
    <col min="12813" max="12813" width="3.85546875" style="8" customWidth="1"/>
    <col min="12814" max="13055" width="13.5703125" style="8"/>
    <col min="13056" max="13056" width="9.28515625" style="8" customWidth="1"/>
    <col min="13057" max="13057" width="17.42578125" style="8" customWidth="1"/>
    <col min="13058" max="13058" width="27.140625" style="8" customWidth="1"/>
    <col min="13059" max="13059" width="14" style="8" customWidth="1"/>
    <col min="13060" max="13060" width="12.5703125" style="8" customWidth="1"/>
    <col min="13061" max="13061" width="11.28515625" style="8" customWidth="1"/>
    <col min="13062" max="13062" width="15" style="8" customWidth="1"/>
    <col min="13063" max="13063" width="15.42578125" style="8" customWidth="1"/>
    <col min="13064" max="13064" width="17" style="8" customWidth="1"/>
    <col min="13065" max="13065" width="13.85546875" style="8" customWidth="1"/>
    <col min="13066" max="13066" width="13.7109375" style="8" customWidth="1"/>
    <col min="13067" max="13067" width="14.28515625" style="8" customWidth="1"/>
    <col min="13068" max="13068" width="14.85546875" style="8" customWidth="1"/>
    <col min="13069" max="13069" width="3.85546875" style="8" customWidth="1"/>
    <col min="13070" max="13311" width="13.5703125" style="8"/>
    <col min="13312" max="13312" width="9.28515625" style="8" customWidth="1"/>
    <col min="13313" max="13313" width="17.42578125" style="8" customWidth="1"/>
    <col min="13314" max="13314" width="27.140625" style="8" customWidth="1"/>
    <col min="13315" max="13315" width="14" style="8" customWidth="1"/>
    <col min="13316" max="13316" width="12.5703125" style="8" customWidth="1"/>
    <col min="13317" max="13317" width="11.28515625" style="8" customWidth="1"/>
    <col min="13318" max="13318" width="15" style="8" customWidth="1"/>
    <col min="13319" max="13319" width="15.42578125" style="8" customWidth="1"/>
    <col min="13320" max="13320" width="17" style="8" customWidth="1"/>
    <col min="13321" max="13321" width="13.85546875" style="8" customWidth="1"/>
    <col min="13322" max="13322" width="13.7109375" style="8" customWidth="1"/>
    <col min="13323" max="13323" width="14.28515625" style="8" customWidth="1"/>
    <col min="13324" max="13324" width="14.85546875" style="8" customWidth="1"/>
    <col min="13325" max="13325" width="3.85546875" style="8" customWidth="1"/>
    <col min="13326" max="13567" width="13.5703125" style="8"/>
    <col min="13568" max="13568" width="9.28515625" style="8" customWidth="1"/>
    <col min="13569" max="13569" width="17.42578125" style="8" customWidth="1"/>
    <col min="13570" max="13570" width="27.140625" style="8" customWidth="1"/>
    <col min="13571" max="13571" width="14" style="8" customWidth="1"/>
    <col min="13572" max="13572" width="12.5703125" style="8" customWidth="1"/>
    <col min="13573" max="13573" width="11.28515625" style="8" customWidth="1"/>
    <col min="13574" max="13574" width="15" style="8" customWidth="1"/>
    <col min="13575" max="13575" width="15.42578125" style="8" customWidth="1"/>
    <col min="13576" max="13576" width="17" style="8" customWidth="1"/>
    <col min="13577" max="13577" width="13.85546875" style="8" customWidth="1"/>
    <col min="13578" max="13578" width="13.7109375" style="8" customWidth="1"/>
    <col min="13579" max="13579" width="14.28515625" style="8" customWidth="1"/>
    <col min="13580" max="13580" width="14.85546875" style="8" customWidth="1"/>
    <col min="13581" max="13581" width="3.85546875" style="8" customWidth="1"/>
    <col min="13582" max="13823" width="13.5703125" style="8"/>
    <col min="13824" max="13824" width="9.28515625" style="8" customWidth="1"/>
    <col min="13825" max="13825" width="17.42578125" style="8" customWidth="1"/>
    <col min="13826" max="13826" width="27.140625" style="8" customWidth="1"/>
    <col min="13827" max="13827" width="14" style="8" customWidth="1"/>
    <col min="13828" max="13828" width="12.5703125" style="8" customWidth="1"/>
    <col min="13829" max="13829" width="11.28515625" style="8" customWidth="1"/>
    <col min="13830" max="13830" width="15" style="8" customWidth="1"/>
    <col min="13831" max="13831" width="15.42578125" style="8" customWidth="1"/>
    <col min="13832" max="13832" width="17" style="8" customWidth="1"/>
    <col min="13833" max="13833" width="13.85546875" style="8" customWidth="1"/>
    <col min="13834" max="13834" width="13.7109375" style="8" customWidth="1"/>
    <col min="13835" max="13835" width="14.28515625" style="8" customWidth="1"/>
    <col min="13836" max="13836" width="14.85546875" style="8" customWidth="1"/>
    <col min="13837" max="13837" width="3.85546875" style="8" customWidth="1"/>
    <col min="13838" max="14079" width="13.5703125" style="8"/>
    <col min="14080" max="14080" width="9.28515625" style="8" customWidth="1"/>
    <col min="14081" max="14081" width="17.42578125" style="8" customWidth="1"/>
    <col min="14082" max="14082" width="27.140625" style="8" customWidth="1"/>
    <col min="14083" max="14083" width="14" style="8" customWidth="1"/>
    <col min="14084" max="14084" width="12.5703125" style="8" customWidth="1"/>
    <col min="14085" max="14085" width="11.28515625" style="8" customWidth="1"/>
    <col min="14086" max="14086" width="15" style="8" customWidth="1"/>
    <col min="14087" max="14087" width="15.42578125" style="8" customWidth="1"/>
    <col min="14088" max="14088" width="17" style="8" customWidth="1"/>
    <col min="14089" max="14089" width="13.85546875" style="8" customWidth="1"/>
    <col min="14090" max="14090" width="13.7109375" style="8" customWidth="1"/>
    <col min="14091" max="14091" width="14.28515625" style="8" customWidth="1"/>
    <col min="14092" max="14092" width="14.85546875" style="8" customWidth="1"/>
    <col min="14093" max="14093" width="3.85546875" style="8" customWidth="1"/>
    <col min="14094" max="14335" width="13.5703125" style="8"/>
    <col min="14336" max="14336" width="9.28515625" style="8" customWidth="1"/>
    <col min="14337" max="14337" width="17.42578125" style="8" customWidth="1"/>
    <col min="14338" max="14338" width="27.140625" style="8" customWidth="1"/>
    <col min="14339" max="14339" width="14" style="8" customWidth="1"/>
    <col min="14340" max="14340" width="12.5703125" style="8" customWidth="1"/>
    <col min="14341" max="14341" width="11.28515625" style="8" customWidth="1"/>
    <col min="14342" max="14342" width="15" style="8" customWidth="1"/>
    <col min="14343" max="14343" width="15.42578125" style="8" customWidth="1"/>
    <col min="14344" max="14344" width="17" style="8" customWidth="1"/>
    <col min="14345" max="14345" width="13.85546875" style="8" customWidth="1"/>
    <col min="14346" max="14346" width="13.7109375" style="8" customWidth="1"/>
    <col min="14347" max="14347" width="14.28515625" style="8" customWidth="1"/>
    <col min="14348" max="14348" width="14.85546875" style="8" customWidth="1"/>
    <col min="14349" max="14349" width="3.85546875" style="8" customWidth="1"/>
    <col min="14350" max="14591" width="13.5703125" style="8"/>
    <col min="14592" max="14592" width="9.28515625" style="8" customWidth="1"/>
    <col min="14593" max="14593" width="17.42578125" style="8" customWidth="1"/>
    <col min="14594" max="14594" width="27.140625" style="8" customWidth="1"/>
    <col min="14595" max="14595" width="14" style="8" customWidth="1"/>
    <col min="14596" max="14596" width="12.5703125" style="8" customWidth="1"/>
    <col min="14597" max="14597" width="11.28515625" style="8" customWidth="1"/>
    <col min="14598" max="14598" width="15" style="8" customWidth="1"/>
    <col min="14599" max="14599" width="15.42578125" style="8" customWidth="1"/>
    <col min="14600" max="14600" width="17" style="8" customWidth="1"/>
    <col min="14601" max="14601" width="13.85546875" style="8" customWidth="1"/>
    <col min="14602" max="14602" width="13.7109375" style="8" customWidth="1"/>
    <col min="14603" max="14603" width="14.28515625" style="8" customWidth="1"/>
    <col min="14604" max="14604" width="14.85546875" style="8" customWidth="1"/>
    <col min="14605" max="14605" width="3.85546875" style="8" customWidth="1"/>
    <col min="14606" max="14847" width="13.5703125" style="8"/>
    <col min="14848" max="14848" width="9.28515625" style="8" customWidth="1"/>
    <col min="14849" max="14849" width="17.42578125" style="8" customWidth="1"/>
    <col min="14850" max="14850" width="27.140625" style="8" customWidth="1"/>
    <col min="14851" max="14851" width="14" style="8" customWidth="1"/>
    <col min="14852" max="14852" width="12.5703125" style="8" customWidth="1"/>
    <col min="14853" max="14853" width="11.28515625" style="8" customWidth="1"/>
    <col min="14854" max="14854" width="15" style="8" customWidth="1"/>
    <col min="14855" max="14855" width="15.42578125" style="8" customWidth="1"/>
    <col min="14856" max="14856" width="17" style="8" customWidth="1"/>
    <col min="14857" max="14857" width="13.85546875" style="8" customWidth="1"/>
    <col min="14858" max="14858" width="13.7109375" style="8" customWidth="1"/>
    <col min="14859" max="14859" width="14.28515625" style="8" customWidth="1"/>
    <col min="14860" max="14860" width="14.85546875" style="8" customWidth="1"/>
    <col min="14861" max="14861" width="3.85546875" style="8" customWidth="1"/>
    <col min="14862" max="15103" width="13.5703125" style="8"/>
    <col min="15104" max="15104" width="9.28515625" style="8" customWidth="1"/>
    <col min="15105" max="15105" width="17.42578125" style="8" customWidth="1"/>
    <col min="15106" max="15106" width="27.140625" style="8" customWidth="1"/>
    <col min="15107" max="15107" width="14" style="8" customWidth="1"/>
    <col min="15108" max="15108" width="12.5703125" style="8" customWidth="1"/>
    <col min="15109" max="15109" width="11.28515625" style="8" customWidth="1"/>
    <col min="15110" max="15110" width="15" style="8" customWidth="1"/>
    <col min="15111" max="15111" width="15.42578125" style="8" customWidth="1"/>
    <col min="15112" max="15112" width="17" style="8" customWidth="1"/>
    <col min="15113" max="15113" width="13.85546875" style="8" customWidth="1"/>
    <col min="15114" max="15114" width="13.7109375" style="8" customWidth="1"/>
    <col min="15115" max="15115" width="14.28515625" style="8" customWidth="1"/>
    <col min="15116" max="15116" width="14.85546875" style="8" customWidth="1"/>
    <col min="15117" max="15117" width="3.85546875" style="8" customWidth="1"/>
    <col min="15118" max="15359" width="13.5703125" style="8"/>
    <col min="15360" max="15360" width="9.28515625" style="8" customWidth="1"/>
    <col min="15361" max="15361" width="17.42578125" style="8" customWidth="1"/>
    <col min="15362" max="15362" width="27.140625" style="8" customWidth="1"/>
    <col min="15363" max="15363" width="14" style="8" customWidth="1"/>
    <col min="15364" max="15364" width="12.5703125" style="8" customWidth="1"/>
    <col min="15365" max="15365" width="11.28515625" style="8" customWidth="1"/>
    <col min="15366" max="15366" width="15" style="8" customWidth="1"/>
    <col min="15367" max="15367" width="15.42578125" style="8" customWidth="1"/>
    <col min="15368" max="15368" width="17" style="8" customWidth="1"/>
    <col min="15369" max="15369" width="13.85546875" style="8" customWidth="1"/>
    <col min="15370" max="15370" width="13.7109375" style="8" customWidth="1"/>
    <col min="15371" max="15371" width="14.28515625" style="8" customWidth="1"/>
    <col min="15372" max="15372" width="14.85546875" style="8" customWidth="1"/>
    <col min="15373" max="15373" width="3.85546875" style="8" customWidth="1"/>
    <col min="15374" max="15615" width="13.5703125" style="8"/>
    <col min="15616" max="15616" width="9.28515625" style="8" customWidth="1"/>
    <col min="15617" max="15617" width="17.42578125" style="8" customWidth="1"/>
    <col min="15618" max="15618" width="27.140625" style="8" customWidth="1"/>
    <col min="15619" max="15619" width="14" style="8" customWidth="1"/>
    <col min="15620" max="15620" width="12.5703125" style="8" customWidth="1"/>
    <col min="15621" max="15621" width="11.28515625" style="8" customWidth="1"/>
    <col min="15622" max="15622" width="15" style="8" customWidth="1"/>
    <col min="15623" max="15623" width="15.42578125" style="8" customWidth="1"/>
    <col min="15624" max="15624" width="17" style="8" customWidth="1"/>
    <col min="15625" max="15625" width="13.85546875" style="8" customWidth="1"/>
    <col min="15626" max="15626" width="13.7109375" style="8" customWidth="1"/>
    <col min="15627" max="15627" width="14.28515625" style="8" customWidth="1"/>
    <col min="15628" max="15628" width="14.85546875" style="8" customWidth="1"/>
    <col min="15629" max="15629" width="3.85546875" style="8" customWidth="1"/>
    <col min="15630" max="15871" width="13.5703125" style="8"/>
    <col min="15872" max="15872" width="9.28515625" style="8" customWidth="1"/>
    <col min="15873" max="15873" width="17.42578125" style="8" customWidth="1"/>
    <col min="15874" max="15874" width="27.140625" style="8" customWidth="1"/>
    <col min="15875" max="15875" width="14" style="8" customWidth="1"/>
    <col min="15876" max="15876" width="12.5703125" style="8" customWidth="1"/>
    <col min="15877" max="15877" width="11.28515625" style="8" customWidth="1"/>
    <col min="15878" max="15878" width="15" style="8" customWidth="1"/>
    <col min="15879" max="15879" width="15.42578125" style="8" customWidth="1"/>
    <col min="15880" max="15880" width="17" style="8" customWidth="1"/>
    <col min="15881" max="15881" width="13.85546875" style="8" customWidth="1"/>
    <col min="15882" max="15882" width="13.7109375" style="8" customWidth="1"/>
    <col min="15883" max="15883" width="14.28515625" style="8" customWidth="1"/>
    <col min="15884" max="15884" width="14.85546875" style="8" customWidth="1"/>
    <col min="15885" max="15885" width="3.85546875" style="8" customWidth="1"/>
    <col min="15886" max="16127" width="13.5703125" style="8"/>
    <col min="16128" max="16128" width="9.28515625" style="8" customWidth="1"/>
    <col min="16129" max="16129" width="17.42578125" style="8" customWidth="1"/>
    <col min="16130" max="16130" width="27.140625" style="8" customWidth="1"/>
    <col min="16131" max="16131" width="14" style="8" customWidth="1"/>
    <col min="16132" max="16132" width="12.5703125" style="8" customWidth="1"/>
    <col min="16133" max="16133" width="11.28515625" style="8" customWidth="1"/>
    <col min="16134" max="16134" width="15" style="8" customWidth="1"/>
    <col min="16135" max="16135" width="15.42578125" style="8" customWidth="1"/>
    <col min="16136" max="16136" width="17" style="8" customWidth="1"/>
    <col min="16137" max="16137" width="13.85546875" style="8" customWidth="1"/>
    <col min="16138" max="16138" width="13.7109375" style="8" customWidth="1"/>
    <col min="16139" max="16139" width="14.28515625" style="8" customWidth="1"/>
    <col min="16140" max="16140" width="14.85546875" style="8" customWidth="1"/>
    <col min="16141" max="16141" width="3.85546875" style="8" customWidth="1"/>
    <col min="16142" max="16384" width="13.5703125" style="8"/>
  </cols>
  <sheetData>
    <row r="1" spans="1:17" s="1" customFormat="1" ht="61.5" customHeight="1" x14ac:dyDescent="0.25">
      <c r="A1" s="45" t="s">
        <v>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7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28</v>
      </c>
      <c r="N2" s="50" t="s">
        <v>27</v>
      </c>
      <c r="O2" s="6" t="s">
        <v>6</v>
      </c>
      <c r="P2" s="42"/>
    </row>
    <row r="3" spans="1:17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7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29</v>
      </c>
      <c r="L4" s="53"/>
      <c r="M4" s="32"/>
      <c r="N4" s="32"/>
      <c r="O4" s="22">
        <v>6.77</v>
      </c>
      <c r="P4" s="44"/>
      <c r="Q4" s="23"/>
    </row>
    <row r="5" spans="1:17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</row>
    <row r="6" spans="1:17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</row>
    <row r="7" spans="1:17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</row>
    <row r="8" spans="1:17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</row>
    <row r="9" spans="1:17" ht="24.95" customHeight="1" x14ac:dyDescent="0.25">
      <c r="A9" s="15">
        <v>43471</v>
      </c>
      <c r="B9" s="15">
        <f>A9-1</f>
        <v>43470</v>
      </c>
      <c r="C9" s="24" t="s">
        <v>34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</row>
    <row r="10" spans="1:17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</row>
    <row r="11" spans="1:17" ht="24.95" customHeight="1" x14ac:dyDescent="0.25">
      <c r="A11" s="15">
        <v>43473</v>
      </c>
      <c r="B11" s="15">
        <f>A11-1</f>
        <v>43472</v>
      </c>
      <c r="C11" s="24" t="s">
        <v>34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</row>
    <row r="12" spans="1:17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</row>
    <row r="13" spans="1:17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</row>
    <row r="14" spans="1:17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</row>
    <row r="15" spans="1:17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</row>
    <row r="16" spans="1:17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</row>
    <row r="17" spans="1:17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</row>
    <row r="18" spans="1:17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</row>
    <row r="19" spans="1:17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</row>
    <row r="20" spans="1:17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</row>
    <row r="21" spans="1:17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</row>
    <row r="22" spans="1:17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</row>
    <row r="23" spans="1:17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</row>
    <row r="24" spans="1:17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</row>
    <row r="25" spans="1:17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</row>
    <row r="26" spans="1:17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</row>
    <row r="27" spans="1:17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</row>
    <row r="28" spans="1:17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</row>
    <row r="29" spans="1:17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</row>
    <row r="30" spans="1:17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</row>
    <row r="31" spans="1:17" ht="24.95" customHeight="1" x14ac:dyDescent="0.25">
      <c r="A31" s="15">
        <v>43493</v>
      </c>
      <c r="B31" s="15">
        <f>A31-1</f>
        <v>43492</v>
      </c>
      <c r="C31" s="24" t="s">
        <v>34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</row>
    <row r="32" spans="1:17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</row>
    <row r="33" spans="1:17" ht="24.95" customHeight="1" x14ac:dyDescent="0.25">
      <c r="A33" s="15">
        <v>43495</v>
      </c>
      <c r="B33" s="15">
        <f>A33-1</f>
        <v>43494</v>
      </c>
      <c r="C33" s="24" t="s">
        <v>34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</row>
    <row r="34" spans="1:17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</row>
    <row r="35" spans="1:17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31</v>
      </c>
      <c r="L35" s="58"/>
      <c r="M35" s="21">
        <v>67224</v>
      </c>
      <c r="N35" s="21">
        <v>455106480</v>
      </c>
      <c r="O35" s="22">
        <v>6.77</v>
      </c>
      <c r="P35" s="44"/>
      <c r="Q35" s="23"/>
    </row>
    <row r="36" spans="1:17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</row>
    <row r="37" spans="1:17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</row>
    <row r="38" spans="1:17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</row>
    <row r="39" spans="1:17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</row>
    <row r="40" spans="1:17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</row>
    <row r="41" spans="1:17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</row>
    <row r="42" spans="1:17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</row>
    <row r="43" spans="1:17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</row>
    <row r="44" spans="1:17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</row>
    <row r="45" spans="1:17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</row>
    <row r="46" spans="1:17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</row>
    <row r="47" spans="1:17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</row>
    <row r="48" spans="1:17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</row>
    <row r="49" spans="1:17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</row>
    <row r="50" spans="1:17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</row>
    <row r="51" spans="1:17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</row>
    <row r="52" spans="1:17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</row>
    <row r="53" spans="1:17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</row>
    <row r="54" spans="1:17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</row>
    <row r="55" spans="1:17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</row>
    <row r="56" spans="1:17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</row>
    <row r="57" spans="1:17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</row>
    <row r="58" spans="1:17" ht="24.95" customHeight="1" x14ac:dyDescent="0.25">
      <c r="A58" s="15">
        <v>43520</v>
      </c>
      <c r="B58" s="15">
        <f>A58-1</f>
        <v>43519</v>
      </c>
      <c r="C58" s="24" t="s">
        <v>30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</row>
    <row r="59" spans="1:17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</row>
    <row r="60" spans="1:17" ht="24.95" customHeight="1" x14ac:dyDescent="0.25">
      <c r="A60" s="15">
        <v>43522</v>
      </c>
      <c r="B60" s="15">
        <f>A60</f>
        <v>43522</v>
      </c>
      <c r="C60" s="24" t="s">
        <v>34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</row>
    <row r="61" spans="1:17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</row>
    <row r="62" spans="1:17" ht="24.95" customHeight="1" x14ac:dyDescent="0.25">
      <c r="A62" s="15">
        <v>43524</v>
      </c>
      <c r="B62" s="15">
        <f>A62</f>
        <v>43524</v>
      </c>
      <c r="C62" s="24" t="s">
        <v>34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</row>
    <row r="63" spans="1:17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32</v>
      </c>
      <c r="L63" s="58"/>
      <c r="M63" s="32"/>
      <c r="N63" s="32"/>
      <c r="O63" s="22">
        <v>6.77</v>
      </c>
      <c r="P63" s="44"/>
      <c r="Q63" s="23"/>
    </row>
    <row r="64" spans="1:17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</row>
    <row r="65" spans="1:17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</row>
    <row r="66" spans="1:17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</row>
    <row r="67" spans="1:17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</row>
    <row r="68" spans="1:17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</row>
    <row r="69" spans="1:17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</row>
    <row r="70" spans="1:17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</row>
    <row r="71" spans="1:17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</row>
    <row r="72" spans="1:17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</row>
    <row r="73" spans="1:17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</row>
    <row r="74" spans="1:17" ht="24.95" customHeight="1" x14ac:dyDescent="0.25">
      <c r="A74" s="15">
        <v>43536</v>
      </c>
      <c r="B74" s="15">
        <f>A74-1</f>
        <v>43535</v>
      </c>
      <c r="C74" s="24" t="s">
        <v>34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9"/>
      <c r="L74" s="60"/>
      <c r="M74" s="32"/>
      <c r="N74" s="32"/>
      <c r="O74" s="22">
        <v>6.77</v>
      </c>
      <c r="P74" s="44"/>
      <c r="Q74" s="23"/>
    </row>
    <row r="75" spans="1:17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9"/>
      <c r="L75" s="60"/>
      <c r="M75" s="32"/>
      <c r="N75" s="32"/>
      <c r="O75" s="22">
        <v>6.77</v>
      </c>
      <c r="P75" s="44"/>
      <c r="Q75" s="23"/>
    </row>
    <row r="76" spans="1:17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</row>
    <row r="77" spans="1:17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</row>
    <row r="78" spans="1:17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9"/>
      <c r="L78" s="60"/>
      <c r="M78" s="32"/>
      <c r="N78" s="32"/>
      <c r="O78" s="22">
        <v>6.77</v>
      </c>
      <c r="P78" s="44"/>
      <c r="Q78" s="23"/>
    </row>
    <row r="79" spans="1:17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</row>
    <row r="80" spans="1:17" ht="24.95" customHeight="1" x14ac:dyDescent="0.25">
      <c r="A80" s="63">
        <v>43542</v>
      </c>
      <c r="B80" s="63">
        <f>A80-1</f>
        <v>43541</v>
      </c>
      <c r="C80" s="24" t="s">
        <v>33</v>
      </c>
      <c r="D80" s="65">
        <v>18</v>
      </c>
      <c r="E80" s="18">
        <v>36928</v>
      </c>
      <c r="F80" s="18">
        <v>250000000</v>
      </c>
      <c r="G80" s="67">
        <f>F80/E80/1000</f>
        <v>6.7699306759098787</v>
      </c>
      <c r="H80" s="18">
        <v>0</v>
      </c>
      <c r="I80" s="18">
        <v>0</v>
      </c>
      <c r="J80" s="20" t="s">
        <v>26</v>
      </c>
      <c r="K80" s="59"/>
      <c r="L80" s="60"/>
      <c r="M80" s="32"/>
      <c r="N80" s="32"/>
      <c r="O80" s="22">
        <v>6.77</v>
      </c>
      <c r="P80" s="44"/>
      <c r="Q80" s="23"/>
    </row>
    <row r="81" spans="1:17" ht="24.95" customHeight="1" x14ac:dyDescent="0.25">
      <c r="A81" s="64"/>
      <c r="B81" s="64"/>
      <c r="C81" s="24" t="s">
        <v>30</v>
      </c>
      <c r="D81" s="66"/>
      <c r="E81" s="18">
        <v>14771</v>
      </c>
      <c r="F81" s="18">
        <v>100000000</v>
      </c>
      <c r="G81" s="68"/>
      <c r="H81" s="18">
        <v>0</v>
      </c>
      <c r="I81" s="18">
        <v>0</v>
      </c>
      <c r="J81" s="20" t="s">
        <v>26</v>
      </c>
      <c r="K81" s="59"/>
      <c r="L81" s="60"/>
      <c r="M81" s="32"/>
      <c r="N81" s="32"/>
      <c r="O81" s="22"/>
      <c r="P81" s="44"/>
      <c r="Q81" s="23"/>
    </row>
    <row r="82" spans="1:17" ht="24.95" customHeight="1" x14ac:dyDescent="0.25">
      <c r="A82" s="15">
        <v>43543</v>
      </c>
      <c r="B82" s="15"/>
      <c r="C82" s="16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</row>
    <row r="83" spans="1:17" ht="24.95" customHeight="1" x14ac:dyDescent="0.25">
      <c r="A83" s="15">
        <v>43544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</row>
    <row r="84" spans="1:17" ht="24.95" customHeight="1" x14ac:dyDescent="0.25">
      <c r="A84" s="15">
        <v>43545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</row>
    <row r="85" spans="1:17" ht="24.95" customHeight="1" x14ac:dyDescent="0.25">
      <c r="A85" s="15">
        <v>43546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</row>
    <row r="86" spans="1:17" ht="24.95" customHeight="1" x14ac:dyDescent="0.25">
      <c r="A86" s="15">
        <v>43547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</row>
    <row r="87" spans="1:17" ht="24.95" customHeight="1" x14ac:dyDescent="0.25">
      <c r="A87" s="15">
        <v>43548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</row>
    <row r="88" spans="1:17" ht="24.95" customHeight="1" x14ac:dyDescent="0.25">
      <c r="A88" s="15">
        <v>43549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</row>
    <row r="89" spans="1:17" ht="24.95" customHeight="1" x14ac:dyDescent="0.25">
      <c r="A89" s="15">
        <v>43550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</row>
    <row r="90" spans="1:17" ht="24.95" customHeight="1" x14ac:dyDescent="0.25">
      <c r="A90" s="15">
        <v>43551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</row>
    <row r="91" spans="1:17" ht="24.95" customHeight="1" x14ac:dyDescent="0.25">
      <c r="A91" s="15">
        <v>43552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</row>
    <row r="92" spans="1:17" ht="24.95" customHeight="1" x14ac:dyDescent="0.25">
      <c r="A92" s="15">
        <v>43553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</row>
    <row r="93" spans="1:17" ht="24.95" customHeight="1" x14ac:dyDescent="0.25">
      <c r="A93" s="15">
        <v>43554</v>
      </c>
      <c r="B93" s="15"/>
      <c r="C93" s="24"/>
      <c r="D93" s="17"/>
      <c r="E93" s="18"/>
      <c r="F93" s="18"/>
      <c r="G93" s="19"/>
      <c r="H93" s="18"/>
      <c r="I93" s="18"/>
      <c r="J93" s="20"/>
      <c r="K93" s="59"/>
      <c r="L93" s="60"/>
      <c r="M93" s="32"/>
      <c r="N93" s="32"/>
      <c r="O93" s="22">
        <v>6.77</v>
      </c>
      <c r="P93" s="44"/>
      <c r="Q93" s="23"/>
    </row>
    <row r="94" spans="1:17" ht="24.95" customHeight="1" x14ac:dyDescent="0.25">
      <c r="A94" s="15">
        <v>43555</v>
      </c>
      <c r="B94" s="15"/>
      <c r="C94" s="24"/>
      <c r="D94" s="17"/>
      <c r="E94" s="18"/>
      <c r="F94" s="18"/>
      <c r="G94" s="19"/>
      <c r="H94" s="18"/>
      <c r="I94" s="18"/>
      <c r="J94" s="20"/>
      <c r="K94" s="61"/>
      <c r="L94" s="62"/>
      <c r="M94" s="32"/>
      <c r="N94" s="32"/>
      <c r="O94" s="22">
        <v>6.77</v>
      </c>
      <c r="P94" s="44"/>
      <c r="Q94" s="23"/>
    </row>
    <row r="95" spans="1:17" ht="24.95" customHeight="1" x14ac:dyDescent="0.25">
      <c r="A95" s="15">
        <v>43556</v>
      </c>
      <c r="B95" s="15"/>
      <c r="C95" s="24"/>
      <c r="D95" s="17"/>
      <c r="E95" s="18"/>
      <c r="F95" s="18"/>
      <c r="G95" s="19"/>
      <c r="H95" s="18"/>
      <c r="I95" s="18"/>
      <c r="J95" s="20"/>
      <c r="K95" s="52" t="s">
        <v>36</v>
      </c>
      <c r="L95" s="58"/>
      <c r="M95" s="32"/>
      <c r="N95" s="32"/>
      <c r="O95" s="22">
        <v>6.77</v>
      </c>
      <c r="P95" s="44"/>
      <c r="Q95" s="23"/>
    </row>
    <row r="96" spans="1:17" ht="24.95" customHeight="1" x14ac:dyDescent="0.25">
      <c r="A96" s="15">
        <v>43557</v>
      </c>
      <c r="B96" s="15"/>
      <c r="C96" s="24"/>
      <c r="D96" s="17"/>
      <c r="E96" s="18"/>
      <c r="F96" s="18"/>
      <c r="G96" s="19"/>
      <c r="H96" s="18"/>
      <c r="I96" s="18"/>
      <c r="J96" s="20"/>
      <c r="K96" s="59"/>
      <c r="L96" s="60"/>
      <c r="M96" s="32"/>
      <c r="N96" s="32"/>
      <c r="O96" s="22">
        <v>6.77</v>
      </c>
      <c r="P96" s="44"/>
      <c r="Q96" s="23"/>
    </row>
    <row r="97" spans="1:17" ht="24.95" customHeight="1" x14ac:dyDescent="0.25">
      <c r="A97" s="15">
        <v>43558</v>
      </c>
      <c r="B97" s="15"/>
      <c r="C97" s="24"/>
      <c r="D97" s="17"/>
      <c r="E97" s="18"/>
      <c r="F97" s="18"/>
      <c r="G97" s="19"/>
      <c r="H97" s="18"/>
      <c r="I97" s="18"/>
      <c r="J97" s="20"/>
      <c r="K97" s="59"/>
      <c r="L97" s="60"/>
      <c r="M97" s="32"/>
      <c r="N97" s="32"/>
      <c r="O97" s="22">
        <v>6.77</v>
      </c>
      <c r="P97" s="44"/>
      <c r="Q97" s="23"/>
    </row>
    <row r="98" spans="1:17" ht="24.95" customHeight="1" x14ac:dyDescent="0.25">
      <c r="A98" s="15">
        <v>43559</v>
      </c>
      <c r="B98" s="15"/>
      <c r="C98" s="24"/>
      <c r="D98" s="17"/>
      <c r="E98" s="18"/>
      <c r="F98" s="18"/>
      <c r="G98" s="19"/>
      <c r="H98" s="18"/>
      <c r="I98" s="18"/>
      <c r="J98" s="20"/>
      <c r="K98" s="59"/>
      <c r="L98" s="60"/>
      <c r="M98" s="32"/>
      <c r="N98" s="32"/>
      <c r="O98" s="22">
        <v>6.77</v>
      </c>
      <c r="P98" s="44"/>
      <c r="Q98" s="23"/>
    </row>
    <row r="99" spans="1:17" ht="24.95" customHeight="1" x14ac:dyDescent="0.25">
      <c r="A99" s="15">
        <v>43560</v>
      </c>
      <c r="B99" s="15"/>
      <c r="C99" s="24"/>
      <c r="D99" s="17"/>
      <c r="E99" s="18"/>
      <c r="F99" s="18"/>
      <c r="G99" s="19"/>
      <c r="H99" s="18"/>
      <c r="I99" s="18"/>
      <c r="J99" s="20"/>
      <c r="K99" s="59"/>
      <c r="L99" s="60"/>
      <c r="M99" s="32"/>
      <c r="N99" s="32"/>
      <c r="O99" s="22">
        <v>6.77</v>
      </c>
      <c r="P99" s="44"/>
      <c r="Q99" s="23"/>
    </row>
    <row r="100" spans="1:17" ht="24.95" customHeight="1" x14ac:dyDescent="0.25">
      <c r="A100" s="15">
        <v>43561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59"/>
      <c r="L100" s="60"/>
      <c r="M100" s="32"/>
      <c r="N100" s="32"/>
      <c r="O100" s="22">
        <v>6.77</v>
      </c>
      <c r="P100" s="44"/>
      <c r="Q100" s="23"/>
    </row>
    <row r="101" spans="1:17" ht="24.95" customHeight="1" x14ac:dyDescent="0.25">
      <c r="A101" s="15">
        <v>43562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59"/>
      <c r="L101" s="60"/>
      <c r="M101" s="32"/>
      <c r="N101" s="32"/>
      <c r="O101" s="22">
        <v>6.77</v>
      </c>
      <c r="P101" s="44"/>
      <c r="Q101" s="23"/>
    </row>
    <row r="102" spans="1:17" ht="24.95" customHeight="1" x14ac:dyDescent="0.25">
      <c r="A102" s="15">
        <v>43563</v>
      </c>
      <c r="B102" s="15"/>
      <c r="C102" s="24"/>
      <c r="D102" s="17"/>
      <c r="E102" s="18"/>
      <c r="F102" s="18"/>
      <c r="G102" s="19"/>
      <c r="H102" s="18"/>
      <c r="I102" s="18"/>
      <c r="J102" s="20"/>
      <c r="K102" s="61"/>
      <c r="L102" s="62"/>
      <c r="M102" s="32"/>
      <c r="N102" s="32"/>
      <c r="O102" s="22">
        <v>6.77</v>
      </c>
      <c r="P102" s="44"/>
      <c r="Q102" s="23"/>
    </row>
    <row r="103" spans="1:17" ht="24.95" customHeight="1" x14ac:dyDescent="0.25">
      <c r="A103" s="15">
        <v>43564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</row>
    <row r="104" spans="1:17" ht="24.95" customHeight="1" x14ac:dyDescent="0.25">
      <c r="A104" s="15">
        <v>43565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</row>
    <row r="105" spans="1:17" ht="24.95" customHeight="1" x14ac:dyDescent="0.25">
      <c r="A105" s="15">
        <v>43566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</row>
    <row r="106" spans="1:17" ht="24.95" customHeight="1" x14ac:dyDescent="0.25">
      <c r="A106" s="15">
        <v>43567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</row>
    <row r="107" spans="1:17" ht="24.95" customHeight="1" x14ac:dyDescent="0.25">
      <c r="A107" s="15">
        <v>43568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</row>
    <row r="108" spans="1:17" ht="24.95" customHeight="1" x14ac:dyDescent="0.25">
      <c r="A108" s="15">
        <v>43569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</row>
    <row r="109" spans="1:17" ht="24.95" customHeight="1" x14ac:dyDescent="0.25">
      <c r="A109" s="15">
        <v>43570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</row>
    <row r="110" spans="1:17" ht="24.95" customHeight="1" x14ac:dyDescent="0.25">
      <c r="A110" s="15">
        <v>43571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</row>
    <row r="111" spans="1:17" ht="24.95" customHeight="1" x14ac:dyDescent="0.25">
      <c r="A111" s="15">
        <v>43572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</row>
    <row r="112" spans="1:17" ht="24.95" customHeight="1" x14ac:dyDescent="0.25">
      <c r="A112" s="15">
        <v>43573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</row>
    <row r="113" spans="1:17" ht="24.95" customHeight="1" x14ac:dyDescent="0.25">
      <c r="A113" s="15">
        <v>43574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</row>
    <row r="114" spans="1:17" ht="24.95" customHeight="1" x14ac:dyDescent="0.25">
      <c r="A114" s="15">
        <v>43575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</row>
    <row r="115" spans="1:17" ht="24.95" customHeight="1" x14ac:dyDescent="0.25">
      <c r="A115" s="15">
        <v>43576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</row>
    <row r="116" spans="1:17" ht="24.95" customHeight="1" x14ac:dyDescent="0.25">
      <c r="A116" s="15">
        <v>43577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</row>
    <row r="117" spans="1:17" ht="24.95" customHeight="1" x14ac:dyDescent="0.25">
      <c r="A117" s="15">
        <v>43578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</row>
    <row r="118" spans="1:17" ht="24.95" customHeight="1" x14ac:dyDescent="0.25">
      <c r="A118" s="15">
        <v>43579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</row>
    <row r="119" spans="1:17" ht="24.95" customHeight="1" x14ac:dyDescent="0.25">
      <c r="A119" s="15">
        <v>43580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</row>
    <row r="120" spans="1:17" ht="24.95" customHeight="1" x14ac:dyDescent="0.25">
      <c r="A120" s="15">
        <v>43581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</row>
    <row r="121" spans="1:17" ht="24.95" customHeight="1" x14ac:dyDescent="0.25">
      <c r="A121" s="15">
        <v>43582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</row>
    <row r="122" spans="1:17" ht="24.95" customHeight="1" x14ac:dyDescent="0.25">
      <c r="A122" s="15">
        <v>43583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</row>
    <row r="123" spans="1:17" ht="24.95" customHeight="1" x14ac:dyDescent="0.25">
      <c r="A123" s="15">
        <v>43584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</row>
    <row r="124" spans="1:17" ht="24.95" customHeight="1" x14ac:dyDescent="0.25">
      <c r="A124" s="15">
        <v>43585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</row>
    <row r="125" spans="1:17" ht="24.95" customHeight="1" x14ac:dyDescent="0.25">
      <c r="A125" s="15">
        <v>43586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</row>
    <row r="126" spans="1:17" ht="24.95" customHeight="1" x14ac:dyDescent="0.25">
      <c r="A126" s="15">
        <v>43587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</row>
    <row r="127" spans="1:17" ht="24.95" customHeight="1" x14ac:dyDescent="0.25">
      <c r="A127" s="15">
        <v>43588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</row>
    <row r="128" spans="1:17" ht="24.95" customHeight="1" x14ac:dyDescent="0.25">
      <c r="A128" s="15">
        <v>43589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</row>
    <row r="129" spans="1:17" ht="24.95" customHeight="1" x14ac:dyDescent="0.25">
      <c r="A129" s="15">
        <v>43590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</row>
    <row r="130" spans="1:17" ht="24.95" customHeight="1" x14ac:dyDescent="0.25">
      <c r="A130" s="15">
        <v>43591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</row>
    <row r="131" spans="1:17" ht="24.95" customHeight="1" x14ac:dyDescent="0.25">
      <c r="A131" s="15">
        <v>43592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</row>
    <row r="132" spans="1:17" ht="24.95" customHeight="1" x14ac:dyDescent="0.25">
      <c r="A132" s="15">
        <v>43593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</row>
    <row r="133" spans="1:17" ht="24.95" customHeight="1" x14ac:dyDescent="0.25">
      <c r="A133" s="15">
        <v>43594</v>
      </c>
      <c r="B133" s="26"/>
      <c r="C133" s="27"/>
      <c r="D133" s="28"/>
      <c r="E133" s="29"/>
      <c r="F133" s="29"/>
      <c r="G133" s="30"/>
      <c r="H133" s="29"/>
      <c r="I133" s="29"/>
      <c r="J133" s="31"/>
      <c r="K133" s="32"/>
      <c r="L133" s="32"/>
      <c r="M133" s="32"/>
      <c r="N133" s="32"/>
      <c r="O133" s="33"/>
      <c r="P133" s="44"/>
      <c r="Q133" s="23"/>
    </row>
    <row r="134" spans="1:17" ht="24.95" customHeight="1" x14ac:dyDescent="0.25">
      <c r="A134" s="15">
        <v>43595</v>
      </c>
      <c r="B134" s="15">
        <v>43594</v>
      </c>
      <c r="C134" s="24" t="s">
        <v>24</v>
      </c>
      <c r="D134" s="17">
        <v>18</v>
      </c>
      <c r="E134" s="18">
        <v>68000</v>
      </c>
      <c r="F134" s="18">
        <v>465000000</v>
      </c>
      <c r="G134" s="19">
        <f>F134/E134/1000</f>
        <v>6.8382352941176467</v>
      </c>
      <c r="H134" s="18">
        <v>0</v>
      </c>
      <c r="I134" s="18">
        <v>0</v>
      </c>
      <c r="J134" s="20" t="s">
        <v>26</v>
      </c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</row>
    <row r="135" spans="1:17" ht="24.95" customHeight="1" x14ac:dyDescent="0.25">
      <c r="A135" s="15">
        <v>43596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139889</v>
      </c>
      <c r="L135" s="21">
        <v>947049532</v>
      </c>
      <c r="M135" s="32"/>
      <c r="N135" s="32"/>
      <c r="O135" s="22">
        <v>6.77</v>
      </c>
      <c r="P135" s="44"/>
      <c r="Q135" s="23"/>
    </row>
    <row r="136" spans="1:17" ht="24.95" customHeight="1" x14ac:dyDescent="0.25">
      <c r="A136" s="15">
        <v>43597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143510</v>
      </c>
      <c r="L136" s="21">
        <v>971559437</v>
      </c>
      <c r="M136" s="32"/>
      <c r="N136" s="32"/>
      <c r="O136" s="22">
        <v>6.77</v>
      </c>
      <c r="P136" s="44"/>
      <c r="Q136" s="23"/>
    </row>
    <row r="137" spans="1:17" ht="24.95" customHeight="1" x14ac:dyDescent="0.25">
      <c r="A137" s="15">
        <v>43598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147130</v>
      </c>
      <c r="L137" s="21">
        <v>996069342</v>
      </c>
      <c r="M137" s="32"/>
      <c r="N137" s="32"/>
      <c r="O137" s="22">
        <v>6.77</v>
      </c>
      <c r="P137" s="44"/>
      <c r="Q137" s="23"/>
    </row>
    <row r="138" spans="1:17" ht="24.95" customHeight="1" x14ac:dyDescent="0.25">
      <c r="A138" s="15">
        <v>43599</v>
      </c>
      <c r="B138" s="15">
        <f>A138</f>
        <v>43599</v>
      </c>
      <c r="C138" s="24" t="s">
        <v>34</v>
      </c>
      <c r="D138" s="17">
        <v>17</v>
      </c>
      <c r="E138" s="18">
        <v>141802</v>
      </c>
      <c r="F138" s="18">
        <v>960000000</v>
      </c>
      <c r="G138" s="19">
        <f>F138/E138/1000</f>
        <v>6.7700032439598878</v>
      </c>
      <c r="H138" s="18">
        <v>0</v>
      </c>
      <c r="I138" s="18">
        <v>0</v>
      </c>
      <c r="J138" s="20" t="s">
        <v>26</v>
      </c>
      <c r="K138" s="21">
        <v>1128</v>
      </c>
      <c r="L138" s="21">
        <v>7635917</v>
      </c>
      <c r="M138" s="32"/>
      <c r="N138" s="32"/>
      <c r="O138" s="22">
        <v>6.77</v>
      </c>
      <c r="P138" s="44"/>
      <c r="Q138" s="23"/>
    </row>
    <row r="139" spans="1:17" ht="24.95" customHeight="1" x14ac:dyDescent="0.25">
      <c r="A139" s="15">
        <v>43600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4748</v>
      </c>
      <c r="L139" s="21">
        <v>32145822</v>
      </c>
      <c r="M139" s="32"/>
      <c r="N139" s="32"/>
      <c r="O139" s="22">
        <v>6.77</v>
      </c>
      <c r="P139" s="44"/>
      <c r="Q139" s="23"/>
    </row>
    <row r="140" spans="1:17" ht="24.95" customHeight="1" x14ac:dyDescent="0.25">
      <c r="A140" s="15">
        <v>43601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17170</v>
      </c>
      <c r="L140" s="21">
        <v>116240629</v>
      </c>
      <c r="M140" s="32"/>
      <c r="N140" s="32"/>
      <c r="O140" s="22">
        <v>6.77</v>
      </c>
      <c r="P140" s="44"/>
      <c r="Q140" s="23"/>
    </row>
    <row r="141" spans="1:17" ht="24.95" customHeight="1" x14ac:dyDescent="0.25">
      <c r="A141" s="15">
        <v>43602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29592</v>
      </c>
      <c r="L141" s="21">
        <v>200335437</v>
      </c>
      <c r="M141" s="32"/>
      <c r="N141" s="32"/>
      <c r="O141" s="22">
        <v>6.77</v>
      </c>
      <c r="P141" s="44"/>
      <c r="Q141" s="23"/>
    </row>
    <row r="142" spans="1:17" ht="24.95" customHeight="1" x14ac:dyDescent="0.25">
      <c r="A142" s="15">
        <v>43603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42013</v>
      </c>
      <c r="L142" s="21">
        <v>284430244</v>
      </c>
      <c r="M142" s="32"/>
      <c r="N142" s="32"/>
      <c r="O142" s="22">
        <v>6.77</v>
      </c>
      <c r="P142" s="44"/>
      <c r="Q142" s="23"/>
    </row>
    <row r="143" spans="1:17" ht="24.95" customHeight="1" x14ac:dyDescent="0.25">
      <c r="A143" s="15">
        <v>43604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54435</v>
      </c>
      <c r="L143" s="21">
        <v>368525052</v>
      </c>
      <c r="M143" s="32"/>
      <c r="N143" s="32"/>
      <c r="O143" s="22">
        <v>6.77</v>
      </c>
      <c r="P143" s="44"/>
      <c r="Q143" s="23"/>
    </row>
    <row r="144" spans="1:17" ht="24.95" customHeight="1" x14ac:dyDescent="0.25">
      <c r="A144" s="15">
        <v>43605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66857</v>
      </c>
      <c r="L144" s="21">
        <v>452619859</v>
      </c>
      <c r="M144" s="32"/>
      <c r="N144" s="32"/>
      <c r="O144" s="22">
        <v>6.77</v>
      </c>
      <c r="P144" s="44"/>
      <c r="Q144" s="23"/>
    </row>
    <row r="145" spans="1:19" ht="24.95" customHeight="1" x14ac:dyDescent="0.25">
      <c r="A145" s="15">
        <v>43606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79278</v>
      </c>
      <c r="L145" s="21">
        <v>536714665.99999994</v>
      </c>
      <c r="M145" s="32"/>
      <c r="N145" s="32"/>
      <c r="O145" s="22">
        <v>6.77</v>
      </c>
      <c r="P145" s="44"/>
      <c r="Q145" s="23"/>
    </row>
    <row r="146" spans="1:19" ht="24.95" customHeight="1" x14ac:dyDescent="0.25">
      <c r="A146" s="15">
        <v>43607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91700</v>
      </c>
      <c r="L146" s="21">
        <v>620809474</v>
      </c>
      <c r="M146" s="32"/>
      <c r="N146" s="32"/>
      <c r="O146" s="22">
        <v>6.77</v>
      </c>
      <c r="P146" s="44"/>
      <c r="Q146" s="23"/>
    </row>
    <row r="147" spans="1:19" ht="24.95" customHeight="1" x14ac:dyDescent="0.25">
      <c r="A147" s="15">
        <v>43608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104122</v>
      </c>
      <c r="L147" s="21">
        <v>704904281</v>
      </c>
      <c r="M147" s="32"/>
      <c r="N147" s="32"/>
      <c r="O147" s="22">
        <v>6.77</v>
      </c>
      <c r="P147" s="44"/>
      <c r="Q147" s="23"/>
    </row>
    <row r="148" spans="1:19" ht="24.95" customHeight="1" x14ac:dyDescent="0.25">
      <c r="A148" s="15">
        <v>43609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116543</v>
      </c>
      <c r="L148" s="21">
        <v>788999089</v>
      </c>
      <c r="M148" s="32"/>
      <c r="N148" s="32"/>
      <c r="O148" s="22">
        <v>6.77</v>
      </c>
      <c r="P148" s="44"/>
      <c r="Q148" s="23"/>
    </row>
    <row r="149" spans="1:19" ht="24.95" customHeight="1" x14ac:dyDescent="0.25">
      <c r="A149" s="15">
        <v>43610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128965</v>
      </c>
      <c r="L149" s="21">
        <v>873093896</v>
      </c>
      <c r="M149" s="32"/>
      <c r="N149" s="32"/>
      <c r="O149" s="22">
        <v>6.77</v>
      </c>
      <c r="P149" s="44"/>
      <c r="Q149" s="23"/>
    </row>
    <row r="150" spans="1:19" ht="24.95" customHeight="1" x14ac:dyDescent="0.25">
      <c r="A150" s="15">
        <v>43611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141387</v>
      </c>
      <c r="L150" s="21">
        <v>957188704</v>
      </c>
      <c r="M150" s="32"/>
      <c r="N150" s="32"/>
      <c r="O150" s="22">
        <v>6.77</v>
      </c>
      <c r="P150" s="44"/>
      <c r="Q150" s="23"/>
    </row>
    <row r="151" spans="1:19" ht="24.95" customHeight="1" x14ac:dyDescent="0.25">
      <c r="A151" s="15">
        <v>43612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153808</v>
      </c>
      <c r="L151" s="21">
        <v>1041283511</v>
      </c>
      <c r="M151" s="32"/>
      <c r="N151" s="32"/>
      <c r="O151" s="22">
        <v>6.77</v>
      </c>
      <c r="P151" s="44"/>
      <c r="Q151" s="23"/>
    </row>
    <row r="152" spans="1:19" ht="24.95" customHeight="1" x14ac:dyDescent="0.25">
      <c r="A152" s="15">
        <v>43613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166230</v>
      </c>
      <c r="L152" s="21">
        <v>1125378319</v>
      </c>
      <c r="M152" s="32"/>
      <c r="N152" s="32"/>
      <c r="O152" s="22">
        <v>6.77</v>
      </c>
      <c r="P152" s="44"/>
      <c r="Q152" s="23"/>
    </row>
    <row r="153" spans="1:19" ht="24.95" customHeight="1" x14ac:dyDescent="0.25">
      <c r="A153" s="15">
        <v>43614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178652</v>
      </c>
      <c r="L153" s="21">
        <v>1209473173</v>
      </c>
      <c r="M153" s="32"/>
      <c r="N153" s="32"/>
      <c r="O153" s="22">
        <v>6.77</v>
      </c>
      <c r="P153" s="44"/>
      <c r="Q153" s="23"/>
    </row>
    <row r="154" spans="1:19" ht="24.95" customHeight="1" x14ac:dyDescent="0.25">
      <c r="A154" s="15">
        <v>43615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187453</v>
      </c>
      <c r="L154" s="21">
        <v>1269058076</v>
      </c>
      <c r="M154" s="32"/>
      <c r="N154" s="32"/>
      <c r="O154" s="22">
        <v>6.77</v>
      </c>
      <c r="P154" s="44"/>
      <c r="Q154" s="23"/>
    </row>
    <row r="155" spans="1:19" ht="24.95" customHeight="1" x14ac:dyDescent="0.25">
      <c r="A155" s="15">
        <v>43616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196255</v>
      </c>
      <c r="L155" s="21">
        <v>1328642979</v>
      </c>
      <c r="M155" s="32"/>
      <c r="N155" s="32"/>
      <c r="O155" s="22">
        <v>6.77</v>
      </c>
      <c r="P155" s="44"/>
      <c r="Q155" s="23"/>
    </row>
    <row r="156" spans="1:19" ht="24.95" customHeight="1" x14ac:dyDescent="0.25">
      <c r="A156" s="15">
        <v>43617</v>
      </c>
      <c r="B156" s="15">
        <v>43615</v>
      </c>
      <c r="C156" s="24" t="s">
        <v>34</v>
      </c>
      <c r="D156" s="17">
        <v>18</v>
      </c>
      <c r="E156" s="18">
        <v>141802</v>
      </c>
      <c r="F156" s="18">
        <v>960000000</v>
      </c>
      <c r="G156" s="19">
        <f>F156/E156/1000</f>
        <v>6.7700032439598878</v>
      </c>
      <c r="H156" s="18">
        <v>0</v>
      </c>
      <c r="I156" s="18">
        <v>0</v>
      </c>
      <c r="J156" s="20" t="s">
        <v>26</v>
      </c>
      <c r="K156" s="21">
        <v>79010</v>
      </c>
      <c r="L156" s="21">
        <v>534894944.99999994</v>
      </c>
      <c r="M156" s="32"/>
      <c r="N156" s="32"/>
      <c r="O156" s="22">
        <v>6.77</v>
      </c>
      <c r="P156" s="44"/>
      <c r="Q156" s="23"/>
      <c r="R156" s="23"/>
      <c r="S156" s="23"/>
    </row>
    <row r="157" spans="1:19" ht="24.95" customHeight="1" x14ac:dyDescent="0.25">
      <c r="A157" s="15">
        <v>43618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79010</v>
      </c>
      <c r="L157" s="21">
        <v>534894944.99999994</v>
      </c>
      <c r="M157" s="32"/>
      <c r="N157" s="32"/>
      <c r="O157" s="22">
        <v>6.77</v>
      </c>
      <c r="P157" s="44"/>
      <c r="Q157" s="23"/>
      <c r="R157" s="23"/>
      <c r="S157" s="23"/>
    </row>
    <row r="158" spans="1:19" ht="24.95" customHeight="1" x14ac:dyDescent="0.25">
      <c r="A158" s="15">
        <v>43619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86012</v>
      </c>
      <c r="L158" s="21">
        <v>582302330</v>
      </c>
      <c r="M158" s="32"/>
      <c r="N158" s="32"/>
      <c r="O158" s="22">
        <v>6.77</v>
      </c>
      <c r="P158" s="44"/>
      <c r="Q158" s="23"/>
      <c r="R158" s="23"/>
      <c r="S158" s="23"/>
    </row>
    <row r="159" spans="1:19" ht="24.95" customHeight="1" x14ac:dyDescent="0.25">
      <c r="A159" s="15">
        <v>43620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93015</v>
      </c>
      <c r="L159" s="21">
        <v>629709715</v>
      </c>
      <c r="M159" s="32"/>
      <c r="N159" s="32"/>
      <c r="O159" s="22">
        <v>6.77</v>
      </c>
      <c r="P159" s="44"/>
      <c r="Q159" s="23"/>
      <c r="R159" s="23"/>
      <c r="S159" s="23"/>
    </row>
    <row r="160" spans="1:19" ht="24.95" customHeight="1" x14ac:dyDescent="0.25">
      <c r="A160" s="15">
        <v>43621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100017</v>
      </c>
      <c r="L160" s="21">
        <v>677117101</v>
      </c>
      <c r="M160" s="32"/>
      <c r="N160" s="32"/>
      <c r="O160" s="22">
        <v>6.77</v>
      </c>
      <c r="P160" s="44"/>
      <c r="Q160" s="23"/>
      <c r="R160" s="23"/>
      <c r="S160" s="23"/>
    </row>
    <row r="161" spans="1:19" ht="24.95" customHeight="1" x14ac:dyDescent="0.25">
      <c r="A161" s="15">
        <v>43622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107020</v>
      </c>
      <c r="L161" s="21">
        <v>724524486</v>
      </c>
      <c r="M161" s="32"/>
      <c r="N161" s="32"/>
      <c r="O161" s="22">
        <v>6.77</v>
      </c>
      <c r="P161" s="44"/>
      <c r="Q161" s="23"/>
      <c r="R161" s="23"/>
      <c r="S161" s="23"/>
    </row>
    <row r="162" spans="1:19" ht="24.95" customHeight="1" x14ac:dyDescent="0.25">
      <c r="A162" s="15">
        <v>43623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114022</v>
      </c>
      <c r="L162" s="21">
        <v>771931871</v>
      </c>
      <c r="M162" s="32"/>
      <c r="N162" s="32"/>
      <c r="O162" s="22">
        <v>6.77</v>
      </c>
      <c r="P162" s="44"/>
      <c r="Q162" s="23"/>
      <c r="R162" s="23"/>
      <c r="S162" s="23"/>
    </row>
    <row r="163" spans="1:19" ht="24.95" customHeight="1" x14ac:dyDescent="0.25">
      <c r="A163" s="15">
        <v>43624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121025</v>
      </c>
      <c r="L163" s="21">
        <v>819339257</v>
      </c>
      <c r="M163" s="32"/>
      <c r="N163" s="32"/>
      <c r="O163" s="22">
        <v>6.77</v>
      </c>
      <c r="P163" s="44"/>
      <c r="Q163" s="23"/>
      <c r="R163" s="23"/>
      <c r="S163" s="23"/>
    </row>
    <row r="164" spans="1:19" ht="24.95" customHeight="1" x14ac:dyDescent="0.25">
      <c r="A164" s="15">
        <v>43625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128028</v>
      </c>
      <c r="L164" s="21">
        <v>866746642</v>
      </c>
      <c r="M164" s="32"/>
      <c r="N164" s="32"/>
      <c r="O164" s="22">
        <v>6.77</v>
      </c>
      <c r="P164" s="44"/>
      <c r="Q164" s="23"/>
      <c r="R164" s="23"/>
      <c r="S164" s="23"/>
    </row>
    <row r="165" spans="1:19" ht="24.95" customHeight="1" x14ac:dyDescent="0.25">
      <c r="A165" s="15">
        <v>43626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135030</v>
      </c>
      <c r="L165" s="21">
        <v>914154027</v>
      </c>
      <c r="M165" s="32"/>
      <c r="N165" s="32"/>
      <c r="O165" s="22">
        <v>6.77</v>
      </c>
      <c r="P165" s="44"/>
      <c r="Q165" s="23"/>
      <c r="R165" s="23"/>
      <c r="S165" s="23"/>
    </row>
    <row r="166" spans="1:19" ht="24.95" customHeight="1" x14ac:dyDescent="0.25">
      <c r="A166" s="15">
        <v>43627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142033</v>
      </c>
      <c r="L166" s="21">
        <v>961561413</v>
      </c>
      <c r="M166" s="32"/>
      <c r="N166" s="32"/>
      <c r="O166" s="22">
        <v>6.77</v>
      </c>
      <c r="P166" s="44"/>
      <c r="Q166" s="23"/>
      <c r="R166" s="23"/>
      <c r="S166" s="23"/>
    </row>
    <row r="167" spans="1:19" ht="24.95" customHeight="1" x14ac:dyDescent="0.25">
      <c r="A167" s="15">
        <v>43628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149035</v>
      </c>
      <c r="L167" s="21">
        <v>1008968798</v>
      </c>
      <c r="M167" s="32"/>
      <c r="N167" s="32"/>
      <c r="O167" s="22">
        <v>6.77</v>
      </c>
      <c r="P167" s="44"/>
      <c r="Q167" s="23"/>
      <c r="R167" s="23"/>
      <c r="S167" s="23"/>
    </row>
    <row r="168" spans="1:19" ht="24.95" customHeight="1" x14ac:dyDescent="0.25">
      <c r="A168" s="15">
        <v>43629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156038</v>
      </c>
      <c r="L168" s="21">
        <v>1056376183.9999999</v>
      </c>
      <c r="M168" s="32"/>
      <c r="N168" s="32"/>
      <c r="O168" s="22">
        <v>6.77</v>
      </c>
      <c r="P168" s="44"/>
      <c r="Q168" s="23"/>
      <c r="R168" s="23"/>
      <c r="S168" s="23"/>
    </row>
    <row r="169" spans="1:19" ht="24.95" customHeight="1" x14ac:dyDescent="0.25">
      <c r="A169" s="15">
        <v>43630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163040</v>
      </c>
      <c r="L169" s="21">
        <v>1103783569</v>
      </c>
      <c r="M169" s="32"/>
      <c r="N169" s="32"/>
      <c r="O169" s="22">
        <v>6.77</v>
      </c>
      <c r="P169" s="44"/>
      <c r="Q169" s="23"/>
      <c r="R169" s="23"/>
      <c r="S169" s="23"/>
    </row>
    <row r="170" spans="1:19" ht="24.95" customHeight="1" x14ac:dyDescent="0.25">
      <c r="A170" s="15">
        <v>43631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170043</v>
      </c>
      <c r="L170" s="21">
        <v>1151190954</v>
      </c>
      <c r="M170" s="32"/>
      <c r="N170" s="32"/>
      <c r="O170" s="22">
        <v>6.77</v>
      </c>
      <c r="P170" s="44"/>
      <c r="Q170" s="23"/>
      <c r="R170" s="23"/>
      <c r="S170" s="23"/>
    </row>
    <row r="171" spans="1:19" ht="24.95" customHeight="1" x14ac:dyDescent="0.25">
      <c r="A171" s="15">
        <v>43632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177046</v>
      </c>
      <c r="L171" s="21">
        <v>1198598340</v>
      </c>
      <c r="M171" s="32"/>
      <c r="N171" s="32"/>
      <c r="O171" s="22">
        <v>6.77</v>
      </c>
      <c r="P171" s="44"/>
      <c r="Q171" s="23"/>
      <c r="R171" s="23"/>
      <c r="S171" s="23"/>
    </row>
    <row r="172" spans="1:19" ht="24.95" customHeight="1" x14ac:dyDescent="0.25">
      <c r="A172" s="15">
        <v>43633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184048</v>
      </c>
      <c r="L172" s="21">
        <v>1246005725</v>
      </c>
      <c r="M172" s="32"/>
      <c r="N172" s="32"/>
      <c r="O172" s="22">
        <v>6.77</v>
      </c>
      <c r="P172" s="44"/>
      <c r="Q172" s="23"/>
      <c r="R172" s="23"/>
      <c r="S172" s="23"/>
    </row>
    <row r="173" spans="1:19" ht="24.95" customHeight="1" x14ac:dyDescent="0.25">
      <c r="A173" s="15">
        <v>43634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191051</v>
      </c>
      <c r="L173" s="21">
        <v>1293413110</v>
      </c>
      <c r="M173" s="32"/>
      <c r="N173" s="32"/>
      <c r="O173" s="22">
        <v>6.77</v>
      </c>
      <c r="P173" s="44"/>
      <c r="Q173" s="23"/>
      <c r="R173" s="23"/>
      <c r="S173" s="23"/>
    </row>
    <row r="174" spans="1:19" ht="24.95" customHeight="1" x14ac:dyDescent="0.25">
      <c r="A174" s="15">
        <v>43635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198053</v>
      </c>
      <c r="L174" s="21">
        <v>1340820496</v>
      </c>
      <c r="M174" s="32"/>
      <c r="N174" s="32"/>
      <c r="O174" s="22">
        <v>6.77</v>
      </c>
      <c r="P174" s="44"/>
      <c r="Q174" s="23"/>
      <c r="R174" s="23"/>
      <c r="S174" s="23"/>
    </row>
    <row r="175" spans="1:19" ht="24.95" customHeight="1" x14ac:dyDescent="0.25">
      <c r="A175" s="15">
        <v>43636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  <c r="S175" s="23"/>
    </row>
    <row r="176" spans="1:19" ht="24.95" customHeight="1" x14ac:dyDescent="0.25">
      <c r="A176" s="15">
        <v>43637</v>
      </c>
      <c r="B176" s="15"/>
      <c r="C176" s="24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  <c r="S176" s="23"/>
    </row>
    <row r="177" spans="1:19" ht="24.95" customHeight="1" x14ac:dyDescent="0.25">
      <c r="A177" s="15">
        <v>43638</v>
      </c>
      <c r="B177" s="15"/>
      <c r="C177" s="25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  <c r="S177" s="23"/>
    </row>
    <row r="178" spans="1:19" ht="24.95" customHeight="1" x14ac:dyDescent="0.25">
      <c r="A178" s="15">
        <v>43639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  <c r="S178" s="23"/>
    </row>
    <row r="179" spans="1:19" ht="24.95" customHeight="1" x14ac:dyDescent="0.25">
      <c r="A179" s="15">
        <v>43640</v>
      </c>
      <c r="B179" s="15">
        <f>A179</f>
        <v>43640</v>
      </c>
      <c r="C179" s="24" t="s">
        <v>30</v>
      </c>
      <c r="D179" s="17">
        <v>18</v>
      </c>
      <c r="E179" s="18">
        <v>75000</v>
      </c>
      <c r="F179" s="18">
        <v>500000000</v>
      </c>
      <c r="G179" s="19">
        <f>F179/E179/1000</f>
        <v>6.666666666666667</v>
      </c>
      <c r="H179" s="18">
        <v>0</v>
      </c>
      <c r="I179" s="18">
        <v>0</v>
      </c>
      <c r="J179" s="20" t="s">
        <v>26</v>
      </c>
      <c r="K179" s="21">
        <v>136306</v>
      </c>
      <c r="L179" s="21">
        <v>922790368</v>
      </c>
      <c r="M179" s="32"/>
      <c r="N179" s="32"/>
      <c r="O179" s="22">
        <v>6.77</v>
      </c>
      <c r="P179" s="44"/>
      <c r="Q179" s="23"/>
      <c r="R179" s="23"/>
      <c r="S179" s="23"/>
    </row>
    <row r="180" spans="1:19" ht="24.95" customHeight="1" x14ac:dyDescent="0.25">
      <c r="A180" s="15">
        <v>43641</v>
      </c>
      <c r="B180" s="15"/>
      <c r="C180" s="25"/>
      <c r="D180" s="17"/>
      <c r="E180" s="18"/>
      <c r="F180" s="18"/>
      <c r="G180" s="19"/>
      <c r="H180" s="18"/>
      <c r="I180" s="18"/>
      <c r="J180" s="20"/>
      <c r="K180" s="21">
        <v>136306</v>
      </c>
      <c r="L180" s="21">
        <v>922790368</v>
      </c>
      <c r="M180" s="32"/>
      <c r="N180" s="32"/>
      <c r="O180" s="22">
        <v>6.77</v>
      </c>
      <c r="P180" s="44"/>
      <c r="Q180" s="23"/>
      <c r="R180" s="23"/>
      <c r="S180" s="23"/>
    </row>
    <row r="181" spans="1:19" ht="24.95" customHeight="1" x14ac:dyDescent="0.25">
      <c r="A181" s="15">
        <v>43642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140125</v>
      </c>
      <c r="L181" s="21">
        <v>948648003</v>
      </c>
      <c r="M181" s="32"/>
      <c r="N181" s="32"/>
      <c r="O181" s="22">
        <v>6.77</v>
      </c>
      <c r="P181" s="44"/>
      <c r="Q181" s="23"/>
      <c r="R181" s="23"/>
      <c r="S181" s="23"/>
    </row>
    <row r="182" spans="1:19" ht="24.95" customHeight="1" x14ac:dyDescent="0.25">
      <c r="A182" s="15">
        <v>43643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143945</v>
      </c>
      <c r="L182" s="21">
        <v>974505639</v>
      </c>
      <c r="M182" s="32"/>
      <c r="N182" s="32"/>
      <c r="O182" s="22">
        <v>6.77</v>
      </c>
      <c r="P182" s="44"/>
      <c r="Q182" s="23"/>
      <c r="R182" s="23"/>
      <c r="S182" s="23"/>
    </row>
    <row r="183" spans="1:19" ht="24.95" customHeight="1" x14ac:dyDescent="0.25">
      <c r="A183" s="15">
        <v>43644</v>
      </c>
      <c r="B183" s="15"/>
      <c r="C183" s="24"/>
      <c r="D183" s="17"/>
      <c r="E183" s="18"/>
      <c r="F183" s="18"/>
      <c r="G183" s="19"/>
      <c r="H183" s="18"/>
      <c r="I183" s="18"/>
      <c r="J183" s="20"/>
      <c r="K183" s="21">
        <v>147764</v>
      </c>
      <c r="L183" s="21">
        <v>1000363275</v>
      </c>
      <c r="M183" s="32"/>
      <c r="N183" s="32"/>
      <c r="O183" s="22">
        <v>6.77</v>
      </c>
      <c r="P183" s="44"/>
      <c r="Q183" s="23"/>
      <c r="R183" s="23"/>
      <c r="S183" s="23"/>
    </row>
    <row r="184" spans="1:19" ht="24.95" customHeight="1" x14ac:dyDescent="0.25">
      <c r="A184" s="15">
        <v>43645</v>
      </c>
      <c r="B184" s="15">
        <f>A184-1</f>
        <v>43644</v>
      </c>
      <c r="C184" s="24" t="s">
        <v>24</v>
      </c>
      <c r="D184" s="17">
        <v>18</v>
      </c>
      <c r="E184" s="18">
        <v>68000</v>
      </c>
      <c r="F184" s="18">
        <v>465000000</v>
      </c>
      <c r="G184" s="19">
        <f>F184/E184/1000</f>
        <v>6.8382352941176467</v>
      </c>
      <c r="H184" s="18">
        <v>0</v>
      </c>
      <c r="I184" s="18">
        <v>0</v>
      </c>
      <c r="J184" s="20" t="s">
        <v>26</v>
      </c>
      <c r="K184" s="21">
        <v>86417</v>
      </c>
      <c r="L184" s="21">
        <v>585042575</v>
      </c>
      <c r="M184" s="32"/>
      <c r="N184" s="32"/>
      <c r="O184" s="22">
        <v>6.77</v>
      </c>
      <c r="P184" s="44"/>
      <c r="Q184" s="23"/>
      <c r="R184" s="23"/>
      <c r="S184" s="23"/>
    </row>
    <row r="185" spans="1:19" ht="24.95" customHeight="1" x14ac:dyDescent="0.25">
      <c r="A185" s="15">
        <v>43646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90236</v>
      </c>
      <c r="L185" s="21">
        <v>610900211</v>
      </c>
      <c r="M185" s="32"/>
      <c r="N185" s="32"/>
      <c r="O185" s="22">
        <v>6.77</v>
      </c>
      <c r="P185" s="44"/>
      <c r="Q185" s="23"/>
      <c r="R185" s="23"/>
      <c r="S185" s="23"/>
    </row>
    <row r="186" spans="1:19" ht="24.95" customHeight="1" x14ac:dyDescent="0.25">
      <c r="A186" s="15">
        <v>43647</v>
      </c>
      <c r="B186" s="15"/>
      <c r="C186" s="16"/>
      <c r="D186" s="17"/>
      <c r="E186" s="18"/>
      <c r="F186" s="18"/>
      <c r="G186" s="19"/>
      <c r="H186" s="18"/>
      <c r="I186" s="18"/>
      <c r="J186" s="20"/>
      <c r="K186" s="21">
        <v>97676</v>
      </c>
      <c r="L186" s="21">
        <v>661267752</v>
      </c>
      <c r="M186" s="32"/>
      <c r="N186" s="32"/>
      <c r="O186" s="22">
        <v>6.77</v>
      </c>
      <c r="P186" s="44"/>
      <c r="Q186" s="23"/>
      <c r="R186" s="23"/>
      <c r="S186" s="23"/>
    </row>
    <row r="187" spans="1:19" ht="24.95" customHeight="1" x14ac:dyDescent="0.25">
      <c r="A187" s="15">
        <v>43648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105116</v>
      </c>
      <c r="L187" s="21">
        <v>711635293</v>
      </c>
      <c r="M187" s="32"/>
      <c r="N187" s="32"/>
      <c r="O187" s="22">
        <v>6.77</v>
      </c>
      <c r="P187" s="44"/>
      <c r="Q187" s="23"/>
      <c r="R187" s="23"/>
      <c r="S187" s="23"/>
    </row>
    <row r="188" spans="1:19" ht="24.95" customHeight="1" x14ac:dyDescent="0.25">
      <c r="A188" s="15">
        <v>43649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112556</v>
      </c>
      <c r="L188" s="21">
        <v>762002834</v>
      </c>
      <c r="M188" s="32"/>
      <c r="N188" s="32"/>
      <c r="O188" s="22">
        <v>6.77</v>
      </c>
      <c r="P188" s="44"/>
      <c r="Q188" s="23"/>
      <c r="R188" s="23"/>
      <c r="S188" s="23"/>
    </row>
    <row r="189" spans="1:19" ht="24.95" customHeight="1" x14ac:dyDescent="0.25">
      <c r="A189" s="15">
        <v>43650</v>
      </c>
      <c r="B189" s="15"/>
      <c r="C189" s="24"/>
      <c r="D189" s="17"/>
      <c r="E189" s="18"/>
      <c r="F189" s="18"/>
      <c r="G189" s="19"/>
      <c r="H189" s="18"/>
      <c r="I189" s="18"/>
      <c r="J189" s="20"/>
      <c r="K189" s="21">
        <v>119996</v>
      </c>
      <c r="L189" s="21">
        <v>812370374</v>
      </c>
      <c r="M189" s="32"/>
      <c r="N189" s="32"/>
      <c r="O189" s="22">
        <v>6.77</v>
      </c>
      <c r="P189" s="44"/>
      <c r="Q189" s="23"/>
      <c r="R189" s="23"/>
      <c r="S189" s="23"/>
    </row>
    <row r="190" spans="1:19" ht="24.95" customHeight="1" x14ac:dyDescent="0.25">
      <c r="A190" s="15">
        <v>43651</v>
      </c>
      <c r="B190" s="15"/>
      <c r="C190" s="16"/>
      <c r="D190" s="17"/>
      <c r="E190" s="18"/>
      <c r="F190" s="18"/>
      <c r="G190" s="19"/>
      <c r="H190" s="18"/>
      <c r="I190" s="18"/>
      <c r="J190" s="20"/>
      <c r="K190" s="21">
        <v>127435</v>
      </c>
      <c r="L190" s="21">
        <v>862737915</v>
      </c>
      <c r="M190" s="32"/>
      <c r="N190" s="32"/>
      <c r="O190" s="22">
        <v>6.77</v>
      </c>
      <c r="P190" s="44"/>
      <c r="Q190" s="23"/>
      <c r="R190" s="23"/>
      <c r="S190" s="23"/>
    </row>
    <row r="191" spans="1:19" ht="24.95" customHeight="1" x14ac:dyDescent="0.25">
      <c r="A191" s="15">
        <v>43652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134875</v>
      </c>
      <c r="L191" s="21">
        <v>913105456</v>
      </c>
      <c r="M191" s="32"/>
      <c r="N191" s="32"/>
      <c r="O191" s="22">
        <v>6.77</v>
      </c>
      <c r="P191" s="44"/>
      <c r="Q191" s="23"/>
      <c r="R191" s="23"/>
      <c r="S191" s="23"/>
    </row>
    <row r="192" spans="1:19" ht="24.95" customHeight="1" x14ac:dyDescent="0.25">
      <c r="A192" s="15">
        <v>43653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142315</v>
      </c>
      <c r="L192" s="21">
        <v>963472997</v>
      </c>
      <c r="M192" s="32"/>
      <c r="N192" s="32"/>
      <c r="O192" s="22">
        <v>6.77</v>
      </c>
      <c r="P192" s="44"/>
      <c r="Q192" s="23"/>
      <c r="R192" s="23"/>
      <c r="S192" s="23"/>
    </row>
    <row r="193" spans="1:19" ht="24.95" customHeight="1" x14ac:dyDescent="0.25">
      <c r="A193" s="15">
        <v>43654</v>
      </c>
      <c r="B193" s="15"/>
      <c r="C193" s="24"/>
      <c r="D193" s="17"/>
      <c r="E193" s="18"/>
      <c r="F193" s="18"/>
      <c r="G193" s="19"/>
      <c r="H193" s="18"/>
      <c r="I193" s="18"/>
      <c r="J193" s="20"/>
      <c r="K193" s="21">
        <v>149755</v>
      </c>
      <c r="L193" s="21">
        <v>1013840538</v>
      </c>
      <c r="M193" s="32"/>
      <c r="N193" s="32"/>
      <c r="O193" s="22">
        <v>6.77</v>
      </c>
      <c r="P193" s="44"/>
      <c r="Q193" s="23"/>
      <c r="R193" s="23"/>
      <c r="S193" s="23"/>
    </row>
    <row r="194" spans="1:19" ht="24.95" customHeight="1" x14ac:dyDescent="0.25">
      <c r="A194" s="15">
        <v>43655</v>
      </c>
      <c r="B194" s="15"/>
      <c r="C194" s="25"/>
      <c r="D194" s="17"/>
      <c r="E194" s="18"/>
      <c r="F194" s="18"/>
      <c r="G194" s="19"/>
      <c r="H194" s="18"/>
      <c r="I194" s="18"/>
      <c r="J194" s="20"/>
      <c r="K194" s="21">
        <v>157195</v>
      </c>
      <c r="L194" s="21">
        <v>1064208078</v>
      </c>
      <c r="M194" s="32"/>
      <c r="N194" s="32"/>
      <c r="O194" s="22">
        <v>6.77</v>
      </c>
      <c r="P194" s="44"/>
      <c r="Q194" s="23"/>
      <c r="R194" s="23"/>
      <c r="S194" s="23"/>
    </row>
    <row r="195" spans="1:19" ht="24.95" customHeight="1" x14ac:dyDescent="0.25">
      <c r="A195" s="15">
        <v>43656</v>
      </c>
      <c r="B195" s="15">
        <f>A195-2</f>
        <v>43654</v>
      </c>
      <c r="C195" s="34" t="s">
        <v>25</v>
      </c>
      <c r="D195" s="17">
        <v>18</v>
      </c>
      <c r="E195" s="18">
        <v>75000</v>
      </c>
      <c r="F195" s="18">
        <v>507692308</v>
      </c>
      <c r="G195" s="19">
        <f>F195/E195/1000</f>
        <v>6.7692307733333337</v>
      </c>
      <c r="H195" s="18">
        <v>0</v>
      </c>
      <c r="I195" s="18">
        <v>0</v>
      </c>
      <c r="J195" s="20" t="s">
        <v>26</v>
      </c>
      <c r="K195" s="21">
        <v>92760</v>
      </c>
      <c r="L195" s="21">
        <v>627981869</v>
      </c>
      <c r="M195" s="32"/>
      <c r="N195" s="32"/>
      <c r="O195" s="22">
        <v>6.77</v>
      </c>
      <c r="P195" s="44"/>
      <c r="Q195" s="23"/>
      <c r="R195" s="23"/>
      <c r="S195" s="23"/>
    </row>
    <row r="196" spans="1:19" ht="24.95" customHeight="1" x14ac:dyDescent="0.25">
      <c r="A196" s="15">
        <v>43657</v>
      </c>
      <c r="B196" s="15"/>
      <c r="C196" s="24"/>
      <c r="D196" s="17"/>
      <c r="E196" s="18"/>
      <c r="F196" s="18"/>
      <c r="G196" s="19"/>
      <c r="H196" s="18"/>
      <c r="I196" s="18"/>
      <c r="J196" s="20"/>
      <c r="K196" s="21">
        <v>100199</v>
      </c>
      <c r="L196" s="21">
        <v>678349410</v>
      </c>
      <c r="M196" s="32"/>
      <c r="N196" s="32"/>
      <c r="O196" s="22">
        <v>6.77</v>
      </c>
      <c r="P196" s="44"/>
      <c r="Q196" s="23"/>
      <c r="R196" s="23"/>
      <c r="S196" s="23"/>
    </row>
    <row r="197" spans="1:19" ht="24.95" customHeight="1" x14ac:dyDescent="0.25">
      <c r="A197" s="15">
        <v>43658</v>
      </c>
      <c r="B197" s="15"/>
      <c r="C197" s="16"/>
      <c r="D197" s="17"/>
      <c r="E197" s="18"/>
      <c r="F197" s="18"/>
      <c r="G197" s="19"/>
      <c r="H197" s="18"/>
      <c r="I197" s="18"/>
      <c r="J197" s="20"/>
      <c r="K197" s="21">
        <v>111632</v>
      </c>
      <c r="L197" s="21">
        <v>755749940</v>
      </c>
      <c r="M197" s="32"/>
      <c r="N197" s="32"/>
      <c r="O197" s="22">
        <v>6.77</v>
      </c>
      <c r="P197" s="44"/>
      <c r="Q197" s="23"/>
      <c r="R197" s="23"/>
      <c r="S197" s="23"/>
    </row>
    <row r="198" spans="1:19" ht="24.95" customHeight="1" x14ac:dyDescent="0.25">
      <c r="A198" s="15">
        <v>43659</v>
      </c>
      <c r="B198" s="15"/>
      <c r="C198" s="24"/>
      <c r="D198" s="17"/>
      <c r="E198" s="18"/>
      <c r="F198" s="18"/>
      <c r="G198" s="19"/>
      <c r="H198" s="18"/>
      <c r="I198" s="18"/>
      <c r="J198" s="20"/>
      <c r="K198" s="21">
        <v>123065</v>
      </c>
      <c r="L198" s="21">
        <v>833150524</v>
      </c>
      <c r="M198" s="32"/>
      <c r="N198" s="32"/>
      <c r="O198" s="22">
        <v>6.77</v>
      </c>
      <c r="P198" s="44"/>
      <c r="Q198" s="23"/>
      <c r="R198" s="23"/>
      <c r="S198" s="23"/>
    </row>
    <row r="199" spans="1:19" ht="24.95" customHeight="1" x14ac:dyDescent="0.25">
      <c r="A199" s="15">
        <v>43660</v>
      </c>
      <c r="B199" s="15"/>
      <c r="C199" s="16"/>
      <c r="D199" s="17"/>
      <c r="E199" s="18"/>
      <c r="F199" s="18"/>
      <c r="G199" s="19"/>
      <c r="H199" s="18"/>
      <c r="I199" s="18"/>
      <c r="J199" s="20"/>
      <c r="K199" s="21">
        <v>130678</v>
      </c>
      <c r="L199" s="21">
        <v>884693418</v>
      </c>
      <c r="M199" s="32"/>
      <c r="N199" s="32"/>
      <c r="O199" s="22">
        <v>6.77</v>
      </c>
      <c r="P199" s="44"/>
      <c r="Q199" s="23"/>
      <c r="R199" s="23"/>
      <c r="S199" s="23"/>
    </row>
    <row r="200" spans="1:19" ht="24.95" customHeight="1" x14ac:dyDescent="0.25">
      <c r="A200" s="15">
        <v>43661</v>
      </c>
      <c r="B200" s="15">
        <f>A200</f>
        <v>43661</v>
      </c>
      <c r="C200" s="24" t="s">
        <v>34</v>
      </c>
      <c r="D200" s="17">
        <v>18</v>
      </c>
      <c r="E200" s="18">
        <v>141802</v>
      </c>
      <c r="F200" s="18">
        <v>960000000</v>
      </c>
      <c r="G200" s="19">
        <f>F200/E200/1000</f>
        <v>6.7700032439598878</v>
      </c>
      <c r="H200" s="18">
        <v>0</v>
      </c>
      <c r="I200" s="18">
        <v>0</v>
      </c>
      <c r="J200" s="20" t="s">
        <v>26</v>
      </c>
      <c r="K200" s="21">
        <v>12246</v>
      </c>
      <c r="L200" s="21">
        <v>82903389</v>
      </c>
      <c r="M200" s="32"/>
      <c r="N200" s="32"/>
      <c r="O200" s="22">
        <v>6.77</v>
      </c>
      <c r="P200" s="44"/>
      <c r="Q200" s="23"/>
      <c r="R200" s="23"/>
      <c r="S200" s="23"/>
    </row>
    <row r="201" spans="1:19" ht="24.95" customHeight="1" x14ac:dyDescent="0.25">
      <c r="A201" s="15">
        <v>43662</v>
      </c>
      <c r="B201" s="15"/>
      <c r="C201" s="16"/>
      <c r="D201" s="17"/>
      <c r="E201" s="18"/>
      <c r="F201" s="18"/>
      <c r="G201" s="19"/>
      <c r="H201" s="18"/>
      <c r="I201" s="18"/>
      <c r="J201" s="20"/>
      <c r="K201" s="21">
        <v>19859</v>
      </c>
      <c r="L201" s="21">
        <v>134446283</v>
      </c>
      <c r="M201" s="32"/>
      <c r="N201" s="32"/>
      <c r="O201" s="22">
        <v>6.77</v>
      </c>
      <c r="P201" s="44"/>
      <c r="Q201" s="23"/>
      <c r="R201" s="23"/>
      <c r="S201" s="23"/>
    </row>
    <row r="202" spans="1:19" ht="24.95" customHeight="1" x14ac:dyDescent="0.25">
      <c r="A202" s="15">
        <v>43663</v>
      </c>
      <c r="B202" s="15"/>
      <c r="C202" s="24"/>
      <c r="D202" s="17"/>
      <c r="E202" s="18"/>
      <c r="F202" s="18"/>
      <c r="G202" s="19"/>
      <c r="H202" s="18"/>
      <c r="I202" s="18"/>
      <c r="J202" s="20"/>
      <c r="K202" s="21">
        <v>34475</v>
      </c>
      <c r="L202" s="21">
        <v>233396562</v>
      </c>
      <c r="M202" s="32"/>
      <c r="N202" s="32"/>
      <c r="O202" s="22">
        <v>6.77</v>
      </c>
      <c r="P202" s="44"/>
      <c r="Q202" s="23"/>
      <c r="R202" s="23"/>
      <c r="S202" s="23"/>
    </row>
    <row r="203" spans="1:19" ht="24.95" customHeight="1" x14ac:dyDescent="0.25">
      <c r="A203" s="15">
        <v>43664</v>
      </c>
      <c r="B203" s="15"/>
      <c r="C203" s="16"/>
      <c r="D203" s="17"/>
      <c r="E203" s="18"/>
      <c r="F203" s="18"/>
      <c r="G203" s="19"/>
      <c r="H203" s="18"/>
      <c r="I203" s="18"/>
      <c r="J203" s="20"/>
      <c r="K203" s="21">
        <v>49091</v>
      </c>
      <c r="L203" s="21">
        <v>332346889</v>
      </c>
      <c r="M203" s="32"/>
      <c r="N203" s="32"/>
      <c r="O203" s="22">
        <v>6.77</v>
      </c>
      <c r="P203" s="44"/>
      <c r="Q203" s="23"/>
      <c r="R203" s="23"/>
      <c r="S203" s="23"/>
    </row>
    <row r="204" spans="1:19" ht="24.95" customHeight="1" x14ac:dyDescent="0.25">
      <c r="A204" s="15">
        <v>43665</v>
      </c>
      <c r="B204" s="15"/>
      <c r="C204" s="24"/>
      <c r="D204" s="17"/>
      <c r="E204" s="18"/>
      <c r="F204" s="18"/>
      <c r="G204" s="19"/>
      <c r="H204" s="18"/>
      <c r="I204" s="18"/>
      <c r="J204" s="20"/>
      <c r="K204" s="21">
        <v>60087</v>
      </c>
      <c r="L204" s="21">
        <v>406787264</v>
      </c>
      <c r="M204" s="32"/>
      <c r="N204" s="32"/>
      <c r="O204" s="22">
        <v>6.77</v>
      </c>
      <c r="P204" s="44"/>
      <c r="Q204" s="23"/>
      <c r="R204" s="23"/>
      <c r="S204" s="23"/>
    </row>
    <row r="205" spans="1:19" ht="24.95" customHeight="1" x14ac:dyDescent="0.25">
      <c r="A205" s="15">
        <v>43666</v>
      </c>
      <c r="B205" s="15">
        <f>A205</f>
        <v>43666</v>
      </c>
      <c r="C205" s="25" t="s">
        <v>33</v>
      </c>
      <c r="D205" s="17">
        <v>18</v>
      </c>
      <c r="E205" s="18">
        <v>73855</v>
      </c>
      <c r="F205" s="18">
        <v>500000000</v>
      </c>
      <c r="G205" s="19">
        <v>6.77</v>
      </c>
      <c r="H205" s="18">
        <v>0</v>
      </c>
      <c r="I205" s="18">
        <v>0</v>
      </c>
      <c r="J205" s="20" t="s">
        <v>26</v>
      </c>
      <c r="K205" s="21">
        <v>1330</v>
      </c>
      <c r="L205" s="21">
        <v>9006977</v>
      </c>
      <c r="M205" s="32"/>
      <c r="N205" s="32"/>
      <c r="O205" s="22">
        <v>6.77</v>
      </c>
      <c r="P205" s="44"/>
      <c r="Q205" s="23"/>
      <c r="R205" s="23"/>
      <c r="S205" s="23"/>
    </row>
    <row r="206" spans="1:19" ht="24.95" customHeight="1" x14ac:dyDescent="0.25">
      <c r="A206" s="15">
        <v>43667</v>
      </c>
      <c r="B206" s="15"/>
      <c r="C206" s="24"/>
      <c r="D206" s="17"/>
      <c r="E206" s="18"/>
      <c r="F206" s="18"/>
      <c r="G206" s="19"/>
      <c r="H206" s="18"/>
      <c r="I206" s="18"/>
      <c r="J206" s="20"/>
      <c r="K206" s="21">
        <v>12326</v>
      </c>
      <c r="L206" s="21">
        <v>83447352</v>
      </c>
      <c r="M206" s="32"/>
      <c r="N206" s="32"/>
      <c r="O206" s="22">
        <v>6.77</v>
      </c>
      <c r="P206" s="44"/>
      <c r="Q206" s="23"/>
      <c r="R206" s="23"/>
      <c r="S206" s="23"/>
    </row>
    <row r="207" spans="1:19" ht="24.95" customHeight="1" x14ac:dyDescent="0.25">
      <c r="A207" s="15">
        <v>43668</v>
      </c>
      <c r="B207" s="15"/>
      <c r="C207" s="25"/>
      <c r="D207" s="17"/>
      <c r="E207" s="18"/>
      <c r="F207" s="18"/>
      <c r="G207" s="19"/>
      <c r="H207" s="18"/>
      <c r="I207" s="18"/>
      <c r="J207" s="20"/>
      <c r="K207" s="21">
        <v>27197</v>
      </c>
      <c r="L207" s="21">
        <v>184122207</v>
      </c>
      <c r="M207" s="32"/>
      <c r="N207" s="32"/>
      <c r="O207" s="22">
        <v>6.77</v>
      </c>
      <c r="P207" s="44"/>
      <c r="Q207" s="23"/>
      <c r="R207" s="23"/>
      <c r="S207" s="23"/>
    </row>
    <row r="208" spans="1:19" ht="24.95" customHeight="1" x14ac:dyDescent="0.25">
      <c r="A208" s="15">
        <v>43669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42068</v>
      </c>
      <c r="L208" s="21">
        <v>284797063</v>
      </c>
      <c r="M208" s="32"/>
      <c r="N208" s="32"/>
      <c r="O208" s="22">
        <v>6.77</v>
      </c>
      <c r="P208" s="44"/>
      <c r="Q208" s="23"/>
      <c r="R208" s="23"/>
      <c r="S208" s="23"/>
    </row>
    <row r="209" spans="1:19" ht="24.95" customHeight="1" x14ac:dyDescent="0.25">
      <c r="A209" s="15">
        <v>43670</v>
      </c>
      <c r="B209" s="15"/>
      <c r="C209" s="24"/>
      <c r="D209" s="17"/>
      <c r="E209" s="18"/>
      <c r="F209" s="18"/>
      <c r="G209" s="19"/>
      <c r="H209" s="18"/>
      <c r="I209" s="18"/>
      <c r="J209" s="20"/>
      <c r="K209" s="21">
        <v>56938</v>
      </c>
      <c r="L209" s="21">
        <v>385471919</v>
      </c>
      <c r="M209" s="32"/>
      <c r="N209" s="32"/>
      <c r="O209" s="22">
        <v>6.77</v>
      </c>
      <c r="P209" s="44"/>
      <c r="Q209" s="23"/>
      <c r="R209" s="23"/>
      <c r="S209" s="23"/>
    </row>
    <row r="210" spans="1:19" ht="24.95" customHeight="1" x14ac:dyDescent="0.25">
      <c r="A210" s="15">
        <v>43671</v>
      </c>
      <c r="B210" s="15">
        <f>A210-1</f>
        <v>43670</v>
      </c>
      <c r="C210" s="24" t="s">
        <v>24</v>
      </c>
      <c r="D210" s="17">
        <v>18</v>
      </c>
      <c r="E210" s="18">
        <v>68000</v>
      </c>
      <c r="F210" s="18">
        <v>465000000</v>
      </c>
      <c r="G210" s="19">
        <f>F210/E210/1000</f>
        <v>6.8382352941176467</v>
      </c>
      <c r="H210" s="18">
        <v>0</v>
      </c>
      <c r="I210" s="18">
        <v>0</v>
      </c>
      <c r="J210" s="20" t="s">
        <v>26</v>
      </c>
      <c r="K210" s="21">
        <v>6642</v>
      </c>
      <c r="L210" s="21">
        <v>44968439</v>
      </c>
      <c r="M210" s="32"/>
      <c r="N210" s="32"/>
      <c r="O210" s="22">
        <v>6.77</v>
      </c>
      <c r="P210" s="44"/>
      <c r="Q210" s="23"/>
      <c r="R210" s="23"/>
      <c r="S210" s="23"/>
    </row>
    <row r="211" spans="1:19" ht="24.95" customHeight="1" x14ac:dyDescent="0.25">
      <c r="A211" s="15">
        <v>43672</v>
      </c>
      <c r="B211" s="15"/>
      <c r="C211" s="24"/>
      <c r="D211" s="17"/>
      <c r="E211" s="18"/>
      <c r="F211" s="18"/>
      <c r="G211" s="19"/>
      <c r="H211" s="18"/>
      <c r="I211" s="18"/>
      <c r="J211" s="20"/>
      <c r="K211" s="21">
        <v>21513</v>
      </c>
      <c r="L211" s="21">
        <v>145643294</v>
      </c>
      <c r="M211" s="32"/>
      <c r="N211" s="32"/>
      <c r="O211" s="22">
        <v>6.77</v>
      </c>
      <c r="P211" s="44"/>
      <c r="Q211" s="23"/>
      <c r="R211" s="23"/>
      <c r="S211" s="23"/>
    </row>
    <row r="212" spans="1:19" ht="24.95" customHeight="1" x14ac:dyDescent="0.25">
      <c r="A212" s="15">
        <v>43673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40004</v>
      </c>
      <c r="L212" s="21">
        <v>270828055</v>
      </c>
      <c r="M212" s="32"/>
      <c r="N212" s="32"/>
      <c r="O212" s="22">
        <v>6.77</v>
      </c>
      <c r="P212" s="44"/>
      <c r="Q212" s="23"/>
      <c r="R212" s="23"/>
      <c r="S212" s="23"/>
    </row>
    <row r="213" spans="1:19" ht="24.95" customHeight="1" x14ac:dyDescent="0.25">
      <c r="A213" s="15">
        <v>43674</v>
      </c>
      <c r="B213" s="15"/>
      <c r="C213" s="16"/>
      <c r="D213" s="17"/>
      <c r="E213" s="18"/>
      <c r="F213" s="18"/>
      <c r="G213" s="19"/>
      <c r="H213" s="18"/>
      <c r="I213" s="18"/>
      <c r="J213" s="20"/>
      <c r="K213" s="21">
        <v>58495</v>
      </c>
      <c r="L213" s="21">
        <v>396012815</v>
      </c>
      <c r="M213" s="32"/>
      <c r="N213" s="32"/>
      <c r="O213" s="22">
        <v>6.77</v>
      </c>
      <c r="P213" s="44"/>
      <c r="Q213" s="23"/>
      <c r="R213" s="23"/>
      <c r="S213" s="23"/>
    </row>
    <row r="214" spans="1:19" ht="24.95" customHeight="1" x14ac:dyDescent="0.25">
      <c r="A214" s="15">
        <v>43675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76986</v>
      </c>
      <c r="L214" s="21">
        <v>521197522</v>
      </c>
      <c r="M214" s="32"/>
      <c r="N214" s="32"/>
      <c r="O214" s="22">
        <v>6.77</v>
      </c>
      <c r="P214" s="44"/>
      <c r="Q214" s="23"/>
      <c r="R214" s="23"/>
      <c r="S214" s="23"/>
    </row>
    <row r="215" spans="1:19" ht="24.95" customHeight="1" x14ac:dyDescent="0.25">
      <c r="A215" s="15">
        <v>43676</v>
      </c>
      <c r="B215" s="15"/>
      <c r="C215" s="24"/>
      <c r="D215" s="17"/>
      <c r="E215" s="18"/>
      <c r="F215" s="18"/>
      <c r="G215" s="19"/>
      <c r="H215" s="18"/>
      <c r="I215" s="18"/>
      <c r="J215" s="20"/>
      <c r="K215" s="21">
        <v>91484</v>
      </c>
      <c r="L215" s="21">
        <v>619349293</v>
      </c>
      <c r="M215" s="32"/>
      <c r="N215" s="32"/>
      <c r="O215" s="22">
        <v>6.77</v>
      </c>
      <c r="P215" s="44"/>
      <c r="Q215" s="23"/>
      <c r="R215" s="23"/>
      <c r="S215" s="23"/>
    </row>
    <row r="216" spans="1:19" ht="24.95" customHeight="1" x14ac:dyDescent="0.25">
      <c r="A216" s="15">
        <v>43677</v>
      </c>
      <c r="B216" s="15"/>
      <c r="C216" s="16"/>
      <c r="D216" s="17"/>
      <c r="E216" s="18"/>
      <c r="F216" s="18"/>
      <c r="G216" s="19"/>
      <c r="H216" s="18"/>
      <c r="I216" s="18"/>
      <c r="J216" s="20"/>
      <c r="K216" s="21">
        <v>105982</v>
      </c>
      <c r="L216" s="21">
        <v>717501065</v>
      </c>
      <c r="M216" s="32"/>
      <c r="N216" s="32"/>
      <c r="O216" s="22">
        <v>6.77</v>
      </c>
      <c r="P216" s="44"/>
      <c r="Q216" s="23"/>
      <c r="R216" s="23"/>
      <c r="S216" s="23"/>
    </row>
    <row r="217" spans="1:19" ht="24.95" customHeight="1" x14ac:dyDescent="0.25">
      <c r="A217" s="15">
        <v>43678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120480</v>
      </c>
      <c r="L217" s="21">
        <v>815652836</v>
      </c>
      <c r="M217" s="32"/>
      <c r="N217" s="32"/>
      <c r="O217" s="22">
        <v>6.77</v>
      </c>
      <c r="P217" s="44"/>
      <c r="Q217" s="23"/>
      <c r="R217" s="23"/>
      <c r="S217" s="23"/>
    </row>
    <row r="218" spans="1:19" ht="24.95" customHeight="1" x14ac:dyDescent="0.25">
      <c r="A218" s="15">
        <v>43679</v>
      </c>
      <c r="B218" s="15"/>
      <c r="C218" s="24"/>
      <c r="D218" s="17"/>
      <c r="E218" s="18"/>
      <c r="F218" s="18"/>
      <c r="G218" s="19"/>
      <c r="H218" s="18"/>
      <c r="I218" s="18"/>
      <c r="J218" s="20"/>
      <c r="K218" s="21">
        <v>134979</v>
      </c>
      <c r="L218" s="21">
        <v>913804607</v>
      </c>
      <c r="M218" s="32"/>
      <c r="N218" s="32"/>
      <c r="O218" s="22">
        <v>6.77</v>
      </c>
      <c r="P218" s="44"/>
      <c r="Q218" s="23"/>
      <c r="R218" s="23"/>
      <c r="S218" s="23"/>
    </row>
    <row r="219" spans="1:19" ht="24.95" customHeight="1" x14ac:dyDescent="0.25">
      <c r="A219" s="15">
        <v>43680</v>
      </c>
      <c r="B219" s="15"/>
      <c r="C219" s="16"/>
      <c r="D219" s="17"/>
      <c r="E219" s="18"/>
      <c r="F219" s="18"/>
      <c r="G219" s="19"/>
      <c r="H219" s="18"/>
      <c r="I219" s="18"/>
      <c r="J219" s="20"/>
      <c r="K219" s="21">
        <v>149477</v>
      </c>
      <c r="L219" s="21">
        <v>1011956365</v>
      </c>
      <c r="M219" s="32"/>
      <c r="N219" s="32"/>
      <c r="O219" s="22">
        <v>6.77</v>
      </c>
      <c r="P219" s="44"/>
      <c r="Q219" s="23"/>
      <c r="R219" s="23"/>
      <c r="S219" s="23"/>
    </row>
    <row r="220" spans="1:19" ht="24.95" customHeight="1" x14ac:dyDescent="0.25">
      <c r="A220" s="15">
        <v>43681</v>
      </c>
      <c r="B220" s="15"/>
      <c r="C220" s="25"/>
      <c r="D220" s="17"/>
      <c r="E220" s="18"/>
      <c r="F220" s="18"/>
      <c r="G220" s="19"/>
      <c r="H220" s="18"/>
      <c r="I220" s="18"/>
      <c r="J220" s="20"/>
      <c r="K220" s="21">
        <v>156972</v>
      </c>
      <c r="L220" s="21">
        <v>1062700750.9999999</v>
      </c>
      <c r="M220" s="32"/>
      <c r="N220" s="32"/>
      <c r="O220" s="22">
        <v>6.77</v>
      </c>
      <c r="P220" s="44"/>
      <c r="Q220" s="23"/>
      <c r="R220" s="23"/>
      <c r="S220" s="23"/>
    </row>
    <row r="221" spans="1:19" ht="24.95" customHeight="1" x14ac:dyDescent="0.25">
      <c r="A221" s="15">
        <v>43682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164468</v>
      </c>
      <c r="L221" s="21">
        <v>1113445137</v>
      </c>
      <c r="M221" s="32"/>
      <c r="N221" s="32"/>
      <c r="O221" s="22">
        <v>6.77</v>
      </c>
      <c r="P221" s="44"/>
      <c r="Q221" s="23"/>
      <c r="R221" s="23"/>
      <c r="S221" s="23"/>
    </row>
    <row r="222" spans="1:19" ht="24.95" customHeight="1" x14ac:dyDescent="0.25">
      <c r="A222" s="15">
        <v>43683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171963</v>
      </c>
      <c r="L222" s="21">
        <v>1164189524</v>
      </c>
      <c r="M222" s="32"/>
      <c r="N222" s="32"/>
      <c r="O222" s="22">
        <v>6.77</v>
      </c>
      <c r="P222" s="44"/>
      <c r="Q222" s="23"/>
      <c r="R222" s="23"/>
      <c r="S222" s="23"/>
    </row>
    <row r="223" spans="1:19" ht="24.95" customHeight="1" x14ac:dyDescent="0.25">
      <c r="A223" s="15">
        <v>43684</v>
      </c>
      <c r="B223" s="15"/>
      <c r="C223" s="24"/>
      <c r="D223" s="17"/>
      <c r="E223" s="18"/>
      <c r="F223" s="18"/>
      <c r="G223" s="19"/>
      <c r="H223" s="18"/>
      <c r="I223" s="18"/>
      <c r="J223" s="20"/>
      <c r="K223" s="21">
        <v>179458</v>
      </c>
      <c r="L223" s="21">
        <v>1214933910</v>
      </c>
      <c r="M223" s="32"/>
      <c r="N223" s="32"/>
      <c r="O223" s="22">
        <v>6.77</v>
      </c>
      <c r="P223" s="44"/>
      <c r="Q223" s="23"/>
      <c r="R223" s="23"/>
      <c r="S223" s="23"/>
    </row>
    <row r="224" spans="1:19" ht="24.95" customHeight="1" x14ac:dyDescent="0.25">
      <c r="A224" s="15">
        <v>43685</v>
      </c>
      <c r="B224" s="15"/>
      <c r="C224" s="25"/>
      <c r="D224" s="17"/>
      <c r="E224" s="18"/>
      <c r="F224" s="18"/>
      <c r="G224" s="19"/>
      <c r="H224" s="18"/>
      <c r="I224" s="18"/>
      <c r="J224" s="20"/>
      <c r="K224" s="21">
        <v>186954</v>
      </c>
      <c r="L224" s="21">
        <v>1265678296</v>
      </c>
      <c r="M224" s="32"/>
      <c r="N224" s="32"/>
      <c r="O224" s="22">
        <v>6.77</v>
      </c>
      <c r="P224" s="44"/>
      <c r="Q224" s="23"/>
      <c r="R224" s="23"/>
      <c r="S224" s="23"/>
    </row>
    <row r="225" spans="1:19" ht="24.95" customHeight="1" x14ac:dyDescent="0.25">
      <c r="A225" s="15">
        <v>43686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190574</v>
      </c>
      <c r="L225" s="21">
        <v>1290188201</v>
      </c>
      <c r="M225" s="32"/>
      <c r="N225" s="32"/>
      <c r="O225" s="22">
        <v>6.77</v>
      </c>
      <c r="P225" s="44"/>
      <c r="Q225" s="23"/>
      <c r="R225" s="23"/>
      <c r="S225" s="23"/>
    </row>
    <row r="226" spans="1:19" ht="24.95" customHeight="1" x14ac:dyDescent="0.25">
      <c r="A226" s="15">
        <v>43687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194195</v>
      </c>
      <c r="L226" s="21">
        <v>1314698105</v>
      </c>
      <c r="M226" s="32"/>
      <c r="N226" s="32"/>
      <c r="O226" s="22">
        <v>6.77</v>
      </c>
      <c r="P226" s="44"/>
      <c r="Q226" s="23"/>
      <c r="R226" s="23"/>
      <c r="S226" s="23"/>
    </row>
    <row r="227" spans="1:19" ht="24.95" customHeight="1" x14ac:dyDescent="0.25">
      <c r="A227" s="15">
        <v>43688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197815</v>
      </c>
      <c r="L227" s="21">
        <v>1339208010</v>
      </c>
      <c r="M227" s="32"/>
      <c r="N227" s="32"/>
      <c r="O227" s="22">
        <v>6.77</v>
      </c>
      <c r="P227" s="44"/>
      <c r="Q227" s="23"/>
      <c r="R227" s="23"/>
      <c r="S227" s="23"/>
    </row>
    <row r="228" spans="1:19" ht="24.95" customHeight="1" x14ac:dyDescent="0.25">
      <c r="A228" s="15">
        <v>43689</v>
      </c>
      <c r="B228" s="15">
        <f>A228</f>
        <v>43689</v>
      </c>
      <c r="C228" s="24" t="s">
        <v>34</v>
      </c>
      <c r="D228" s="17">
        <v>18</v>
      </c>
      <c r="E228" s="18">
        <v>133431</v>
      </c>
      <c r="F228" s="18">
        <v>910000000</v>
      </c>
      <c r="G228" s="19">
        <f>F228/E228/1000</f>
        <v>6.8200043468159572</v>
      </c>
      <c r="H228" s="18">
        <v>0</v>
      </c>
      <c r="I228" s="18">
        <v>0</v>
      </c>
      <c r="J228" s="20" t="s">
        <v>26</v>
      </c>
      <c r="K228" s="21">
        <v>82830</v>
      </c>
      <c r="L228" s="21">
        <v>560759811</v>
      </c>
      <c r="M228" s="32"/>
      <c r="N228" s="32"/>
      <c r="O228" s="22">
        <v>6.77</v>
      </c>
      <c r="P228" s="44"/>
      <c r="Q228" s="23"/>
      <c r="R228" s="23"/>
      <c r="S228" s="23"/>
    </row>
    <row r="229" spans="1:19" ht="24.95" customHeight="1" x14ac:dyDescent="0.25">
      <c r="A229" s="15">
        <v>43690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86450</v>
      </c>
      <c r="L229" s="21">
        <v>585269763</v>
      </c>
      <c r="M229" s="32"/>
      <c r="N229" s="32"/>
      <c r="O229" s="22">
        <v>6.77</v>
      </c>
      <c r="P229" s="44"/>
      <c r="Q229" s="23"/>
      <c r="R229" s="23"/>
      <c r="S229" s="23"/>
    </row>
    <row r="230" spans="1:19" ht="24.95" customHeight="1" x14ac:dyDescent="0.25">
      <c r="A230" s="15">
        <v>43691</v>
      </c>
      <c r="B230" s="15"/>
      <c r="C230" s="16"/>
      <c r="D230" s="17"/>
      <c r="E230" s="18"/>
      <c r="F230" s="18"/>
      <c r="G230" s="19"/>
      <c r="H230" s="18"/>
      <c r="I230" s="18"/>
      <c r="J230" s="20"/>
      <c r="K230" s="21">
        <v>93040</v>
      </c>
      <c r="L230" s="21">
        <v>629878546</v>
      </c>
      <c r="M230" s="32"/>
      <c r="N230" s="32"/>
      <c r="O230" s="22">
        <v>6.77</v>
      </c>
      <c r="P230" s="44"/>
      <c r="Q230" s="23"/>
      <c r="R230" s="23"/>
      <c r="S230" s="23"/>
    </row>
    <row r="231" spans="1:19" ht="24.95" customHeight="1" x14ac:dyDescent="0.25">
      <c r="A231" s="15">
        <v>43692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99629</v>
      </c>
      <c r="L231" s="21">
        <v>674487328</v>
      </c>
      <c r="M231" s="32"/>
      <c r="N231" s="32"/>
      <c r="O231" s="22">
        <v>6.77</v>
      </c>
      <c r="P231" s="44"/>
      <c r="Q231" s="23"/>
      <c r="R231" s="23"/>
      <c r="S231" s="23"/>
    </row>
    <row r="232" spans="1:19" ht="24.95" customHeight="1" x14ac:dyDescent="0.25">
      <c r="A232" s="15">
        <v>43693</v>
      </c>
      <c r="B232" s="15"/>
      <c r="C232" s="24"/>
      <c r="D232" s="17"/>
      <c r="E232" s="18"/>
      <c r="F232" s="18"/>
      <c r="G232" s="19"/>
      <c r="H232" s="18"/>
      <c r="I232" s="18"/>
      <c r="J232" s="20"/>
      <c r="K232" s="21">
        <v>106218</v>
      </c>
      <c r="L232" s="21">
        <v>719096110</v>
      </c>
      <c r="M232" s="32"/>
      <c r="N232" s="32"/>
      <c r="O232" s="22">
        <v>6.77</v>
      </c>
      <c r="P232" s="44"/>
      <c r="Q232" s="23"/>
      <c r="R232" s="23"/>
      <c r="S232" s="23"/>
    </row>
    <row r="233" spans="1:19" ht="24.95" customHeight="1" x14ac:dyDescent="0.25">
      <c r="A233" s="15">
        <v>43694</v>
      </c>
      <c r="B233" s="15">
        <f>A233-1</f>
        <v>43693</v>
      </c>
      <c r="C233" s="24" t="s">
        <v>24</v>
      </c>
      <c r="D233" s="17">
        <v>18</v>
      </c>
      <c r="E233" s="18">
        <v>68000</v>
      </c>
      <c r="F233" s="18">
        <v>465000000</v>
      </c>
      <c r="G233" s="19">
        <f>F233/E233/1000</f>
        <v>6.8382352941176467</v>
      </c>
      <c r="H233" s="18">
        <v>0</v>
      </c>
      <c r="I233" s="18">
        <v>0</v>
      </c>
      <c r="J233" s="20" t="s">
        <v>26</v>
      </c>
      <c r="K233" s="21">
        <v>47641</v>
      </c>
      <c r="L233" s="21">
        <v>322526557</v>
      </c>
      <c r="M233" s="32"/>
      <c r="N233" s="32"/>
      <c r="O233" s="22">
        <v>6.77</v>
      </c>
      <c r="P233" s="44"/>
      <c r="Q233" s="23"/>
      <c r="R233" s="23"/>
      <c r="S233" s="23"/>
    </row>
    <row r="234" spans="1:19" ht="24.95" customHeight="1" x14ac:dyDescent="0.25">
      <c r="A234" s="15">
        <v>43695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54230</v>
      </c>
      <c r="L234" s="21">
        <v>367135340</v>
      </c>
      <c r="M234" s="32"/>
      <c r="N234" s="32"/>
      <c r="O234" s="22">
        <v>6.77</v>
      </c>
      <c r="P234" s="44"/>
      <c r="Q234" s="23"/>
      <c r="R234" s="23"/>
      <c r="S234" s="23"/>
    </row>
    <row r="235" spans="1:19" ht="24.95" customHeight="1" x14ac:dyDescent="0.25">
      <c r="A235" s="15">
        <v>43696</v>
      </c>
      <c r="B235" s="15"/>
      <c r="C235" s="24"/>
      <c r="D235" s="17"/>
      <c r="E235" s="18"/>
      <c r="F235" s="18"/>
      <c r="G235" s="19"/>
      <c r="H235" s="18"/>
      <c r="I235" s="18"/>
      <c r="J235" s="20"/>
      <c r="K235" s="21">
        <v>64439</v>
      </c>
      <c r="L235" s="21">
        <v>436254027</v>
      </c>
      <c r="M235" s="32"/>
      <c r="N235" s="32"/>
      <c r="O235" s="22">
        <v>6.77</v>
      </c>
      <c r="P235" s="44"/>
      <c r="Q235" s="23"/>
      <c r="R235" s="23"/>
      <c r="S235" s="23"/>
    </row>
    <row r="236" spans="1:19" ht="24.95" customHeight="1" x14ac:dyDescent="0.25">
      <c r="A236" s="15">
        <v>43697</v>
      </c>
      <c r="B236" s="15"/>
      <c r="C236" s="16"/>
      <c r="D236" s="17"/>
      <c r="E236" s="18"/>
      <c r="F236" s="18"/>
      <c r="G236" s="19"/>
      <c r="H236" s="18"/>
      <c r="I236" s="18"/>
      <c r="J236" s="20"/>
      <c r="K236" s="21">
        <v>74649</v>
      </c>
      <c r="L236" s="21">
        <v>505372714</v>
      </c>
      <c r="M236" s="32"/>
      <c r="N236" s="32"/>
      <c r="O236" s="22">
        <v>6.77</v>
      </c>
      <c r="P236" s="44"/>
      <c r="Q236" s="23"/>
      <c r="R236" s="23"/>
      <c r="S236" s="23"/>
    </row>
    <row r="237" spans="1:19" ht="24.95" customHeight="1" x14ac:dyDescent="0.25">
      <c r="A237" s="15">
        <v>43698</v>
      </c>
      <c r="B237" s="15"/>
      <c r="C237" s="24"/>
      <c r="D237" s="17"/>
      <c r="E237" s="18"/>
      <c r="F237" s="18"/>
      <c r="G237" s="19"/>
      <c r="H237" s="18"/>
      <c r="I237" s="18"/>
      <c r="J237" s="20"/>
      <c r="K237" s="21">
        <v>84858</v>
      </c>
      <c r="L237" s="21">
        <v>574491402</v>
      </c>
      <c r="M237" s="32"/>
      <c r="N237" s="32"/>
      <c r="O237" s="22">
        <v>6.77</v>
      </c>
      <c r="P237" s="44"/>
      <c r="Q237" s="23"/>
      <c r="R237" s="23"/>
      <c r="S237" s="23"/>
    </row>
    <row r="238" spans="1:19" ht="24.95" customHeight="1" x14ac:dyDescent="0.25">
      <c r="A238" s="15">
        <v>43699</v>
      </c>
      <c r="B238" s="15"/>
      <c r="C238" s="16"/>
      <c r="D238" s="17"/>
      <c r="E238" s="18"/>
      <c r="F238" s="18"/>
      <c r="G238" s="19"/>
      <c r="H238" s="18"/>
      <c r="I238" s="18"/>
      <c r="J238" s="20"/>
      <c r="K238" s="21">
        <v>95068</v>
      </c>
      <c r="L238" s="21">
        <v>643610089</v>
      </c>
      <c r="M238" s="32"/>
      <c r="N238" s="32"/>
      <c r="O238" s="22">
        <v>6.77</v>
      </c>
      <c r="P238" s="44"/>
      <c r="Q238" s="23"/>
      <c r="R238" s="23"/>
      <c r="S238" s="23"/>
    </row>
    <row r="239" spans="1:19" ht="24.95" customHeight="1" x14ac:dyDescent="0.25">
      <c r="A239" s="15">
        <v>43700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105278</v>
      </c>
      <c r="L239" s="21">
        <v>712728777</v>
      </c>
      <c r="M239" s="32"/>
      <c r="N239" s="32"/>
      <c r="O239" s="22">
        <v>6.77</v>
      </c>
      <c r="P239" s="44"/>
      <c r="Q239" s="23"/>
      <c r="R239" s="23"/>
      <c r="S239" s="23"/>
    </row>
    <row r="240" spans="1:19" ht="24.95" customHeight="1" x14ac:dyDescent="0.25">
      <c r="A240" s="15">
        <v>43701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115487</v>
      </c>
      <c r="L240" s="21">
        <v>781847464</v>
      </c>
      <c r="M240" s="32"/>
      <c r="N240" s="32"/>
      <c r="O240" s="22">
        <v>6.77</v>
      </c>
      <c r="P240" s="44"/>
      <c r="Q240" s="23"/>
      <c r="R240" s="23"/>
      <c r="S240" s="23"/>
    </row>
    <row r="241" spans="1:19" ht="24.95" customHeight="1" x14ac:dyDescent="0.25">
      <c r="A241" s="15">
        <v>43702</v>
      </c>
      <c r="B241" s="15"/>
      <c r="C241" s="24"/>
      <c r="D241" s="17"/>
      <c r="E241" s="18"/>
      <c r="F241" s="18"/>
      <c r="G241" s="19"/>
      <c r="H241" s="18"/>
      <c r="I241" s="18"/>
      <c r="J241" s="20"/>
      <c r="K241" s="21">
        <v>125697</v>
      </c>
      <c r="L241" s="21">
        <v>850966151</v>
      </c>
      <c r="M241" s="32"/>
      <c r="N241" s="32"/>
      <c r="O241" s="22">
        <v>6.77</v>
      </c>
      <c r="P241" s="44"/>
      <c r="Q241" s="23"/>
      <c r="R241" s="23"/>
      <c r="S241" s="23"/>
    </row>
    <row r="242" spans="1:19" ht="24.95" customHeight="1" x14ac:dyDescent="0.25">
      <c r="A242" s="15">
        <v>43703</v>
      </c>
      <c r="B242" s="15">
        <f>A242-2</f>
        <v>43701</v>
      </c>
      <c r="C242" s="34" t="s">
        <v>25</v>
      </c>
      <c r="D242" s="17">
        <v>18</v>
      </c>
      <c r="E242" s="18">
        <v>75000</v>
      </c>
      <c r="F242" s="18">
        <v>507692308</v>
      </c>
      <c r="G242" s="19">
        <f>F242/E242/1000</f>
        <v>6.7692307733333337</v>
      </c>
      <c r="H242" s="18">
        <v>0</v>
      </c>
      <c r="I242" s="18">
        <v>0</v>
      </c>
      <c r="J242" s="20" t="s">
        <v>26</v>
      </c>
      <c r="K242" s="21">
        <v>64031</v>
      </c>
      <c r="L242" s="21">
        <v>433491089</v>
      </c>
      <c r="M242" s="32"/>
      <c r="N242" s="32"/>
      <c r="O242" s="22">
        <v>6.77</v>
      </c>
      <c r="P242" s="44"/>
      <c r="Q242" s="23"/>
      <c r="R242" s="23"/>
      <c r="S242" s="23"/>
    </row>
    <row r="243" spans="1:19" ht="24.95" customHeight="1" x14ac:dyDescent="0.25">
      <c r="A243" s="15">
        <v>43704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74241</v>
      </c>
      <c r="L243" s="21">
        <v>502609776</v>
      </c>
      <c r="M243" s="32"/>
      <c r="N243" s="32"/>
      <c r="O243" s="22">
        <v>6.77</v>
      </c>
      <c r="P243" s="44"/>
      <c r="Q243" s="23"/>
      <c r="R243" s="23"/>
      <c r="S243" s="23"/>
    </row>
    <row r="244" spans="1:19" ht="24.95" customHeight="1" x14ac:dyDescent="0.25">
      <c r="A244" s="15">
        <v>43705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88443</v>
      </c>
      <c r="L244" s="21">
        <v>598761452</v>
      </c>
      <c r="M244" s="32"/>
      <c r="N244" s="32"/>
      <c r="O244" s="22">
        <v>6.77</v>
      </c>
      <c r="P244" s="44"/>
      <c r="Q244" s="23"/>
      <c r="R244" s="23"/>
      <c r="S244" s="23"/>
    </row>
    <row r="245" spans="1:19" ht="24.95" customHeight="1" x14ac:dyDescent="0.25">
      <c r="A245" s="15">
        <v>43706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102646</v>
      </c>
      <c r="L245" s="21">
        <v>694913129</v>
      </c>
      <c r="M245" s="32"/>
      <c r="N245" s="32"/>
      <c r="O245" s="22">
        <v>6.77</v>
      </c>
      <c r="P245" s="44"/>
      <c r="Q245" s="23"/>
      <c r="R245" s="23"/>
      <c r="S245" s="23"/>
    </row>
    <row r="246" spans="1:19" ht="24.95" customHeight="1" x14ac:dyDescent="0.25">
      <c r="A246" s="15">
        <v>43707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116849</v>
      </c>
      <c r="L246" s="21">
        <v>791064805</v>
      </c>
      <c r="M246" s="32"/>
      <c r="N246" s="32"/>
      <c r="O246" s="22">
        <v>6.77</v>
      </c>
      <c r="P246" s="44"/>
      <c r="Q246" s="23"/>
      <c r="R246" s="23"/>
      <c r="S246" s="23"/>
    </row>
    <row r="247" spans="1:19" ht="24.95" customHeight="1" x14ac:dyDescent="0.25">
      <c r="A247" s="15">
        <v>43708</v>
      </c>
      <c r="B247" s="15"/>
      <c r="C247" s="24"/>
      <c r="D247" s="17"/>
      <c r="E247" s="18"/>
      <c r="F247" s="18"/>
      <c r="G247" s="19"/>
      <c r="H247" s="18"/>
      <c r="I247" s="18"/>
      <c r="J247" s="20"/>
      <c r="K247" s="21">
        <v>131051</v>
      </c>
      <c r="L247" s="21">
        <v>887216502</v>
      </c>
      <c r="M247" s="32"/>
      <c r="N247" s="32"/>
      <c r="O247" s="22">
        <v>6.77</v>
      </c>
      <c r="P247" s="44"/>
      <c r="Q247" s="23"/>
      <c r="R247" s="23"/>
      <c r="S247" s="23"/>
    </row>
    <row r="248" spans="1:19" ht="24.95" customHeight="1" x14ac:dyDescent="0.25">
      <c r="A248" s="15">
        <v>43709</v>
      </c>
      <c r="B248" s="15"/>
      <c r="C248" s="25"/>
      <c r="D248" s="17"/>
      <c r="E248" s="18"/>
      <c r="F248" s="18"/>
      <c r="G248" s="19"/>
      <c r="H248" s="18"/>
      <c r="I248" s="18"/>
      <c r="J248" s="20"/>
      <c r="K248" s="21">
        <v>138665</v>
      </c>
      <c r="L248" s="21">
        <v>938759396</v>
      </c>
      <c r="M248" s="32"/>
      <c r="N248" s="32"/>
      <c r="O248" s="22">
        <v>6.77</v>
      </c>
      <c r="P248" s="44"/>
      <c r="Q248" s="23"/>
      <c r="R248" s="23"/>
      <c r="S248" s="23"/>
    </row>
    <row r="249" spans="1:19" ht="24.95" customHeight="1" x14ac:dyDescent="0.25">
      <c r="A249" s="15">
        <v>43710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146278</v>
      </c>
      <c r="L249" s="21">
        <v>990302290</v>
      </c>
      <c r="M249" s="32"/>
      <c r="N249" s="32"/>
      <c r="O249" s="22">
        <v>6.77</v>
      </c>
      <c r="P249" s="44"/>
      <c r="Q249" s="23"/>
      <c r="R249" s="23"/>
      <c r="S249" s="23"/>
    </row>
    <row r="250" spans="1:19" ht="24.95" customHeight="1" x14ac:dyDescent="0.25">
      <c r="A250" s="15">
        <v>43711</v>
      </c>
      <c r="B250" s="15"/>
      <c r="C250" s="24"/>
      <c r="D250" s="17"/>
      <c r="E250" s="18"/>
      <c r="F250" s="18"/>
      <c r="G250" s="19"/>
      <c r="H250" s="18"/>
      <c r="I250" s="18"/>
      <c r="J250" s="20"/>
      <c r="K250" s="21">
        <v>153891</v>
      </c>
      <c r="L250" s="21">
        <v>1041845184</v>
      </c>
      <c r="M250" s="32"/>
      <c r="N250" s="32"/>
      <c r="O250" s="22">
        <v>6.77</v>
      </c>
      <c r="P250" s="44"/>
      <c r="Q250" s="23"/>
      <c r="R250" s="23"/>
      <c r="S250" s="23"/>
    </row>
    <row r="251" spans="1:19" ht="24.95" customHeight="1" x14ac:dyDescent="0.25">
      <c r="A251" s="15">
        <v>43712</v>
      </c>
      <c r="B251" s="15">
        <f>A251-1</f>
        <v>43711</v>
      </c>
      <c r="C251" s="24" t="s">
        <v>24</v>
      </c>
      <c r="D251" s="17">
        <v>18</v>
      </c>
      <c r="E251" s="18">
        <v>68000</v>
      </c>
      <c r="F251" s="18">
        <v>465000000</v>
      </c>
      <c r="G251" s="19">
        <f>F251/E251/1000</f>
        <v>6.8382352941176467</v>
      </c>
      <c r="H251" s="18">
        <v>0</v>
      </c>
      <c r="I251" s="18">
        <v>0</v>
      </c>
      <c r="J251" s="20" t="s">
        <v>26</v>
      </c>
      <c r="K251" s="21">
        <v>96338</v>
      </c>
      <c r="L251" s="21">
        <v>652209743</v>
      </c>
      <c r="M251" s="32"/>
      <c r="N251" s="32"/>
      <c r="O251" s="22">
        <v>6.77</v>
      </c>
      <c r="P251" s="44"/>
      <c r="Q251" s="23"/>
      <c r="R251" s="23"/>
      <c r="S251" s="23"/>
    </row>
    <row r="252" spans="1:19" ht="24.95" customHeight="1" x14ac:dyDescent="0.25">
      <c r="A252" s="15">
        <v>43713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103952</v>
      </c>
      <c r="L252" s="21">
        <v>703752684</v>
      </c>
      <c r="M252" s="32"/>
      <c r="N252" s="32"/>
      <c r="O252" s="22">
        <v>6.77</v>
      </c>
      <c r="P252" s="44"/>
      <c r="Q252" s="23"/>
      <c r="R252" s="23"/>
      <c r="S252" s="23"/>
    </row>
    <row r="253" spans="1:19" ht="24.95" customHeight="1" x14ac:dyDescent="0.25">
      <c r="A253" s="15">
        <v>43714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111565</v>
      </c>
      <c r="L253" s="21">
        <v>755295578</v>
      </c>
      <c r="M253" s="32"/>
      <c r="N253" s="32"/>
      <c r="O253" s="22">
        <v>6.77</v>
      </c>
      <c r="P253" s="44"/>
      <c r="Q253" s="23"/>
      <c r="R253" s="23"/>
      <c r="S253" s="23"/>
    </row>
    <row r="254" spans="1:19" ht="24.95" customHeight="1" x14ac:dyDescent="0.25">
      <c r="A254" s="15">
        <v>43715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119179</v>
      </c>
      <c r="L254" s="21">
        <v>806838472</v>
      </c>
      <c r="M254" s="32"/>
      <c r="N254" s="32"/>
      <c r="O254" s="22">
        <v>6.77</v>
      </c>
      <c r="P254" s="44"/>
      <c r="Q254" s="23"/>
      <c r="R254" s="23"/>
      <c r="S254" s="23"/>
    </row>
    <row r="255" spans="1:19" ht="24.95" customHeight="1" x14ac:dyDescent="0.25">
      <c r="A255" s="15">
        <v>43716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126792</v>
      </c>
      <c r="L255" s="21">
        <v>858381366</v>
      </c>
      <c r="M255" s="32"/>
      <c r="N255" s="32"/>
      <c r="O255" s="22">
        <v>6.77</v>
      </c>
      <c r="P255" s="44"/>
      <c r="Q255" s="23"/>
      <c r="R255" s="23"/>
      <c r="S255" s="23"/>
    </row>
    <row r="256" spans="1:19" ht="24.95" customHeight="1" x14ac:dyDescent="0.25">
      <c r="A256" s="15">
        <v>43717</v>
      </c>
      <c r="B256" s="15"/>
      <c r="C256" s="24"/>
      <c r="D256" s="17"/>
      <c r="E256" s="18"/>
      <c r="F256" s="18"/>
      <c r="G256" s="19"/>
      <c r="H256" s="18"/>
      <c r="I256" s="18"/>
      <c r="J256" s="20"/>
      <c r="K256" s="21">
        <v>134405</v>
      </c>
      <c r="L256" s="21">
        <v>909924260</v>
      </c>
      <c r="M256" s="32"/>
      <c r="N256" s="32"/>
      <c r="O256" s="22">
        <v>6.77</v>
      </c>
      <c r="P256" s="44"/>
      <c r="Q256" s="23"/>
      <c r="R256" s="23"/>
      <c r="S256" s="23"/>
    </row>
    <row r="257" spans="1:19" ht="24.95" customHeight="1" x14ac:dyDescent="0.25">
      <c r="A257" s="15">
        <v>43718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142019</v>
      </c>
      <c r="L257" s="21">
        <v>961467154</v>
      </c>
      <c r="M257" s="32"/>
      <c r="N257" s="32"/>
      <c r="O257" s="22">
        <v>6.77</v>
      </c>
      <c r="P257" s="44"/>
      <c r="Q257" s="23"/>
      <c r="R257" s="23"/>
      <c r="S257" s="23"/>
    </row>
    <row r="258" spans="1:19" ht="24.95" customHeight="1" x14ac:dyDescent="0.25">
      <c r="A258" s="15">
        <v>43719</v>
      </c>
      <c r="B258" s="15"/>
      <c r="C258" s="16"/>
      <c r="D258" s="17"/>
      <c r="E258" s="18"/>
      <c r="F258" s="18"/>
      <c r="G258" s="19"/>
      <c r="H258" s="18"/>
      <c r="I258" s="18"/>
      <c r="J258" s="20"/>
      <c r="K258" s="21">
        <v>149632</v>
      </c>
      <c r="L258" s="21">
        <v>1013010048</v>
      </c>
      <c r="M258" s="32"/>
      <c r="N258" s="32"/>
      <c r="O258" s="22">
        <v>6.77</v>
      </c>
      <c r="P258" s="44"/>
      <c r="Q258" s="23"/>
      <c r="R258" s="23"/>
      <c r="S258" s="23"/>
    </row>
    <row r="259" spans="1:19" ht="24.95" customHeight="1" x14ac:dyDescent="0.25">
      <c r="A259" s="15">
        <v>43720</v>
      </c>
      <c r="B259" s="15"/>
      <c r="C259" s="24"/>
      <c r="D259" s="17"/>
      <c r="E259" s="18"/>
      <c r="F259" s="18"/>
      <c r="G259" s="19"/>
      <c r="H259" s="18"/>
      <c r="I259" s="18"/>
      <c r="J259" s="20"/>
      <c r="K259" s="21">
        <v>157246</v>
      </c>
      <c r="L259" s="21">
        <v>1064552942</v>
      </c>
      <c r="M259" s="32"/>
      <c r="N259" s="32"/>
      <c r="O259" s="22">
        <v>6.77</v>
      </c>
      <c r="P259" s="44"/>
      <c r="Q259" s="23"/>
      <c r="R259" s="23"/>
      <c r="S259" s="23"/>
    </row>
    <row r="260" spans="1:19" ht="24.95" customHeight="1" x14ac:dyDescent="0.25">
      <c r="A260" s="15">
        <v>43721</v>
      </c>
      <c r="B260" s="15"/>
      <c r="C260" s="16"/>
      <c r="D260" s="17"/>
      <c r="E260" s="18"/>
      <c r="F260" s="18"/>
      <c r="G260" s="19"/>
      <c r="H260" s="18"/>
      <c r="I260" s="18"/>
      <c r="J260" s="20"/>
      <c r="K260" s="21">
        <v>164859</v>
      </c>
      <c r="L260" s="21">
        <v>1116095836</v>
      </c>
      <c r="M260" s="32"/>
      <c r="N260" s="32"/>
      <c r="O260" s="22">
        <v>6.77</v>
      </c>
      <c r="P260" s="44"/>
      <c r="Q260" s="23"/>
      <c r="R260" s="23"/>
      <c r="S260" s="23"/>
    </row>
    <row r="261" spans="1:19" ht="24.95" customHeight="1" x14ac:dyDescent="0.25">
      <c r="A261" s="15">
        <v>43722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172472</v>
      </c>
      <c r="L261" s="21">
        <v>1167638676</v>
      </c>
      <c r="M261" s="32"/>
      <c r="N261" s="32"/>
      <c r="O261" s="22">
        <v>6.77</v>
      </c>
      <c r="P261" s="44"/>
      <c r="Q261" s="23"/>
      <c r="R261" s="23"/>
      <c r="S261" s="23"/>
    </row>
    <row r="262" spans="1:19" ht="24.95" customHeight="1" x14ac:dyDescent="0.25">
      <c r="A262" s="15">
        <v>43723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176093</v>
      </c>
      <c r="L262" s="21">
        <v>1192148581</v>
      </c>
      <c r="M262" s="32"/>
      <c r="N262" s="32"/>
      <c r="O262" s="22">
        <v>6.77</v>
      </c>
      <c r="P262" s="44"/>
      <c r="Q262" s="23"/>
      <c r="R262" s="23"/>
      <c r="S262" s="23"/>
    </row>
    <row r="263" spans="1:19" ht="24.95" customHeight="1" x14ac:dyDescent="0.25">
      <c r="A263" s="15">
        <v>43724</v>
      </c>
      <c r="B263" s="15"/>
      <c r="C263" s="24"/>
      <c r="D263" s="17"/>
      <c r="E263" s="18"/>
      <c r="F263" s="18"/>
      <c r="G263" s="19"/>
      <c r="H263" s="18"/>
      <c r="I263" s="18"/>
      <c r="J263" s="20"/>
      <c r="K263" s="21">
        <v>179713</v>
      </c>
      <c r="L263" s="21">
        <v>1216658486</v>
      </c>
      <c r="M263" s="32"/>
      <c r="N263" s="32"/>
      <c r="O263" s="22">
        <v>6.77</v>
      </c>
      <c r="P263" s="44"/>
      <c r="Q263" s="23"/>
      <c r="R263" s="23"/>
      <c r="S263" s="23"/>
    </row>
    <row r="264" spans="1:19" ht="24.95" customHeight="1" x14ac:dyDescent="0.25">
      <c r="A264" s="15">
        <v>43725</v>
      </c>
      <c r="B264" s="15"/>
      <c r="C264" s="25"/>
      <c r="D264" s="17"/>
      <c r="E264" s="18"/>
      <c r="F264" s="18"/>
      <c r="G264" s="19"/>
      <c r="H264" s="18"/>
      <c r="I264" s="18"/>
      <c r="J264" s="20"/>
      <c r="K264" s="21">
        <v>183334</v>
      </c>
      <c r="L264" s="21">
        <v>1241168391</v>
      </c>
      <c r="M264" s="32"/>
      <c r="N264" s="32"/>
      <c r="O264" s="22">
        <v>6.77</v>
      </c>
      <c r="P264" s="44"/>
      <c r="Q264" s="23"/>
      <c r="R264" s="23"/>
      <c r="S264" s="23"/>
    </row>
    <row r="265" spans="1:19" ht="24.95" customHeight="1" x14ac:dyDescent="0.25">
      <c r="A265" s="15">
        <v>43726</v>
      </c>
      <c r="B265" s="15"/>
      <c r="C265" s="24"/>
      <c r="D265" s="17"/>
      <c r="E265" s="18"/>
      <c r="F265" s="18"/>
      <c r="G265" s="19"/>
      <c r="H265" s="18"/>
      <c r="I265" s="18"/>
      <c r="J265" s="20"/>
      <c r="K265" s="21">
        <v>186954</v>
      </c>
      <c r="L265" s="21">
        <v>1265678296</v>
      </c>
      <c r="M265" s="32"/>
      <c r="N265" s="32"/>
      <c r="O265" s="22">
        <v>6.77</v>
      </c>
      <c r="P265" s="44"/>
      <c r="Q265" s="23"/>
      <c r="R265" s="23"/>
      <c r="S265" s="23"/>
    </row>
    <row r="266" spans="1:19" ht="24.95" customHeight="1" x14ac:dyDescent="0.25">
      <c r="A266" s="15">
        <v>43727</v>
      </c>
      <c r="B266" s="15"/>
      <c r="C266" s="16"/>
      <c r="D266" s="17"/>
      <c r="E266" s="18"/>
      <c r="F266" s="18"/>
      <c r="G266" s="19"/>
      <c r="H266" s="18"/>
      <c r="I266" s="18"/>
      <c r="J266" s="20"/>
      <c r="K266" s="21">
        <v>190574</v>
      </c>
      <c r="L266" s="21">
        <v>1290188201</v>
      </c>
      <c r="M266" s="32"/>
      <c r="N266" s="32"/>
      <c r="O266" s="22">
        <v>6.77</v>
      </c>
      <c r="P266" s="44"/>
      <c r="Q266" s="23"/>
      <c r="R266" s="23"/>
      <c r="S266" s="23"/>
    </row>
    <row r="267" spans="1:19" ht="24.95" customHeight="1" x14ac:dyDescent="0.25">
      <c r="A267" s="15">
        <v>43728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194195</v>
      </c>
      <c r="L267" s="21">
        <v>1314698105</v>
      </c>
      <c r="M267" s="32"/>
      <c r="N267" s="32"/>
      <c r="O267" s="22">
        <v>6.77</v>
      </c>
      <c r="P267" s="44"/>
      <c r="Q267" s="23"/>
      <c r="R267" s="23"/>
      <c r="S267" s="23"/>
    </row>
    <row r="268" spans="1:19" ht="24.95" customHeight="1" x14ac:dyDescent="0.25">
      <c r="A268" s="15">
        <v>43729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197815</v>
      </c>
      <c r="L268" s="21">
        <v>1339208010</v>
      </c>
      <c r="M268" s="32"/>
      <c r="N268" s="32"/>
      <c r="O268" s="22">
        <v>6.77</v>
      </c>
      <c r="P268" s="44"/>
      <c r="Q268" s="23"/>
      <c r="R268" s="23"/>
      <c r="S268" s="23"/>
    </row>
    <row r="269" spans="1:19" ht="24.95" customHeight="1" x14ac:dyDescent="0.25">
      <c r="A269" s="15">
        <v>43730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201435</v>
      </c>
      <c r="L269" s="21">
        <v>1363717915</v>
      </c>
      <c r="M269" s="32"/>
      <c r="N269" s="32"/>
      <c r="O269" s="22">
        <v>6.77</v>
      </c>
      <c r="P269" s="44"/>
      <c r="Q269" s="23"/>
      <c r="R269" s="23"/>
      <c r="S269" s="23"/>
    </row>
    <row r="270" spans="1:19" ht="24.95" customHeight="1" x14ac:dyDescent="0.25">
      <c r="A270" s="15">
        <v>43731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  <c r="S270" s="23"/>
    </row>
    <row r="271" spans="1:19" ht="24.95" customHeight="1" x14ac:dyDescent="0.25">
      <c r="A271" s="15">
        <v>43732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  <c r="S271" s="23"/>
    </row>
    <row r="272" spans="1:19" ht="24.95" customHeight="1" x14ac:dyDescent="0.25">
      <c r="A272" s="15">
        <v>43733</v>
      </c>
      <c r="B272" s="15"/>
      <c r="C272" s="24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  <c r="S272" s="23"/>
    </row>
    <row r="273" spans="1:19" ht="24.95" customHeight="1" x14ac:dyDescent="0.25">
      <c r="A273" s="15">
        <v>43734</v>
      </c>
      <c r="B273" s="15"/>
      <c r="C273" s="16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  <c r="S273" s="23"/>
    </row>
    <row r="274" spans="1:19" ht="24.95" customHeight="1" x14ac:dyDescent="0.25">
      <c r="A274" s="15">
        <v>43735</v>
      </c>
      <c r="B274" s="15"/>
      <c r="C274" s="24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  <c r="S274" s="23"/>
    </row>
    <row r="275" spans="1:19" ht="24.95" customHeight="1" x14ac:dyDescent="0.25">
      <c r="A275" s="15">
        <v>43736</v>
      </c>
      <c r="B275" s="15"/>
      <c r="C275" s="16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  <c r="S275" s="23"/>
    </row>
    <row r="276" spans="1:19" ht="24.95" customHeight="1" x14ac:dyDescent="0.25">
      <c r="A276" s="15">
        <v>43737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  <c r="S276" s="23"/>
    </row>
    <row r="277" spans="1:19" ht="24.95" customHeight="1" x14ac:dyDescent="0.25">
      <c r="A277" s="15">
        <v>43738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  <c r="S277" s="23"/>
    </row>
    <row r="278" spans="1:19" ht="24.95" customHeight="1" x14ac:dyDescent="0.25">
      <c r="A278" s="15">
        <v>43739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  <c r="S278" s="23"/>
    </row>
    <row r="279" spans="1:19" ht="24.95" customHeight="1" x14ac:dyDescent="0.25">
      <c r="A279" s="15">
        <v>43740</v>
      </c>
      <c r="B279" s="15"/>
      <c r="C279" s="24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  <c r="S279" s="23"/>
    </row>
    <row r="280" spans="1:19" ht="24.95" customHeight="1" x14ac:dyDescent="0.25">
      <c r="A280" s="15">
        <v>43741</v>
      </c>
      <c r="B280" s="15"/>
      <c r="C280" s="16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  <c r="S280" s="23"/>
    </row>
    <row r="281" spans="1:19" ht="24.95" customHeight="1" x14ac:dyDescent="0.25">
      <c r="A281" s="15">
        <v>43742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  <c r="S281" s="23"/>
    </row>
    <row r="282" spans="1:19" ht="24.95" customHeight="1" x14ac:dyDescent="0.25">
      <c r="A282" s="15">
        <v>43743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  <c r="S282" s="23"/>
    </row>
    <row r="283" spans="1:19" ht="24.95" customHeight="1" x14ac:dyDescent="0.25">
      <c r="A283" s="15">
        <v>43744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  <c r="S283" s="23"/>
    </row>
    <row r="284" spans="1:19" ht="24.95" customHeight="1" x14ac:dyDescent="0.25">
      <c r="A284" s="15">
        <v>43745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  <c r="S284" s="23"/>
    </row>
    <row r="285" spans="1:19" ht="24.95" customHeight="1" x14ac:dyDescent="0.25">
      <c r="A285" s="15">
        <v>43746</v>
      </c>
      <c r="B285" s="15"/>
      <c r="C285" s="24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  <c r="S285" s="23"/>
    </row>
    <row r="286" spans="1:19" ht="24.95" customHeight="1" x14ac:dyDescent="0.25">
      <c r="A286" s="15">
        <v>43747</v>
      </c>
      <c r="B286" s="15"/>
      <c r="C286" s="16"/>
      <c r="D286" s="17"/>
      <c r="E286" s="18"/>
      <c r="F286" s="18"/>
      <c r="G286" s="19"/>
      <c r="H286" s="18"/>
      <c r="I286" s="18"/>
      <c r="J286" s="20"/>
      <c r="K286" s="21">
        <v>205056</v>
      </c>
      <c r="L286" s="21">
        <v>1388227868</v>
      </c>
      <c r="M286" s="32"/>
      <c r="N286" s="32"/>
      <c r="O286" s="22">
        <v>6.77</v>
      </c>
      <c r="P286" s="44"/>
      <c r="Q286" s="23"/>
      <c r="R286" s="23"/>
      <c r="S286" s="23"/>
    </row>
    <row r="287" spans="1:19" ht="24.95" customHeight="1" x14ac:dyDescent="0.25">
      <c r="A287" s="15">
        <v>43748</v>
      </c>
      <c r="B287" s="15">
        <f>A287-1</f>
        <v>43747</v>
      </c>
      <c r="C287" s="24" t="s">
        <v>24</v>
      </c>
      <c r="D287" s="17">
        <v>18</v>
      </c>
      <c r="E287" s="18">
        <v>68000</v>
      </c>
      <c r="F287" s="18">
        <v>465000000</v>
      </c>
      <c r="G287" s="19">
        <f>F287/E287/1000</f>
        <v>6.8382352941176467</v>
      </c>
      <c r="H287" s="18">
        <v>0</v>
      </c>
      <c r="I287" s="18">
        <v>0</v>
      </c>
      <c r="J287" s="20" t="s">
        <v>26</v>
      </c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  <c r="S287" s="23"/>
    </row>
    <row r="288" spans="1:19" ht="24.95" customHeight="1" x14ac:dyDescent="0.25">
      <c r="A288" s="15">
        <v>43749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139889</v>
      </c>
      <c r="L288" s="21">
        <v>947049532</v>
      </c>
      <c r="M288" s="32"/>
      <c r="N288" s="32"/>
      <c r="O288" s="22">
        <v>6.77</v>
      </c>
      <c r="P288" s="44"/>
      <c r="Q288" s="23"/>
      <c r="R288" s="23"/>
      <c r="S288" s="23"/>
    </row>
    <row r="289" spans="1:19" ht="24.95" customHeight="1" x14ac:dyDescent="0.25">
      <c r="A289" s="15">
        <v>43750</v>
      </c>
      <c r="B289" s="15"/>
      <c r="C289" s="24"/>
      <c r="D289" s="17"/>
      <c r="E289" s="18"/>
      <c r="F289" s="18"/>
      <c r="G289" s="19"/>
      <c r="H289" s="18"/>
      <c r="I289" s="18"/>
      <c r="J289" s="20"/>
      <c r="K289" s="21">
        <v>143510</v>
      </c>
      <c r="L289" s="21">
        <v>971559437</v>
      </c>
      <c r="M289" s="32"/>
      <c r="N289" s="32"/>
      <c r="O289" s="22">
        <v>6.77</v>
      </c>
      <c r="P289" s="44"/>
      <c r="Q289" s="23"/>
      <c r="R289" s="23"/>
      <c r="S289" s="23"/>
    </row>
    <row r="290" spans="1:19" ht="24.95" customHeight="1" x14ac:dyDescent="0.25">
      <c r="A290" s="15">
        <v>43751</v>
      </c>
      <c r="B290" s="15"/>
      <c r="C290" s="16"/>
      <c r="D290" s="17"/>
      <c r="E290" s="18"/>
      <c r="F290" s="18"/>
      <c r="G290" s="19"/>
      <c r="H290" s="18"/>
      <c r="I290" s="18"/>
      <c r="J290" s="20"/>
      <c r="K290" s="21">
        <v>147130</v>
      </c>
      <c r="L290" s="21">
        <v>996069342</v>
      </c>
      <c r="M290" s="32"/>
      <c r="N290" s="32"/>
      <c r="O290" s="22">
        <v>6.77</v>
      </c>
      <c r="P290" s="44"/>
      <c r="Q290" s="23"/>
      <c r="R290" s="23"/>
      <c r="S290" s="23"/>
    </row>
    <row r="291" spans="1:19" ht="24.95" customHeight="1" x14ac:dyDescent="0.25">
      <c r="A291" s="15">
        <v>43752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150750</v>
      </c>
      <c r="L291" s="21">
        <v>1020579247</v>
      </c>
      <c r="M291" s="32"/>
      <c r="N291" s="32"/>
      <c r="O291" s="22">
        <v>6.77</v>
      </c>
      <c r="P291" s="44"/>
      <c r="Q291" s="23"/>
      <c r="R291" s="23"/>
      <c r="S291" s="23"/>
    </row>
    <row r="292" spans="1:19" ht="24.95" customHeight="1" x14ac:dyDescent="0.25">
      <c r="A292" s="15">
        <v>43753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154371</v>
      </c>
      <c r="L292" s="21">
        <v>1045089152</v>
      </c>
      <c r="M292" s="32"/>
      <c r="N292" s="32"/>
      <c r="O292" s="22">
        <v>6.77</v>
      </c>
      <c r="P292" s="44"/>
      <c r="Q292" s="23"/>
      <c r="R292" s="23"/>
      <c r="S292" s="23"/>
    </row>
    <row r="293" spans="1:19" ht="24.95" customHeight="1" x14ac:dyDescent="0.25">
      <c r="A293" s="15">
        <v>43754</v>
      </c>
      <c r="B293" s="15"/>
      <c r="C293" s="24"/>
      <c r="D293" s="17"/>
      <c r="E293" s="18"/>
      <c r="F293" s="18"/>
      <c r="G293" s="19"/>
      <c r="H293" s="18"/>
      <c r="I293" s="18"/>
      <c r="J293" s="20"/>
      <c r="K293" s="21">
        <v>157991</v>
      </c>
      <c r="L293" s="21">
        <v>1069599056.0000001</v>
      </c>
      <c r="M293" s="32"/>
      <c r="N293" s="32"/>
      <c r="O293" s="22">
        <v>6.77</v>
      </c>
      <c r="P293" s="44"/>
      <c r="Q293" s="23"/>
      <c r="R293" s="23"/>
      <c r="S293" s="23"/>
    </row>
    <row r="294" spans="1:19" ht="24.95" customHeight="1" x14ac:dyDescent="0.25">
      <c r="A294" s="15">
        <v>43755</v>
      </c>
      <c r="B294" s="15"/>
      <c r="C294" s="16"/>
      <c r="D294" s="17"/>
      <c r="E294" s="18"/>
      <c r="F294" s="18"/>
      <c r="G294" s="19"/>
      <c r="H294" s="18"/>
      <c r="I294" s="18"/>
      <c r="J294" s="20"/>
      <c r="K294" s="21">
        <v>161611</v>
      </c>
      <c r="L294" s="21">
        <v>1094108961</v>
      </c>
      <c r="M294" s="32"/>
      <c r="N294" s="32"/>
      <c r="O294" s="22">
        <v>6.77</v>
      </c>
      <c r="P294" s="44"/>
      <c r="Q294" s="23"/>
      <c r="R294" s="23"/>
      <c r="S294" s="23"/>
    </row>
    <row r="295" spans="1:19" ht="24.95" customHeight="1" x14ac:dyDescent="0.25">
      <c r="A295" s="15">
        <v>43756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165232</v>
      </c>
      <c r="L295" s="21">
        <v>1118618866</v>
      </c>
      <c r="M295" s="32"/>
      <c r="N295" s="32"/>
      <c r="O295" s="22">
        <v>6.77</v>
      </c>
      <c r="P295" s="44"/>
      <c r="Q295" s="23"/>
      <c r="R295" s="23"/>
      <c r="S295" s="23"/>
    </row>
    <row r="296" spans="1:19" ht="24.95" customHeight="1" x14ac:dyDescent="0.25">
      <c r="A296" s="15">
        <v>43757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168852</v>
      </c>
      <c r="L296" s="21">
        <v>1143128771</v>
      </c>
      <c r="M296" s="32"/>
      <c r="N296" s="32"/>
      <c r="O296" s="22">
        <v>6.77</v>
      </c>
      <c r="P296" s="44"/>
      <c r="Q296" s="23"/>
      <c r="R296" s="23"/>
      <c r="S296" s="23"/>
    </row>
    <row r="297" spans="1:19" ht="24.95" customHeight="1" x14ac:dyDescent="0.25">
      <c r="A297" s="15">
        <v>43758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172472</v>
      </c>
      <c r="L297" s="21">
        <v>1167638676</v>
      </c>
      <c r="M297" s="32"/>
      <c r="N297" s="32"/>
      <c r="O297" s="22">
        <v>6.77</v>
      </c>
      <c r="P297" s="44"/>
      <c r="Q297" s="23"/>
      <c r="R297" s="23"/>
      <c r="S297" s="23"/>
    </row>
    <row r="298" spans="1:19" ht="24.95" customHeight="1" x14ac:dyDescent="0.25">
      <c r="A298" s="15">
        <v>43759</v>
      </c>
      <c r="B298" s="15"/>
      <c r="C298" s="24"/>
      <c r="D298" s="17"/>
      <c r="E298" s="18"/>
      <c r="F298" s="18"/>
      <c r="G298" s="19"/>
      <c r="H298" s="18"/>
      <c r="I298" s="18"/>
      <c r="J298" s="20"/>
      <c r="K298" s="21">
        <v>176093</v>
      </c>
      <c r="L298" s="21">
        <v>1192148581</v>
      </c>
      <c r="M298" s="32"/>
      <c r="N298" s="32"/>
      <c r="O298" s="22">
        <v>6.77</v>
      </c>
      <c r="P298" s="44"/>
      <c r="Q298" s="23"/>
      <c r="R298" s="23"/>
      <c r="S298" s="23"/>
    </row>
    <row r="299" spans="1:19" ht="24.95" customHeight="1" x14ac:dyDescent="0.25">
      <c r="A299" s="15">
        <v>43760</v>
      </c>
      <c r="B299" s="15"/>
      <c r="C299" s="16"/>
      <c r="D299" s="17"/>
      <c r="E299" s="18"/>
      <c r="F299" s="18"/>
      <c r="G299" s="19"/>
      <c r="H299" s="18"/>
      <c r="I299" s="18"/>
      <c r="J299" s="20"/>
      <c r="K299" s="21">
        <v>179713</v>
      </c>
      <c r="L299" s="21">
        <v>1216658486</v>
      </c>
      <c r="M299" s="32"/>
      <c r="N299" s="32"/>
      <c r="O299" s="22">
        <v>6.77</v>
      </c>
      <c r="P299" s="44"/>
      <c r="Q299" s="23"/>
      <c r="R299" s="23"/>
      <c r="S299" s="23"/>
    </row>
    <row r="300" spans="1:19" ht="24.95" customHeight="1" x14ac:dyDescent="0.25">
      <c r="A300" s="15">
        <v>43761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183334</v>
      </c>
      <c r="L300" s="21">
        <v>1241168391</v>
      </c>
      <c r="M300" s="32"/>
      <c r="N300" s="32"/>
      <c r="O300" s="22">
        <v>6.77</v>
      </c>
      <c r="P300" s="44"/>
      <c r="Q300" s="23"/>
      <c r="R300" s="23"/>
      <c r="S300" s="23"/>
    </row>
    <row r="301" spans="1:19" ht="24.95" customHeight="1" x14ac:dyDescent="0.25">
      <c r="A301" s="15">
        <v>43762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186954</v>
      </c>
      <c r="L301" s="21">
        <v>1265678296</v>
      </c>
      <c r="M301" s="32"/>
      <c r="N301" s="32"/>
      <c r="O301" s="22">
        <v>6.77</v>
      </c>
      <c r="P301" s="44"/>
      <c r="Q301" s="23"/>
      <c r="R301" s="23"/>
      <c r="S301" s="23"/>
    </row>
    <row r="302" spans="1:19" ht="24.95" customHeight="1" x14ac:dyDescent="0.25">
      <c r="A302" s="15">
        <v>43763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190574</v>
      </c>
      <c r="L302" s="21">
        <v>1290188201</v>
      </c>
      <c r="M302" s="32"/>
      <c r="N302" s="32"/>
      <c r="O302" s="22">
        <v>6.77</v>
      </c>
      <c r="P302" s="44"/>
      <c r="Q302" s="23"/>
      <c r="R302" s="23"/>
      <c r="S302" s="23"/>
    </row>
    <row r="303" spans="1:19" ht="24.95" customHeight="1" x14ac:dyDescent="0.25">
      <c r="A303" s="15">
        <v>43764</v>
      </c>
      <c r="B303" s="15"/>
      <c r="C303" s="24"/>
      <c r="D303" s="17"/>
      <c r="E303" s="18"/>
      <c r="F303" s="18"/>
      <c r="G303" s="19"/>
      <c r="H303" s="18"/>
      <c r="I303" s="18"/>
      <c r="J303" s="20"/>
      <c r="K303" s="21">
        <v>194195</v>
      </c>
      <c r="L303" s="21">
        <v>1314698105</v>
      </c>
      <c r="M303" s="32"/>
      <c r="N303" s="32"/>
      <c r="O303" s="22">
        <v>6.77</v>
      </c>
      <c r="P303" s="44"/>
      <c r="Q303" s="23"/>
      <c r="R303" s="23"/>
      <c r="S303" s="23"/>
    </row>
    <row r="304" spans="1:19" ht="24.95" customHeight="1" x14ac:dyDescent="0.25">
      <c r="A304" s="15">
        <v>43765</v>
      </c>
      <c r="B304" s="15"/>
      <c r="C304" s="25"/>
      <c r="D304" s="17"/>
      <c r="E304" s="18"/>
      <c r="F304" s="18"/>
      <c r="G304" s="19"/>
      <c r="H304" s="18"/>
      <c r="I304" s="18"/>
      <c r="J304" s="20"/>
      <c r="K304" s="21">
        <v>197815</v>
      </c>
      <c r="L304" s="21">
        <v>1339208010</v>
      </c>
      <c r="M304" s="32"/>
      <c r="N304" s="32"/>
      <c r="O304" s="22">
        <v>6.77</v>
      </c>
      <c r="P304" s="44"/>
      <c r="Q304" s="23"/>
      <c r="R304" s="23"/>
      <c r="S304" s="23"/>
    </row>
    <row r="305" spans="1:19" ht="24.95" customHeight="1" x14ac:dyDescent="0.25">
      <c r="A305" s="15">
        <v>43766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201435</v>
      </c>
      <c r="L305" s="21">
        <v>1363717915</v>
      </c>
      <c r="M305" s="32"/>
      <c r="N305" s="32"/>
      <c r="O305" s="22">
        <v>6.77</v>
      </c>
      <c r="P305" s="44"/>
      <c r="Q305" s="23"/>
      <c r="R305" s="23"/>
      <c r="S305" s="23"/>
    </row>
    <row r="306" spans="1:19" ht="24.95" customHeight="1" x14ac:dyDescent="0.25">
      <c r="A306" s="15">
        <v>43767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  <c r="S306" s="23"/>
    </row>
    <row r="307" spans="1:19" ht="24.95" customHeight="1" x14ac:dyDescent="0.25">
      <c r="A307" s="15">
        <v>43768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  <c r="S307" s="23"/>
    </row>
    <row r="308" spans="1:19" ht="24.95" customHeight="1" x14ac:dyDescent="0.25">
      <c r="A308" s="15">
        <v>43769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  <c r="S308" s="23"/>
    </row>
    <row r="309" spans="1:19" ht="24.95" customHeight="1" x14ac:dyDescent="0.25">
      <c r="A309" s="15">
        <v>43770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  <c r="S309" s="23"/>
    </row>
    <row r="310" spans="1:19" ht="24.95" customHeight="1" x14ac:dyDescent="0.25">
      <c r="A310" s="15">
        <v>43771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  <c r="S310" s="23"/>
    </row>
    <row r="311" spans="1:19" ht="24.95" customHeight="1" x14ac:dyDescent="0.25">
      <c r="A311" s="15">
        <v>43772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  <c r="S311" s="23"/>
    </row>
    <row r="312" spans="1:19" ht="24.95" customHeight="1" x14ac:dyDescent="0.25">
      <c r="A312" s="15">
        <v>43773</v>
      </c>
      <c r="B312" s="15"/>
      <c r="C312" s="24"/>
      <c r="D312" s="17"/>
      <c r="E312" s="18"/>
      <c r="F312" s="18"/>
      <c r="G312" s="19"/>
      <c r="H312" s="18"/>
      <c r="I312" s="18"/>
      <c r="J312" s="20"/>
      <c r="K312" s="21">
        <v>205056</v>
      </c>
      <c r="L312" s="21">
        <v>1388227868</v>
      </c>
      <c r="M312" s="32"/>
      <c r="N312" s="32"/>
      <c r="O312" s="22">
        <v>6.77</v>
      </c>
      <c r="P312" s="44"/>
      <c r="Q312" s="23"/>
      <c r="R312" s="23"/>
      <c r="S312" s="23"/>
    </row>
    <row r="313" spans="1:19" ht="24.95" customHeight="1" x14ac:dyDescent="0.25">
      <c r="A313" s="15">
        <v>43774</v>
      </c>
      <c r="B313" s="15">
        <f>A313-1</f>
        <v>43773</v>
      </c>
      <c r="C313" s="24" t="s">
        <v>24</v>
      </c>
      <c r="D313" s="17">
        <v>18</v>
      </c>
      <c r="E313" s="18">
        <v>68000</v>
      </c>
      <c r="F313" s="18">
        <v>465000000</v>
      </c>
      <c r="G313" s="19">
        <f>F313/E313/1000</f>
        <v>6.8382352941176467</v>
      </c>
      <c r="H313" s="18">
        <v>0</v>
      </c>
      <c r="I313" s="18">
        <v>0</v>
      </c>
      <c r="J313" s="20" t="s">
        <v>26</v>
      </c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  <c r="S313" s="23"/>
    </row>
    <row r="314" spans="1:19" ht="24.95" customHeight="1" x14ac:dyDescent="0.25">
      <c r="A314" s="15">
        <v>43775</v>
      </c>
      <c r="B314" s="15"/>
      <c r="C314" s="24"/>
      <c r="D314" s="17"/>
      <c r="E314" s="18"/>
      <c r="F314" s="18"/>
      <c r="G314" s="19"/>
      <c r="H314" s="18"/>
      <c r="I314" s="18"/>
      <c r="J314" s="20"/>
      <c r="K314" s="21">
        <v>139889</v>
      </c>
      <c r="L314" s="21">
        <v>947049532</v>
      </c>
      <c r="M314" s="32"/>
      <c r="N314" s="32"/>
      <c r="O314" s="22">
        <v>6.77</v>
      </c>
      <c r="P314" s="44"/>
      <c r="Q314" s="23"/>
      <c r="R314" s="23"/>
      <c r="S314" s="23"/>
    </row>
    <row r="315" spans="1:19" ht="24.95" customHeight="1" x14ac:dyDescent="0.25">
      <c r="A315" s="15">
        <v>43776</v>
      </c>
      <c r="B315" s="15"/>
      <c r="C315" s="16"/>
      <c r="D315" s="17"/>
      <c r="E315" s="18"/>
      <c r="F315" s="18"/>
      <c r="G315" s="19"/>
      <c r="H315" s="18"/>
      <c r="I315" s="18"/>
      <c r="J315" s="20"/>
      <c r="K315" s="21">
        <v>143510</v>
      </c>
      <c r="L315" s="21">
        <v>971559437</v>
      </c>
      <c r="M315" s="32"/>
      <c r="N315" s="32"/>
      <c r="O315" s="22">
        <v>6.77</v>
      </c>
      <c r="P315" s="44"/>
      <c r="Q315" s="23"/>
      <c r="R315" s="23"/>
      <c r="S315" s="23"/>
    </row>
    <row r="316" spans="1:19" ht="24.95" customHeight="1" x14ac:dyDescent="0.25">
      <c r="A316" s="15">
        <v>43777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147130</v>
      </c>
      <c r="L316" s="21">
        <v>996069342</v>
      </c>
      <c r="M316" s="32"/>
      <c r="N316" s="32"/>
      <c r="O316" s="22">
        <v>6.77</v>
      </c>
      <c r="P316" s="44"/>
      <c r="Q316" s="23"/>
      <c r="R316" s="23"/>
      <c r="S316" s="23"/>
    </row>
    <row r="317" spans="1:19" ht="24.95" customHeight="1" x14ac:dyDescent="0.25">
      <c r="A317" s="15">
        <v>43778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150750</v>
      </c>
      <c r="L317" s="21">
        <v>1020579247</v>
      </c>
      <c r="M317" s="32"/>
      <c r="N317" s="32"/>
      <c r="O317" s="22">
        <v>6.77</v>
      </c>
      <c r="P317" s="44"/>
      <c r="Q317" s="23"/>
      <c r="R317" s="23"/>
      <c r="S317" s="23"/>
    </row>
    <row r="318" spans="1:19" ht="24.95" customHeight="1" x14ac:dyDescent="0.25">
      <c r="A318" s="15">
        <v>43779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154371</v>
      </c>
      <c r="L318" s="21">
        <v>1045089152</v>
      </c>
      <c r="M318" s="32"/>
      <c r="N318" s="32"/>
      <c r="O318" s="22">
        <v>6.77</v>
      </c>
      <c r="P318" s="44"/>
      <c r="Q318" s="23"/>
      <c r="R318" s="23"/>
      <c r="S318" s="23"/>
    </row>
    <row r="319" spans="1:19" ht="24.95" customHeight="1" x14ac:dyDescent="0.25">
      <c r="A319" s="15">
        <v>43780</v>
      </c>
      <c r="B319" s="15"/>
      <c r="C319" s="24"/>
      <c r="D319" s="17"/>
      <c r="E319" s="18"/>
      <c r="F319" s="18"/>
      <c r="G319" s="19"/>
      <c r="H319" s="18"/>
      <c r="I319" s="18"/>
      <c r="J319" s="20"/>
      <c r="K319" s="21">
        <v>157991</v>
      </c>
      <c r="L319" s="21">
        <v>1069599056.0000001</v>
      </c>
      <c r="M319" s="32"/>
      <c r="N319" s="32"/>
      <c r="O319" s="22">
        <v>6.77</v>
      </c>
      <c r="P319" s="44"/>
      <c r="Q319" s="23"/>
      <c r="R319" s="23"/>
      <c r="S319" s="23"/>
    </row>
    <row r="320" spans="1:19" ht="24.95" customHeight="1" x14ac:dyDescent="0.25">
      <c r="A320" s="15">
        <v>43781</v>
      </c>
      <c r="B320" s="15"/>
      <c r="C320" s="16"/>
      <c r="D320" s="17"/>
      <c r="E320" s="18"/>
      <c r="F320" s="18"/>
      <c r="G320" s="19"/>
      <c r="H320" s="18"/>
      <c r="I320" s="18"/>
      <c r="J320" s="20"/>
      <c r="K320" s="21">
        <v>161611</v>
      </c>
      <c r="L320" s="21">
        <v>1094108961</v>
      </c>
      <c r="M320" s="32"/>
      <c r="N320" s="32"/>
      <c r="O320" s="22">
        <v>6.77</v>
      </c>
      <c r="P320" s="44"/>
      <c r="Q320" s="23"/>
      <c r="R320" s="23"/>
      <c r="S320" s="23"/>
    </row>
    <row r="321" spans="1:19" ht="24.95" customHeight="1" x14ac:dyDescent="0.25">
      <c r="A321" s="15">
        <v>43782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165232</v>
      </c>
      <c r="L321" s="21">
        <v>1118618866</v>
      </c>
      <c r="M321" s="32"/>
      <c r="N321" s="32"/>
      <c r="O321" s="22">
        <v>6.77</v>
      </c>
      <c r="P321" s="44"/>
      <c r="Q321" s="23"/>
      <c r="R321" s="23"/>
      <c r="S321" s="23"/>
    </row>
    <row r="322" spans="1:19" ht="24.95" customHeight="1" x14ac:dyDescent="0.25">
      <c r="A322" s="15">
        <v>43783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168852</v>
      </c>
      <c r="L322" s="21">
        <v>1143128771</v>
      </c>
      <c r="M322" s="32"/>
      <c r="N322" s="32"/>
      <c r="O322" s="22">
        <v>6.77</v>
      </c>
      <c r="P322" s="44"/>
      <c r="Q322" s="23"/>
      <c r="R322" s="23"/>
      <c r="S322" s="23"/>
    </row>
    <row r="323" spans="1:19" ht="24.95" customHeight="1" x14ac:dyDescent="0.25">
      <c r="A323" s="15">
        <v>43784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172472</v>
      </c>
      <c r="L323" s="21">
        <v>1167638676</v>
      </c>
      <c r="M323" s="32"/>
      <c r="N323" s="32"/>
      <c r="O323" s="22">
        <v>6.77</v>
      </c>
      <c r="P323" s="44"/>
      <c r="Q323" s="23"/>
      <c r="R323" s="23"/>
      <c r="S323" s="23"/>
    </row>
    <row r="324" spans="1:19" ht="24.95" customHeight="1" x14ac:dyDescent="0.25">
      <c r="A324" s="15">
        <v>43785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176093</v>
      </c>
      <c r="L324" s="21">
        <v>1192148581</v>
      </c>
      <c r="M324" s="32"/>
      <c r="N324" s="32"/>
      <c r="O324" s="22">
        <v>6.77</v>
      </c>
      <c r="P324" s="44"/>
      <c r="Q324" s="23"/>
      <c r="R324" s="23"/>
      <c r="S324" s="23"/>
    </row>
    <row r="325" spans="1:19" ht="24.95" customHeight="1" x14ac:dyDescent="0.25">
      <c r="A325" s="15">
        <v>43786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179713</v>
      </c>
      <c r="L325" s="21">
        <v>1216658486</v>
      </c>
      <c r="M325" s="32"/>
      <c r="N325" s="32"/>
      <c r="O325" s="22">
        <v>6.77</v>
      </c>
      <c r="P325" s="44"/>
      <c r="Q325" s="23"/>
      <c r="R325" s="23"/>
      <c r="S325" s="23"/>
    </row>
    <row r="326" spans="1:19" ht="24.95" customHeight="1" x14ac:dyDescent="0.25">
      <c r="A326" s="15">
        <v>43787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183334</v>
      </c>
      <c r="L326" s="21">
        <v>1241168391</v>
      </c>
      <c r="M326" s="32"/>
      <c r="N326" s="32"/>
      <c r="O326" s="22">
        <v>6.77</v>
      </c>
      <c r="P326" s="44"/>
      <c r="Q326" s="23"/>
      <c r="R326" s="23"/>
      <c r="S326" s="23"/>
    </row>
    <row r="327" spans="1:19" ht="24.95" customHeight="1" x14ac:dyDescent="0.25">
      <c r="A327" s="15">
        <v>43788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186954</v>
      </c>
      <c r="L327" s="21">
        <v>1265678296</v>
      </c>
      <c r="M327" s="32"/>
      <c r="N327" s="32"/>
      <c r="O327" s="22">
        <v>6.77</v>
      </c>
      <c r="P327" s="44"/>
      <c r="Q327" s="23"/>
      <c r="R327" s="23"/>
      <c r="S327" s="23"/>
    </row>
    <row r="328" spans="1:19" ht="24.95" customHeight="1" x14ac:dyDescent="0.25">
      <c r="A328" s="15">
        <v>43789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190574</v>
      </c>
      <c r="L328" s="21">
        <v>1290188201</v>
      </c>
      <c r="M328" s="32"/>
      <c r="N328" s="32"/>
      <c r="O328" s="22">
        <v>6.77</v>
      </c>
      <c r="P328" s="44"/>
      <c r="Q328" s="23"/>
      <c r="R328" s="23"/>
      <c r="S328" s="23"/>
    </row>
    <row r="329" spans="1:19" ht="24.95" customHeight="1" x14ac:dyDescent="0.25">
      <c r="A329" s="15">
        <v>43790</v>
      </c>
      <c r="B329" s="15"/>
      <c r="C329" s="24"/>
      <c r="D329" s="17"/>
      <c r="E329" s="18"/>
      <c r="F329" s="18"/>
      <c r="G329" s="19"/>
      <c r="H329" s="18"/>
      <c r="I329" s="18"/>
      <c r="J329" s="20"/>
      <c r="K329" s="21">
        <v>194195</v>
      </c>
      <c r="L329" s="21">
        <v>1314698105</v>
      </c>
      <c r="M329" s="32"/>
      <c r="N329" s="32"/>
      <c r="O329" s="22">
        <v>6.77</v>
      </c>
      <c r="P329" s="44"/>
      <c r="Q329" s="23"/>
      <c r="R329" s="23"/>
      <c r="S329" s="23"/>
    </row>
    <row r="330" spans="1:19" ht="24.95" customHeight="1" x14ac:dyDescent="0.25">
      <c r="A330" s="15">
        <v>43791</v>
      </c>
      <c r="B330" s="15"/>
      <c r="C330" s="16"/>
      <c r="D330" s="17"/>
      <c r="E330" s="18"/>
      <c r="F330" s="18"/>
      <c r="G330" s="19"/>
      <c r="H330" s="18"/>
      <c r="I330" s="18"/>
      <c r="J330" s="20"/>
      <c r="K330" s="21">
        <v>197815</v>
      </c>
      <c r="L330" s="21">
        <v>1339208010</v>
      </c>
      <c r="M330" s="32"/>
      <c r="N330" s="32"/>
      <c r="O330" s="22">
        <v>6.77</v>
      </c>
      <c r="P330" s="44"/>
      <c r="Q330" s="23"/>
      <c r="R330" s="23"/>
      <c r="S330" s="23"/>
    </row>
    <row r="331" spans="1:19" ht="24.95" customHeight="1" x14ac:dyDescent="0.25">
      <c r="A331" s="15">
        <v>43792</v>
      </c>
      <c r="B331" s="15"/>
      <c r="C331" s="24"/>
      <c r="D331" s="17"/>
      <c r="E331" s="18"/>
      <c r="F331" s="18"/>
      <c r="G331" s="19"/>
      <c r="H331" s="18"/>
      <c r="I331" s="18"/>
      <c r="J331" s="20"/>
      <c r="K331" s="21">
        <v>201435</v>
      </c>
      <c r="L331" s="21">
        <v>1363717915</v>
      </c>
      <c r="M331" s="32"/>
      <c r="N331" s="32"/>
      <c r="O331" s="22">
        <v>6.77</v>
      </c>
      <c r="P331" s="44"/>
      <c r="Q331" s="23"/>
      <c r="R331" s="23"/>
      <c r="S331" s="23"/>
    </row>
    <row r="332" spans="1:19" ht="24.95" customHeight="1" x14ac:dyDescent="0.25">
      <c r="A332" s="15">
        <v>43793</v>
      </c>
      <c r="B332" s="15"/>
      <c r="C332" s="16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  <c r="S332" s="23"/>
    </row>
    <row r="333" spans="1:19" ht="24.95" customHeight="1" x14ac:dyDescent="0.25">
      <c r="A333" s="15">
        <v>43794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  <c r="S333" s="23"/>
    </row>
    <row r="334" spans="1:19" ht="24.95" customHeight="1" x14ac:dyDescent="0.25">
      <c r="A334" s="15">
        <v>43795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  <c r="S334" s="23"/>
    </row>
    <row r="335" spans="1:19" ht="24.95" customHeight="1" x14ac:dyDescent="0.25">
      <c r="A335" s="15">
        <v>43796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  <c r="S335" s="23"/>
    </row>
    <row r="336" spans="1:19" ht="24.95" customHeight="1" x14ac:dyDescent="0.25">
      <c r="A336" s="15">
        <v>43797</v>
      </c>
      <c r="B336" s="15"/>
      <c r="C336" s="24"/>
      <c r="D336" s="17"/>
      <c r="E336" s="18"/>
      <c r="F336" s="18"/>
      <c r="G336" s="19"/>
      <c r="H336" s="18"/>
      <c r="I336" s="18"/>
      <c r="J336" s="20"/>
      <c r="K336" s="21">
        <v>205056</v>
      </c>
      <c r="L336" s="21">
        <v>1388227868</v>
      </c>
      <c r="M336" s="32"/>
      <c r="N336" s="32"/>
      <c r="O336" s="22">
        <v>6.77</v>
      </c>
      <c r="P336" s="44"/>
      <c r="Q336" s="23"/>
      <c r="R336" s="23"/>
      <c r="S336" s="23"/>
    </row>
    <row r="337" spans="1:19" ht="24.95" customHeight="1" x14ac:dyDescent="0.25">
      <c r="A337" s="15">
        <v>43798</v>
      </c>
      <c r="B337" s="15">
        <f>A337-1</f>
        <v>43797</v>
      </c>
      <c r="C337" s="24" t="s">
        <v>24</v>
      </c>
      <c r="D337" s="17">
        <v>18</v>
      </c>
      <c r="E337" s="18">
        <v>68000</v>
      </c>
      <c r="F337" s="18">
        <v>465000000</v>
      </c>
      <c r="G337" s="19">
        <f>F337/E337/1000</f>
        <v>6.8382352941176467</v>
      </c>
      <c r="H337" s="18">
        <v>0</v>
      </c>
      <c r="I337" s="18">
        <v>0</v>
      </c>
      <c r="J337" s="20" t="s">
        <v>26</v>
      </c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  <c r="S337" s="23"/>
    </row>
    <row r="338" spans="1:19" ht="24.95" customHeight="1" x14ac:dyDescent="0.25">
      <c r="A338" s="15">
        <v>43799</v>
      </c>
      <c r="B338" s="15"/>
      <c r="C338" s="24"/>
      <c r="D338" s="17"/>
      <c r="E338" s="18"/>
      <c r="F338" s="18"/>
      <c r="G338" s="19"/>
      <c r="H338" s="18"/>
      <c r="I338" s="18"/>
      <c r="J338" s="20"/>
      <c r="K338" s="21">
        <v>139889</v>
      </c>
      <c r="L338" s="21">
        <v>947049532</v>
      </c>
      <c r="M338" s="32"/>
      <c r="N338" s="32"/>
      <c r="O338" s="22">
        <v>6.77</v>
      </c>
      <c r="P338" s="44"/>
      <c r="Q338" s="23"/>
      <c r="R338" s="23"/>
      <c r="S338" s="23"/>
    </row>
    <row r="339" spans="1:19" ht="24.95" customHeight="1" x14ac:dyDescent="0.25">
      <c r="A339" s="15">
        <v>43800</v>
      </c>
      <c r="B339" s="15"/>
      <c r="C339" s="34"/>
      <c r="D339" s="17"/>
      <c r="E339" s="18"/>
      <c r="F339" s="18"/>
      <c r="G339" s="19"/>
      <c r="H339" s="18"/>
      <c r="I339" s="18"/>
      <c r="J339" s="20"/>
      <c r="K339" s="21">
        <v>76286</v>
      </c>
      <c r="L339" s="21">
        <v>516452957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</row>
    <row r="340" spans="1:19" ht="24.95" customHeight="1" x14ac:dyDescent="0.25">
      <c r="A340" s="15">
        <v>43801</v>
      </c>
      <c r="B340" s="15"/>
      <c r="C340" s="16"/>
      <c r="D340" s="17"/>
      <c r="E340" s="18"/>
      <c r="F340" s="18"/>
      <c r="G340" s="19"/>
      <c r="H340" s="18"/>
      <c r="I340" s="18"/>
      <c r="J340" s="20"/>
      <c r="K340" s="21">
        <v>79906</v>
      </c>
      <c r="L340" s="21">
        <v>540962862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</row>
    <row r="341" spans="1:19" ht="24.95" customHeight="1" x14ac:dyDescent="0.25">
      <c r="A341" s="15">
        <v>43802</v>
      </c>
      <c r="B341" s="15"/>
      <c r="C341" s="24"/>
      <c r="D341" s="17"/>
      <c r="E341" s="18"/>
      <c r="F341" s="18"/>
      <c r="G341" s="19"/>
      <c r="H341" s="18"/>
      <c r="I341" s="18"/>
      <c r="J341" s="20"/>
      <c r="K341" s="21">
        <v>83526</v>
      </c>
      <c r="L341" s="21">
        <v>565472767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</row>
    <row r="342" spans="1:19" ht="24.95" customHeight="1" x14ac:dyDescent="0.25">
      <c r="A342" s="15">
        <v>43803</v>
      </c>
      <c r="B342" s="15"/>
      <c r="C342" s="25"/>
      <c r="D342" s="17"/>
      <c r="E342" s="18"/>
      <c r="F342" s="18"/>
      <c r="G342" s="19"/>
      <c r="H342" s="18"/>
      <c r="I342" s="18"/>
      <c r="J342" s="20"/>
      <c r="K342" s="21">
        <v>87147</v>
      </c>
      <c r="L342" s="21">
        <v>589982672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</row>
    <row r="343" spans="1:19" ht="24.95" customHeight="1" x14ac:dyDescent="0.25">
      <c r="A343" s="15">
        <v>43804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90767</v>
      </c>
      <c r="L343" s="21">
        <v>614492576.00000012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</row>
    <row r="344" spans="1:19" ht="24.95" customHeight="1" x14ac:dyDescent="0.25">
      <c r="A344" s="15">
        <v>43805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94387</v>
      </c>
      <c r="L344" s="21">
        <v>639002481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</row>
    <row r="345" spans="1:19" ht="24.95" customHeight="1" x14ac:dyDescent="0.25">
      <c r="A345" s="15">
        <v>43806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98008</v>
      </c>
      <c r="L345" s="21">
        <v>663512386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</row>
    <row r="346" spans="1:19" ht="24.95" customHeight="1" x14ac:dyDescent="0.25">
      <c r="A346" s="15">
        <v>43807</v>
      </c>
      <c r="B346" s="15"/>
      <c r="C346" s="24"/>
      <c r="D346" s="17"/>
      <c r="E346" s="18"/>
      <c r="F346" s="18"/>
      <c r="G346" s="19"/>
      <c r="H346" s="18"/>
      <c r="I346" s="18"/>
      <c r="J346" s="20"/>
      <c r="K346" s="21">
        <v>101628</v>
      </c>
      <c r="L346" s="21">
        <v>688022291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</row>
    <row r="347" spans="1:19" ht="24.95" customHeight="1" x14ac:dyDescent="0.25">
      <c r="A347" s="15">
        <v>43808</v>
      </c>
      <c r="B347" s="15"/>
      <c r="C347" s="16"/>
      <c r="D347" s="17"/>
      <c r="E347" s="18"/>
      <c r="F347" s="18"/>
      <c r="G347" s="19"/>
      <c r="H347" s="18"/>
      <c r="I347" s="18"/>
      <c r="J347" s="20"/>
      <c r="K347" s="21">
        <v>105248</v>
      </c>
      <c r="L347" s="21">
        <v>712532196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</row>
    <row r="348" spans="1:19" ht="24.95" customHeight="1" x14ac:dyDescent="0.25">
      <c r="A348" s="15">
        <v>43809</v>
      </c>
      <c r="B348" s="15"/>
      <c r="C348" s="24"/>
      <c r="D348" s="17"/>
      <c r="E348" s="18"/>
      <c r="F348" s="18"/>
      <c r="G348" s="19"/>
      <c r="H348" s="18"/>
      <c r="I348" s="18"/>
      <c r="J348" s="20"/>
      <c r="K348" s="21">
        <v>108869</v>
      </c>
      <c r="L348" s="21">
        <v>737042101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</row>
    <row r="349" spans="1:19" ht="24.95" customHeight="1" x14ac:dyDescent="0.25">
      <c r="A349" s="15">
        <v>43810</v>
      </c>
      <c r="B349" s="15"/>
      <c r="C349" s="16"/>
      <c r="D349" s="17"/>
      <c r="E349" s="18"/>
      <c r="F349" s="18"/>
      <c r="G349" s="19"/>
      <c r="H349" s="18"/>
      <c r="I349" s="18"/>
      <c r="J349" s="20"/>
      <c r="K349" s="21">
        <v>112489</v>
      </c>
      <c r="L349" s="21">
        <v>761552006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</row>
    <row r="350" spans="1:19" ht="24.95" customHeight="1" x14ac:dyDescent="0.25">
      <c r="A350" s="15">
        <v>43811</v>
      </c>
      <c r="B350" s="15"/>
      <c r="C350" s="24"/>
      <c r="D350" s="17"/>
      <c r="E350" s="18"/>
      <c r="F350" s="18"/>
      <c r="G350" s="19"/>
      <c r="H350" s="18"/>
      <c r="I350" s="18"/>
      <c r="J350" s="20"/>
      <c r="K350" s="21">
        <v>116110</v>
      </c>
      <c r="L350" s="21">
        <v>786061911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</row>
    <row r="351" spans="1:19" ht="24.95" customHeight="1" x14ac:dyDescent="0.25">
      <c r="A351" s="15">
        <v>43812</v>
      </c>
      <c r="B351" s="15"/>
      <c r="C351" s="16"/>
      <c r="D351" s="17"/>
      <c r="E351" s="18"/>
      <c r="F351" s="18"/>
      <c r="G351" s="19"/>
      <c r="H351" s="18"/>
      <c r="I351" s="18"/>
      <c r="J351" s="20"/>
      <c r="K351" s="21">
        <v>119730</v>
      </c>
      <c r="L351" s="21">
        <v>810571816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</row>
    <row r="352" spans="1:19" ht="24.95" customHeight="1" x14ac:dyDescent="0.25">
      <c r="A352" s="15">
        <v>43813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123350</v>
      </c>
      <c r="L352" s="21">
        <v>835081721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</row>
    <row r="353" spans="1:19" ht="24.95" customHeight="1" x14ac:dyDescent="0.25">
      <c r="A353" s="15">
        <v>43814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126971</v>
      </c>
      <c r="L353" s="21">
        <v>859591625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</row>
    <row r="354" spans="1:19" ht="24.95" customHeight="1" x14ac:dyDescent="0.25">
      <c r="A354" s="15">
        <v>43815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130591</v>
      </c>
      <c r="L354" s="21">
        <v>884101530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</row>
    <row r="355" spans="1:19" ht="24.95" customHeight="1" x14ac:dyDescent="0.25">
      <c r="A355" s="15">
        <v>43816</v>
      </c>
      <c r="B355" s="15"/>
      <c r="C355" s="24"/>
      <c r="D355" s="17"/>
      <c r="E355" s="18"/>
      <c r="F355" s="18"/>
      <c r="G355" s="19"/>
      <c r="H355" s="18"/>
      <c r="I355" s="18"/>
      <c r="J355" s="20"/>
      <c r="K355" s="21">
        <v>134211</v>
      </c>
      <c r="L355" s="21">
        <v>908611435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</row>
    <row r="356" spans="1:19" ht="24.95" customHeight="1" x14ac:dyDescent="0.25">
      <c r="A356" s="15">
        <v>43817</v>
      </c>
      <c r="B356" s="15">
        <f>A356-1</f>
        <v>43816</v>
      </c>
      <c r="C356" s="24" t="s">
        <v>24</v>
      </c>
      <c r="D356" s="17">
        <v>18</v>
      </c>
      <c r="E356" s="18">
        <v>68000</v>
      </c>
      <c r="F356" s="18">
        <v>465000000</v>
      </c>
      <c r="G356" s="19">
        <f>F356/E356/1000</f>
        <v>6.8382352941176467</v>
      </c>
      <c r="H356" s="18">
        <v>0</v>
      </c>
      <c r="I356" s="18">
        <v>0</v>
      </c>
      <c r="J356" s="20" t="s">
        <v>26</v>
      </c>
      <c r="K356" s="21">
        <v>72665</v>
      </c>
      <c r="L356" s="21">
        <v>491943052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</row>
    <row r="357" spans="1:19" ht="24.95" customHeight="1" x14ac:dyDescent="0.25">
      <c r="A357" s="15">
        <v>43818</v>
      </c>
      <c r="B357" s="15"/>
      <c r="C357" s="25"/>
      <c r="D357" s="17"/>
      <c r="E357" s="18"/>
      <c r="F357" s="18"/>
      <c r="G357" s="19"/>
      <c r="H357" s="18"/>
      <c r="I357" s="18"/>
      <c r="J357" s="20"/>
      <c r="K357" s="21">
        <v>72665</v>
      </c>
      <c r="L357" s="21">
        <v>491943052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</row>
    <row r="358" spans="1:19" ht="24.95" customHeight="1" x14ac:dyDescent="0.25">
      <c r="A358" s="15">
        <v>43819</v>
      </c>
      <c r="B358" s="15"/>
      <c r="C358" s="16"/>
      <c r="D358" s="17"/>
      <c r="E358" s="18"/>
      <c r="F358" s="18"/>
      <c r="G358" s="19"/>
      <c r="H358" s="18"/>
      <c r="I358" s="18"/>
      <c r="J358" s="20"/>
      <c r="K358" s="21">
        <v>76286</v>
      </c>
      <c r="L358" s="21">
        <v>516452957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</row>
    <row r="359" spans="1:19" ht="24.95" customHeight="1" x14ac:dyDescent="0.25">
      <c r="A359" s="15">
        <v>43820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79906</v>
      </c>
      <c r="L359" s="21">
        <v>540962862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</row>
    <row r="360" spans="1:19" ht="24.95" customHeight="1" x14ac:dyDescent="0.25">
      <c r="A360" s="15">
        <v>43821</v>
      </c>
      <c r="B360" s="15"/>
      <c r="C360" s="24"/>
      <c r="D360" s="17"/>
      <c r="E360" s="18"/>
      <c r="F360" s="18"/>
      <c r="G360" s="19"/>
      <c r="H360" s="18"/>
      <c r="I360" s="18"/>
      <c r="J360" s="20"/>
      <c r="K360" s="21">
        <v>83526</v>
      </c>
      <c r="L360" s="21">
        <v>565472767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</row>
    <row r="361" spans="1:19" ht="24.95" customHeight="1" x14ac:dyDescent="0.25">
      <c r="A361" s="15">
        <v>43822</v>
      </c>
      <c r="B361" s="15"/>
      <c r="C361" s="25"/>
      <c r="D361" s="17"/>
      <c r="E361" s="18"/>
      <c r="F361" s="18"/>
      <c r="G361" s="19"/>
      <c r="H361" s="18"/>
      <c r="I361" s="18"/>
      <c r="J361" s="20"/>
      <c r="K361" s="21">
        <v>87147</v>
      </c>
      <c r="L361" s="21">
        <v>589982672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</row>
    <row r="362" spans="1:19" ht="24.95" customHeight="1" x14ac:dyDescent="0.25">
      <c r="A362" s="15">
        <v>43823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90767</v>
      </c>
      <c r="L362" s="21">
        <v>614492576.00000012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</row>
    <row r="363" spans="1:19" ht="24.95" customHeight="1" x14ac:dyDescent="0.25">
      <c r="A363" s="15">
        <v>43824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94387</v>
      </c>
      <c r="L363" s="21">
        <v>639002481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</row>
    <row r="364" spans="1:19" ht="24.95" customHeight="1" x14ac:dyDescent="0.25">
      <c r="A364" s="15">
        <v>43825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98008</v>
      </c>
      <c r="L364" s="21">
        <v>663512386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</row>
    <row r="365" spans="1:19" ht="24.95" customHeight="1" x14ac:dyDescent="0.25">
      <c r="A365" s="15">
        <v>43826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101628</v>
      </c>
      <c r="L365" s="21">
        <v>688022291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</row>
    <row r="366" spans="1:19" ht="24.95" customHeight="1" x14ac:dyDescent="0.25">
      <c r="A366" s="15">
        <v>43827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105248</v>
      </c>
      <c r="L366" s="21">
        <v>712532196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</row>
    <row r="367" spans="1:19" ht="24.95" customHeight="1" x14ac:dyDescent="0.25">
      <c r="A367" s="15">
        <v>43828</v>
      </c>
      <c r="B367" s="15"/>
      <c r="C367" s="24"/>
      <c r="D367" s="17"/>
      <c r="E367" s="18"/>
      <c r="F367" s="18"/>
      <c r="G367" s="19"/>
      <c r="H367" s="18"/>
      <c r="I367" s="18"/>
      <c r="J367" s="20"/>
      <c r="K367" s="21">
        <v>108869</v>
      </c>
      <c r="L367" s="21">
        <v>737042101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</row>
    <row r="368" spans="1:19" ht="24.95" customHeight="1" x14ac:dyDescent="0.25">
      <c r="A368" s="15">
        <v>43829</v>
      </c>
      <c r="B368" s="15">
        <f>A368-1</f>
        <v>43828</v>
      </c>
      <c r="C368" s="24" t="s">
        <v>24</v>
      </c>
      <c r="D368" s="17">
        <v>18</v>
      </c>
      <c r="E368" s="18">
        <v>68000</v>
      </c>
      <c r="F368" s="18">
        <v>465000000</v>
      </c>
      <c r="G368" s="19">
        <f>F368/E368/1000</f>
        <v>6.8382352941176467</v>
      </c>
      <c r="H368" s="18">
        <v>0</v>
      </c>
      <c r="I368" s="18">
        <v>0</v>
      </c>
      <c r="J368" s="20" t="s">
        <v>26</v>
      </c>
      <c r="K368" s="21">
        <v>47323</v>
      </c>
      <c r="L368" s="21">
        <v>320373670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</row>
    <row r="369" spans="1:19" ht="24.95" customHeight="1" x14ac:dyDescent="0.25">
      <c r="A369" s="15">
        <v>43830</v>
      </c>
      <c r="B369" s="15"/>
      <c r="C369" s="25"/>
      <c r="D369" s="17"/>
      <c r="E369" s="18"/>
      <c r="F369" s="18"/>
      <c r="G369" s="19"/>
      <c r="H369" s="18"/>
      <c r="I369" s="18"/>
      <c r="J369" s="20"/>
      <c r="K369" s="21">
        <v>50943</v>
      </c>
      <c r="L369" s="21">
        <v>344883575</v>
      </c>
      <c r="M369" s="21">
        <v>67224</v>
      </c>
      <c r="N369" s="21">
        <v>455106480</v>
      </c>
      <c r="O369" s="22">
        <v>6.77</v>
      </c>
      <c r="P369" s="44"/>
      <c r="Q369" s="23"/>
      <c r="R369" s="23"/>
      <c r="S369" s="23"/>
    </row>
    <row r="370" spans="1:19" s="35" customFormat="1" ht="16.5" customHeight="1" x14ac:dyDescent="0.2">
      <c r="A370" s="48">
        <v>43566.666666666664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23"/>
      <c r="R370" s="23"/>
      <c r="S370" s="23"/>
    </row>
  </sheetData>
  <autoFilter ref="A2:O370" xr:uid="{00000000-0009-0000-0000-000000000000}"/>
  <mergeCells count="12">
    <mergeCell ref="A1:O1"/>
    <mergeCell ref="A370:P370"/>
    <mergeCell ref="M2:M3"/>
    <mergeCell ref="N2:N3"/>
    <mergeCell ref="K4:L34"/>
    <mergeCell ref="K35:L62"/>
    <mergeCell ref="K63:L94"/>
    <mergeCell ref="A80:A81"/>
    <mergeCell ref="B80:B81"/>
    <mergeCell ref="D80:D81"/>
    <mergeCell ref="G80:G81"/>
    <mergeCell ref="K95:L102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  <hyperlink ref="K95" r:id="rId4" xr:uid="{7408597F-1637-4B3C-9706-4C64672F0E66}"/>
  </hyperlinks>
  <pageMargins left="0.75" right="0.75" top="1" bottom="1" header="0.5" footer="0.5"/>
  <pageSetup paperSize="9" scale="10" orientation="portrait" verticalDpi="300" r:id="rId5"/>
  <rowBreaks count="11" manualBreakCount="11">
    <brk id="34" max="16383" man="1"/>
    <brk id="62" max="16383" man="1"/>
    <brk id="94" max="16383" man="1"/>
    <brk id="124" max="16383" man="1"/>
    <brk id="155" max="16383" man="1"/>
    <brk id="185" max="16383" man="1"/>
    <brk id="216" max="16383" man="1"/>
    <brk id="247" max="16383" man="1"/>
    <brk id="277" max="16383" man="1"/>
    <brk id="308" max="16383" man="1"/>
    <brk id="338" max="16383" man="1"/>
  </rowBreak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2019-04-19T06:54:14Z</dcterms:modified>
</cp:coreProperties>
</file>