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FA297B6F-095A-406E-A264-1A23A793E797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5" i="1" l="1"/>
  <c r="B228" i="1" l="1"/>
  <c r="G228" i="1"/>
  <c r="G156" i="1" l="1"/>
  <c r="B200" i="1" l="1"/>
  <c r="G200" i="1"/>
  <c r="B138" i="1"/>
  <c r="G138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95" i="1"/>
  <c r="B195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<sst xmlns="http://schemas.openxmlformats.org/spreadsheetml/2006/main" count="99" uniqueCount="37">
  <si>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</si>
  <si>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</si>
  <si>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</si>
  <si>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</si>
  <si>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</si>
  <si>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</si>
  <si>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</si>
  <si>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</si>
  <si>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</si>
  <si>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</si>
  <si>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</si>
  <si>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</si>
  <si>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</si>
  <si>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</si>
  <si>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</si>
  <si>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</si>
  <si>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</si>
  <si>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</si>
  <si>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</si>
  <si>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</si>
  <si>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</si>
  <si>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</si>
  <si>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</si>
  <si>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</si>
  <si>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</si>
  <si>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</si>
  <si>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</si>
  <si>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</si>
  <si>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</si>
  <si>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</si>
  <si>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</si>
  <si>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</si>
  <si>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</si>
  <si>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</si>
  <si>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</si>
  <si>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27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27</t>
    </r>
  </si>
  <si>
    <t>http://www.desfa.gr/userfiles/pdflist/DERY/TS/LNG%20Space/Avail-LNG-Storage-Space_April%202019.xlsx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</si>
</sst>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0"/>
  <sheetViews>
    <sheetView tabSelected="1" zoomScale="75" zoomScaleNormal="75" zoomScaleSheetLayoutView="75" workbookViewId="0">
      <pane ySplit="3" topLeftCell="A93" activePane="bottomLeft" state="frozen"/>
      <selection pane="bottomLeft" activeCell="H97" sqref="H97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5" t="s">
        <v>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28</v>
      </c>
      <c r="N2" s="50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29</v>
      </c>
      <c r="L4" s="53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31</v>
      </c>
      <c r="L35" s="58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32</v>
      </c>
      <c r="L63" s="58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9"/>
      <c r="L74" s="60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9"/>
      <c r="L75" s="60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9"/>
      <c r="L78" s="60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</row>
    <row r="80" spans="1:17" ht="24.95" customHeight="1" x14ac:dyDescent="0.25">
      <c r="A80" s="63">
        <v>43542</v>
      </c>
      <c r="B80" s="63">
        <f>A80-1</f>
        <v>43541</v>
      </c>
      <c r="C80" s="24" t="s">
        <v>33</v>
      </c>
      <c r="D80" s="65">
        <v>18</v>
      </c>
      <c r="E80" s="18">
        <v>36928</v>
      </c>
      <c r="F80" s="18">
        <v>250000000</v>
      </c>
      <c r="G80" s="67">
        <f>F80/E80/1000</f>
        <v>6.7699306759098787</v>
      </c>
      <c r="H80" s="18">
        <v>0</v>
      </c>
      <c r="I80" s="18">
        <v>0</v>
      </c>
      <c r="J80" s="20" t="s">
        <v>26</v>
      </c>
      <c r="K80" s="59"/>
      <c r="L80" s="60"/>
      <c r="M80" s="32"/>
      <c r="N80" s="32"/>
      <c r="O80" s="22">
        <v>6.77</v>
      </c>
      <c r="P80" s="44"/>
      <c r="Q80" s="23"/>
    </row>
    <row r="81" spans="1:17" ht="24.95" customHeight="1" x14ac:dyDescent="0.25">
      <c r="A81" s="64"/>
      <c r="B81" s="64"/>
      <c r="C81" s="24" t="s">
        <v>30</v>
      </c>
      <c r="D81" s="66"/>
      <c r="E81" s="18">
        <v>14771</v>
      </c>
      <c r="F81" s="18">
        <v>100000000</v>
      </c>
      <c r="G81" s="68"/>
      <c r="H81" s="18">
        <v>0</v>
      </c>
      <c r="I81" s="18">
        <v>0</v>
      </c>
      <c r="J81" s="20" t="s">
        <v>26</v>
      </c>
      <c r="K81" s="59"/>
      <c r="L81" s="60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9"/>
      <c r="L93" s="60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1"/>
      <c r="L94" s="62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2" t="s">
        <v>36</v>
      </c>
      <c r="L95" s="58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9"/>
      <c r="L96" s="60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9"/>
      <c r="L97" s="60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9"/>
      <c r="L98" s="60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9"/>
      <c r="L99" s="60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9"/>
      <c r="L100" s="60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9"/>
      <c r="L101" s="60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1"/>
      <c r="L102" s="62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139889</v>
      </c>
      <c r="L135" s="21">
        <v>947049532</v>
      </c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143510</v>
      </c>
      <c r="L136" s="21">
        <v>971559437</v>
      </c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147130</v>
      </c>
      <c r="L137" s="21">
        <v>996069342</v>
      </c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>
        <f>A138</f>
        <v>43599</v>
      </c>
      <c r="C138" s="24" t="s">
        <v>34</v>
      </c>
      <c r="D138" s="17">
        <v>17</v>
      </c>
      <c r="E138" s="18">
        <v>141802</v>
      </c>
      <c r="F138" s="18">
        <v>960000000</v>
      </c>
      <c r="G138" s="19">
        <f>F138/E138/1000</f>
        <v>6.7700032439598878</v>
      </c>
      <c r="H138" s="18">
        <v>0</v>
      </c>
      <c r="I138" s="18">
        <v>0</v>
      </c>
      <c r="J138" s="20" t="s">
        <v>26</v>
      </c>
      <c r="K138" s="21">
        <v>1128</v>
      </c>
      <c r="L138" s="21">
        <v>7635917</v>
      </c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4748</v>
      </c>
      <c r="L139" s="21">
        <v>32145822</v>
      </c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17170</v>
      </c>
      <c r="L140" s="21">
        <v>116240629</v>
      </c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29592</v>
      </c>
      <c r="L141" s="21">
        <v>200335437</v>
      </c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42013</v>
      </c>
      <c r="L142" s="21">
        <v>284430244</v>
      </c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54435</v>
      </c>
      <c r="L143" s="21">
        <v>368525052</v>
      </c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66857</v>
      </c>
      <c r="L144" s="21">
        <v>452619859</v>
      </c>
      <c r="M144" s="32"/>
      <c r="N144" s="32"/>
      <c r="O144" s="22">
        <v>6.77</v>
      </c>
      <c r="P144" s="44"/>
      <c r="Q144" s="23"/>
    </row>
    <row r="145" spans="1:19" ht="24.95" customHeight="1" x14ac:dyDescent="0.25">
      <c r="A145" s="15">
        <v>43606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79278</v>
      </c>
      <c r="L145" s="21">
        <v>536714665.99999994</v>
      </c>
      <c r="M145" s="32"/>
      <c r="N145" s="32"/>
      <c r="O145" s="22">
        <v>6.77</v>
      </c>
      <c r="P145" s="44"/>
      <c r="Q145" s="23"/>
    </row>
    <row r="146" spans="1:19" ht="24.95" customHeight="1" x14ac:dyDescent="0.25">
      <c r="A146" s="15">
        <v>43607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91700</v>
      </c>
      <c r="L146" s="21">
        <v>620809474</v>
      </c>
      <c r="M146" s="32"/>
      <c r="N146" s="32"/>
      <c r="O146" s="22">
        <v>6.77</v>
      </c>
      <c r="P146" s="44"/>
      <c r="Q146" s="23"/>
    </row>
    <row r="147" spans="1:19" ht="24.95" customHeight="1" x14ac:dyDescent="0.25">
      <c r="A147" s="15">
        <v>43608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104122</v>
      </c>
      <c r="L147" s="21">
        <v>704904281</v>
      </c>
      <c r="M147" s="32"/>
      <c r="N147" s="32"/>
      <c r="O147" s="22">
        <v>6.77</v>
      </c>
      <c r="P147" s="44"/>
      <c r="Q147" s="23"/>
    </row>
    <row r="148" spans="1:19" ht="24.95" customHeight="1" x14ac:dyDescent="0.25">
      <c r="A148" s="15">
        <v>43609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116543</v>
      </c>
      <c r="L148" s="21">
        <v>788999089</v>
      </c>
      <c r="M148" s="32"/>
      <c r="N148" s="32"/>
      <c r="O148" s="22">
        <v>6.77</v>
      </c>
      <c r="P148" s="44"/>
      <c r="Q148" s="23"/>
    </row>
    <row r="149" spans="1:19" ht="24.95" customHeight="1" x14ac:dyDescent="0.25">
      <c r="A149" s="15">
        <v>43610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128965</v>
      </c>
      <c r="L149" s="21">
        <v>873093896</v>
      </c>
      <c r="M149" s="32"/>
      <c r="N149" s="32"/>
      <c r="O149" s="22">
        <v>6.77</v>
      </c>
      <c r="P149" s="44"/>
      <c r="Q149" s="23"/>
    </row>
    <row r="150" spans="1:19" ht="24.95" customHeight="1" x14ac:dyDescent="0.25">
      <c r="A150" s="15">
        <v>43611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141387</v>
      </c>
      <c r="L150" s="21">
        <v>957188704</v>
      </c>
      <c r="M150" s="32"/>
      <c r="N150" s="32"/>
      <c r="O150" s="22">
        <v>6.77</v>
      </c>
      <c r="P150" s="44"/>
      <c r="Q150" s="23"/>
    </row>
    <row r="151" spans="1:19" ht="24.95" customHeight="1" x14ac:dyDescent="0.25">
      <c r="A151" s="15">
        <v>43612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153808</v>
      </c>
      <c r="L151" s="21">
        <v>1041283511</v>
      </c>
      <c r="M151" s="32"/>
      <c r="N151" s="32"/>
      <c r="O151" s="22">
        <v>6.77</v>
      </c>
      <c r="P151" s="44"/>
      <c r="Q151" s="23"/>
    </row>
    <row r="152" spans="1:19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166230</v>
      </c>
      <c r="L152" s="21">
        <v>1125378319</v>
      </c>
      <c r="M152" s="32"/>
      <c r="N152" s="32"/>
      <c r="O152" s="22">
        <v>6.77</v>
      </c>
      <c r="P152" s="44"/>
      <c r="Q152" s="23"/>
    </row>
    <row r="153" spans="1:19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178652</v>
      </c>
      <c r="L153" s="21">
        <v>1209473173</v>
      </c>
      <c r="M153" s="32"/>
      <c r="N153" s="32"/>
      <c r="O153" s="22">
        <v>6.77</v>
      </c>
      <c r="P153" s="44"/>
      <c r="Q153" s="23"/>
    </row>
    <row r="154" spans="1:19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187453</v>
      </c>
      <c r="L154" s="21">
        <v>1269058076</v>
      </c>
      <c r="M154" s="32"/>
      <c r="N154" s="32"/>
      <c r="O154" s="22">
        <v>6.77</v>
      </c>
      <c r="P154" s="44"/>
      <c r="Q154" s="23"/>
    </row>
    <row r="155" spans="1:19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196255</v>
      </c>
      <c r="L155" s="21">
        <v>1328642979</v>
      </c>
      <c r="M155" s="32"/>
      <c r="N155" s="32"/>
      <c r="O155" s="22">
        <v>6.77</v>
      </c>
      <c r="P155" s="44"/>
      <c r="Q155" s="23"/>
    </row>
    <row r="156" spans="1:19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79010</v>
      </c>
      <c r="L156" s="21">
        <v>534894944.99999994</v>
      </c>
      <c r="M156" s="32"/>
      <c r="N156" s="32"/>
      <c r="O156" s="22">
        <v>6.77</v>
      </c>
      <c r="P156" s="44"/>
      <c r="Q156" s="23"/>
      <c r="R156" s="23"/>
      <c r="S156" s="23"/>
    </row>
    <row r="157" spans="1:19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79010</v>
      </c>
      <c r="L157" s="21">
        <v>534894944.99999994</v>
      </c>
      <c r="M157" s="32"/>
      <c r="N157" s="32"/>
      <c r="O157" s="22">
        <v>6.77</v>
      </c>
      <c r="P157" s="44"/>
      <c r="Q157" s="23"/>
      <c r="R157" s="23"/>
      <c r="S157" s="23"/>
    </row>
    <row r="158" spans="1:19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86012</v>
      </c>
      <c r="L158" s="21">
        <v>582302330</v>
      </c>
      <c r="M158" s="32"/>
      <c r="N158" s="32"/>
      <c r="O158" s="22">
        <v>6.77</v>
      </c>
      <c r="P158" s="44"/>
      <c r="Q158" s="23"/>
      <c r="R158" s="23"/>
      <c r="S158" s="23"/>
    </row>
    <row r="159" spans="1:19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93015</v>
      </c>
      <c r="L159" s="21">
        <v>629709715</v>
      </c>
      <c r="M159" s="32"/>
      <c r="N159" s="32"/>
      <c r="O159" s="22">
        <v>6.77</v>
      </c>
      <c r="P159" s="44"/>
      <c r="Q159" s="23"/>
      <c r="R159" s="23"/>
      <c r="S159" s="23"/>
    </row>
    <row r="160" spans="1:19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100017</v>
      </c>
      <c r="L160" s="21">
        <v>677117101</v>
      </c>
      <c r="M160" s="32"/>
      <c r="N160" s="32"/>
      <c r="O160" s="22">
        <v>6.77</v>
      </c>
      <c r="P160" s="44"/>
      <c r="Q160" s="23"/>
      <c r="R160" s="23"/>
      <c r="S160" s="23"/>
    </row>
    <row r="161" spans="1:19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107020</v>
      </c>
      <c r="L161" s="21">
        <v>724524486</v>
      </c>
      <c r="M161" s="32"/>
      <c r="N161" s="32"/>
      <c r="O161" s="22">
        <v>6.77</v>
      </c>
      <c r="P161" s="44"/>
      <c r="Q161" s="23"/>
      <c r="R161" s="23"/>
      <c r="S161" s="23"/>
    </row>
    <row r="162" spans="1:19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114022</v>
      </c>
      <c r="L162" s="21">
        <v>771931871</v>
      </c>
      <c r="M162" s="32"/>
      <c r="N162" s="32"/>
      <c r="O162" s="22">
        <v>6.77</v>
      </c>
      <c r="P162" s="44"/>
      <c r="Q162" s="23"/>
      <c r="R162" s="23"/>
      <c r="S162" s="23"/>
    </row>
    <row r="163" spans="1:19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121025</v>
      </c>
      <c r="L163" s="21">
        <v>819339257</v>
      </c>
      <c r="M163" s="32"/>
      <c r="N163" s="32"/>
      <c r="O163" s="22">
        <v>6.77</v>
      </c>
      <c r="P163" s="44"/>
      <c r="Q163" s="23"/>
      <c r="R163" s="23"/>
      <c r="S163" s="23"/>
    </row>
    <row r="164" spans="1:19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128028</v>
      </c>
      <c r="L164" s="21">
        <v>866746642</v>
      </c>
      <c r="M164" s="32"/>
      <c r="N164" s="32"/>
      <c r="O164" s="22">
        <v>6.77</v>
      </c>
      <c r="P164" s="44"/>
      <c r="Q164" s="23"/>
      <c r="R164" s="23"/>
      <c r="S164" s="23"/>
    </row>
    <row r="165" spans="1:19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135030</v>
      </c>
      <c r="L165" s="21">
        <v>914154027</v>
      </c>
      <c r="M165" s="32"/>
      <c r="N165" s="32"/>
      <c r="O165" s="22">
        <v>6.77</v>
      </c>
      <c r="P165" s="44"/>
      <c r="Q165" s="23"/>
      <c r="R165" s="23"/>
      <c r="S165" s="23"/>
    </row>
    <row r="166" spans="1:19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142033</v>
      </c>
      <c r="L166" s="21">
        <v>961561413</v>
      </c>
      <c r="M166" s="32"/>
      <c r="N166" s="32"/>
      <c r="O166" s="22">
        <v>6.77</v>
      </c>
      <c r="P166" s="44"/>
      <c r="Q166" s="23"/>
      <c r="R166" s="23"/>
      <c r="S166" s="23"/>
    </row>
    <row r="167" spans="1:19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149035</v>
      </c>
      <c r="L167" s="21">
        <v>1008968798</v>
      </c>
      <c r="M167" s="32"/>
      <c r="N167" s="32"/>
      <c r="O167" s="22">
        <v>6.77</v>
      </c>
      <c r="P167" s="44"/>
      <c r="Q167" s="23"/>
      <c r="R167" s="23"/>
      <c r="S167" s="23"/>
    </row>
    <row r="168" spans="1:19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156038</v>
      </c>
      <c r="L168" s="21">
        <v>1056376183.9999999</v>
      </c>
      <c r="M168" s="32"/>
      <c r="N168" s="32"/>
      <c r="O168" s="22">
        <v>6.77</v>
      </c>
      <c r="P168" s="44"/>
      <c r="Q168" s="23"/>
      <c r="R168" s="23"/>
      <c r="S168" s="23"/>
    </row>
    <row r="169" spans="1:19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163040</v>
      </c>
      <c r="L169" s="21">
        <v>1103783569</v>
      </c>
      <c r="M169" s="32"/>
      <c r="N169" s="32"/>
      <c r="O169" s="22">
        <v>6.77</v>
      </c>
      <c r="P169" s="44"/>
      <c r="Q169" s="23"/>
      <c r="R169" s="23"/>
      <c r="S169" s="23"/>
    </row>
    <row r="170" spans="1:19" ht="24.95" customHeight="1" x14ac:dyDescent="0.25">
      <c r="A170" s="15">
        <v>43631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170043</v>
      </c>
      <c r="L170" s="21">
        <v>1151190954</v>
      </c>
      <c r="M170" s="32"/>
      <c r="N170" s="32"/>
      <c r="O170" s="22">
        <v>6.77</v>
      </c>
      <c r="P170" s="44"/>
      <c r="Q170" s="23"/>
      <c r="R170" s="23"/>
      <c r="S170" s="23"/>
    </row>
    <row r="171" spans="1:19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177046</v>
      </c>
      <c r="L171" s="21">
        <v>1198598340</v>
      </c>
      <c r="M171" s="32"/>
      <c r="N171" s="32"/>
      <c r="O171" s="22">
        <v>6.77</v>
      </c>
      <c r="P171" s="44"/>
      <c r="Q171" s="23"/>
      <c r="R171" s="23"/>
      <c r="S171" s="23"/>
    </row>
    <row r="172" spans="1:19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184048</v>
      </c>
      <c r="L172" s="21">
        <v>1246005725</v>
      </c>
      <c r="M172" s="32"/>
      <c r="N172" s="32"/>
      <c r="O172" s="22">
        <v>6.77</v>
      </c>
      <c r="P172" s="44"/>
      <c r="Q172" s="23"/>
      <c r="R172" s="23"/>
      <c r="S172" s="23"/>
    </row>
    <row r="173" spans="1:19" ht="24.95" customHeight="1" x14ac:dyDescent="0.25">
      <c r="A173" s="15">
        <v>43634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191051</v>
      </c>
      <c r="L173" s="21">
        <v>1293413110</v>
      </c>
      <c r="M173" s="32"/>
      <c r="N173" s="32"/>
      <c r="O173" s="22">
        <v>6.77</v>
      </c>
      <c r="P173" s="44"/>
      <c r="Q173" s="23"/>
      <c r="R173" s="23"/>
      <c r="S173" s="23"/>
    </row>
    <row r="174" spans="1:19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198053</v>
      </c>
      <c r="L174" s="21">
        <v>1340820496</v>
      </c>
      <c r="M174" s="32"/>
      <c r="N174" s="32"/>
      <c r="O174" s="22">
        <v>6.77</v>
      </c>
      <c r="P174" s="44"/>
      <c r="Q174" s="23"/>
      <c r="R174" s="23"/>
      <c r="S174" s="23"/>
    </row>
    <row r="175" spans="1:19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  <c r="S175" s="23"/>
    </row>
    <row r="176" spans="1:19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  <c r="S176" s="23"/>
    </row>
    <row r="177" spans="1:19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  <c r="S177" s="23"/>
    </row>
    <row r="178" spans="1:19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  <c r="S178" s="23"/>
    </row>
    <row r="179" spans="1:19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136306</v>
      </c>
      <c r="L179" s="21">
        <v>922790368</v>
      </c>
      <c r="M179" s="32"/>
      <c r="N179" s="32"/>
      <c r="O179" s="22">
        <v>6.77</v>
      </c>
      <c r="P179" s="44"/>
      <c r="Q179" s="23"/>
      <c r="R179" s="23"/>
      <c r="S179" s="23"/>
    </row>
    <row r="180" spans="1:19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136306</v>
      </c>
      <c r="L180" s="21">
        <v>922790368</v>
      </c>
      <c r="M180" s="32"/>
      <c r="N180" s="32"/>
      <c r="O180" s="22">
        <v>6.77</v>
      </c>
      <c r="P180" s="44"/>
      <c r="Q180" s="23"/>
      <c r="R180" s="23"/>
      <c r="S180" s="23"/>
    </row>
    <row r="181" spans="1:19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140125</v>
      </c>
      <c r="L181" s="21">
        <v>948648003</v>
      </c>
      <c r="M181" s="32"/>
      <c r="N181" s="32"/>
      <c r="O181" s="22">
        <v>6.77</v>
      </c>
      <c r="P181" s="44"/>
      <c r="Q181" s="23"/>
      <c r="R181" s="23"/>
      <c r="S181" s="23"/>
    </row>
    <row r="182" spans="1:19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143945</v>
      </c>
      <c r="L182" s="21">
        <v>974505639</v>
      </c>
      <c r="M182" s="32"/>
      <c r="N182" s="32"/>
      <c r="O182" s="22">
        <v>6.77</v>
      </c>
      <c r="P182" s="44"/>
      <c r="Q182" s="23"/>
      <c r="R182" s="23"/>
      <c r="S182" s="23"/>
    </row>
    <row r="183" spans="1:19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147764</v>
      </c>
      <c r="L183" s="21">
        <v>1000363275</v>
      </c>
      <c r="M183" s="32"/>
      <c r="N183" s="32"/>
      <c r="O183" s="22">
        <v>6.77</v>
      </c>
      <c r="P183" s="44"/>
      <c r="Q183" s="23"/>
      <c r="R183" s="23"/>
      <c r="S183" s="23"/>
    </row>
    <row r="184" spans="1:19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86417</v>
      </c>
      <c r="L184" s="21">
        <v>585042575</v>
      </c>
      <c r="M184" s="32"/>
      <c r="N184" s="32"/>
      <c r="O184" s="22">
        <v>6.77</v>
      </c>
      <c r="P184" s="44"/>
      <c r="Q184" s="23"/>
      <c r="R184" s="23"/>
      <c r="S184" s="23"/>
    </row>
    <row r="185" spans="1:19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90236</v>
      </c>
      <c r="L185" s="21">
        <v>610900211</v>
      </c>
      <c r="M185" s="32"/>
      <c r="N185" s="32"/>
      <c r="O185" s="22">
        <v>6.77</v>
      </c>
      <c r="P185" s="44"/>
      <c r="Q185" s="23"/>
      <c r="R185" s="23"/>
      <c r="S185" s="23"/>
    </row>
    <row r="186" spans="1:19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97676</v>
      </c>
      <c r="L186" s="21">
        <v>661267752</v>
      </c>
      <c r="M186" s="32"/>
      <c r="N186" s="32"/>
      <c r="O186" s="22">
        <v>6.77</v>
      </c>
      <c r="P186" s="44"/>
      <c r="Q186" s="23"/>
      <c r="R186" s="23"/>
      <c r="S186" s="23"/>
    </row>
    <row r="187" spans="1:19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105116</v>
      </c>
      <c r="L187" s="21">
        <v>711635293</v>
      </c>
      <c r="M187" s="32"/>
      <c r="N187" s="32"/>
      <c r="O187" s="22">
        <v>6.77</v>
      </c>
      <c r="P187" s="44"/>
      <c r="Q187" s="23"/>
      <c r="R187" s="23"/>
      <c r="S187" s="23"/>
    </row>
    <row r="188" spans="1:19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112556</v>
      </c>
      <c r="L188" s="21">
        <v>762002834</v>
      </c>
      <c r="M188" s="32"/>
      <c r="N188" s="32"/>
      <c r="O188" s="22">
        <v>6.77</v>
      </c>
      <c r="P188" s="44"/>
      <c r="Q188" s="23"/>
      <c r="R188" s="23"/>
      <c r="S188" s="23"/>
    </row>
    <row r="189" spans="1:19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119996</v>
      </c>
      <c r="L189" s="21">
        <v>812370374</v>
      </c>
      <c r="M189" s="32"/>
      <c r="N189" s="32"/>
      <c r="O189" s="22">
        <v>6.77</v>
      </c>
      <c r="P189" s="44"/>
      <c r="Q189" s="23"/>
      <c r="R189" s="23"/>
      <c r="S189" s="23"/>
    </row>
    <row r="190" spans="1:19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127435</v>
      </c>
      <c r="L190" s="21">
        <v>862737915</v>
      </c>
      <c r="M190" s="32"/>
      <c r="N190" s="32"/>
      <c r="O190" s="22">
        <v>6.77</v>
      </c>
      <c r="P190" s="44"/>
      <c r="Q190" s="23"/>
      <c r="R190" s="23"/>
      <c r="S190" s="23"/>
    </row>
    <row r="191" spans="1:19" ht="24.95" customHeight="1" x14ac:dyDescent="0.25">
      <c r="A191" s="15">
        <v>43652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134875</v>
      </c>
      <c r="L191" s="21">
        <v>913105456</v>
      </c>
      <c r="M191" s="32"/>
      <c r="N191" s="32"/>
      <c r="O191" s="22">
        <v>6.77</v>
      </c>
      <c r="P191" s="44"/>
      <c r="Q191" s="23"/>
      <c r="R191" s="23"/>
      <c r="S191" s="23"/>
    </row>
    <row r="192" spans="1:19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142315</v>
      </c>
      <c r="L192" s="21">
        <v>963472997</v>
      </c>
      <c r="M192" s="32"/>
      <c r="N192" s="32"/>
      <c r="O192" s="22">
        <v>6.77</v>
      </c>
      <c r="P192" s="44"/>
      <c r="Q192" s="23"/>
      <c r="R192" s="23"/>
      <c r="S192" s="23"/>
    </row>
    <row r="193" spans="1:19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149755</v>
      </c>
      <c r="L193" s="21">
        <v>1013840538</v>
      </c>
      <c r="M193" s="32"/>
      <c r="N193" s="32"/>
      <c r="O193" s="22">
        <v>6.77</v>
      </c>
      <c r="P193" s="44"/>
      <c r="Q193" s="23"/>
      <c r="R193" s="23"/>
      <c r="S193" s="23"/>
    </row>
    <row r="194" spans="1:19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157195</v>
      </c>
      <c r="L194" s="21">
        <v>1064208078</v>
      </c>
      <c r="M194" s="32"/>
      <c r="N194" s="32"/>
      <c r="O194" s="22">
        <v>6.77</v>
      </c>
      <c r="P194" s="44"/>
      <c r="Q194" s="23"/>
      <c r="R194" s="23"/>
      <c r="S194" s="23"/>
    </row>
    <row r="195" spans="1:19" ht="24.95" customHeight="1" x14ac:dyDescent="0.25">
      <c r="A195" s="15">
        <v>43656</v>
      </c>
      <c r="B195" s="15">
        <f>A195-2</f>
        <v>43654</v>
      </c>
      <c r="C195" s="34" t="s">
        <v>25</v>
      </c>
      <c r="D195" s="17">
        <v>18</v>
      </c>
      <c r="E195" s="18">
        <v>75000</v>
      </c>
      <c r="F195" s="18">
        <v>507692308</v>
      </c>
      <c r="G195" s="19">
        <f>F195/E195/1000</f>
        <v>6.7692307733333337</v>
      </c>
      <c r="H195" s="18">
        <v>0</v>
      </c>
      <c r="I195" s="18">
        <v>0</v>
      </c>
      <c r="J195" s="20" t="s">
        <v>26</v>
      </c>
      <c r="K195" s="21">
        <v>92760</v>
      </c>
      <c r="L195" s="21">
        <v>627981869</v>
      </c>
      <c r="M195" s="32"/>
      <c r="N195" s="32"/>
      <c r="O195" s="22">
        <v>6.77</v>
      </c>
      <c r="P195" s="44"/>
      <c r="Q195" s="23"/>
      <c r="R195" s="23"/>
      <c r="S195" s="23"/>
    </row>
    <row r="196" spans="1:19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100199</v>
      </c>
      <c r="L196" s="21">
        <v>678349410</v>
      </c>
      <c r="M196" s="32"/>
      <c r="N196" s="32"/>
      <c r="O196" s="22">
        <v>6.77</v>
      </c>
      <c r="P196" s="44"/>
      <c r="Q196" s="23"/>
      <c r="R196" s="23"/>
      <c r="S196" s="23"/>
    </row>
    <row r="197" spans="1:19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111632</v>
      </c>
      <c r="L197" s="21">
        <v>755749940</v>
      </c>
      <c r="M197" s="32"/>
      <c r="N197" s="32"/>
      <c r="O197" s="22">
        <v>6.77</v>
      </c>
      <c r="P197" s="44"/>
      <c r="Q197" s="23"/>
      <c r="R197" s="23"/>
      <c r="S197" s="23"/>
    </row>
    <row r="198" spans="1:19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123065</v>
      </c>
      <c r="L198" s="21">
        <v>833150524</v>
      </c>
      <c r="M198" s="32"/>
      <c r="N198" s="32"/>
      <c r="O198" s="22">
        <v>6.77</v>
      </c>
      <c r="P198" s="44"/>
      <c r="Q198" s="23"/>
      <c r="R198" s="23"/>
      <c r="S198" s="23"/>
    </row>
    <row r="199" spans="1:19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130678</v>
      </c>
      <c r="L199" s="21">
        <v>884693418</v>
      </c>
      <c r="M199" s="32"/>
      <c r="N199" s="32"/>
      <c r="O199" s="22">
        <v>6.77</v>
      </c>
      <c r="P199" s="44"/>
      <c r="Q199" s="23"/>
      <c r="R199" s="23"/>
      <c r="S199" s="23"/>
    </row>
    <row r="200" spans="1:19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12246</v>
      </c>
      <c r="L200" s="21">
        <v>82903389</v>
      </c>
      <c r="M200" s="32"/>
      <c r="N200" s="32"/>
      <c r="O200" s="22">
        <v>6.77</v>
      </c>
      <c r="P200" s="44"/>
      <c r="Q200" s="23"/>
      <c r="R200" s="23"/>
      <c r="S200" s="23"/>
    </row>
    <row r="201" spans="1:19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19859</v>
      </c>
      <c r="L201" s="21">
        <v>134446283</v>
      </c>
      <c r="M201" s="32"/>
      <c r="N201" s="32"/>
      <c r="O201" s="22">
        <v>6.77</v>
      </c>
      <c r="P201" s="44"/>
      <c r="Q201" s="23"/>
      <c r="R201" s="23"/>
      <c r="S201" s="23"/>
    </row>
    <row r="202" spans="1:19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34475</v>
      </c>
      <c r="L202" s="21">
        <v>233396562</v>
      </c>
      <c r="M202" s="32"/>
      <c r="N202" s="32"/>
      <c r="O202" s="22">
        <v>6.77</v>
      </c>
      <c r="P202" s="44"/>
      <c r="Q202" s="23"/>
      <c r="R202" s="23"/>
      <c r="S202" s="23"/>
    </row>
    <row r="203" spans="1:19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49091</v>
      </c>
      <c r="L203" s="21">
        <v>332346889</v>
      </c>
      <c r="M203" s="32"/>
      <c r="N203" s="32"/>
      <c r="O203" s="22">
        <v>6.77</v>
      </c>
      <c r="P203" s="44"/>
      <c r="Q203" s="23"/>
      <c r="R203" s="23"/>
      <c r="S203" s="23"/>
    </row>
    <row r="204" spans="1:19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60087</v>
      </c>
      <c r="L204" s="21">
        <v>406787264</v>
      </c>
      <c r="M204" s="32"/>
      <c r="N204" s="32"/>
      <c r="O204" s="22">
        <v>6.77</v>
      </c>
      <c r="P204" s="44"/>
      <c r="Q204" s="23"/>
      <c r="R204" s="23"/>
      <c r="S204" s="23"/>
    </row>
    <row r="205" spans="1:19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1330</v>
      </c>
      <c r="L205" s="21">
        <v>9006977</v>
      </c>
      <c r="M205" s="32"/>
      <c r="N205" s="32"/>
      <c r="O205" s="22">
        <v>6.77</v>
      </c>
      <c r="P205" s="44"/>
      <c r="Q205" s="23"/>
      <c r="R205" s="23"/>
      <c r="S205" s="23"/>
    </row>
    <row r="206" spans="1:19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12326</v>
      </c>
      <c r="L206" s="21">
        <v>83447352</v>
      </c>
      <c r="M206" s="32"/>
      <c r="N206" s="32"/>
      <c r="O206" s="22">
        <v>6.77</v>
      </c>
      <c r="P206" s="44"/>
      <c r="Q206" s="23"/>
      <c r="R206" s="23"/>
      <c r="S206" s="23"/>
    </row>
    <row r="207" spans="1:19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27197</v>
      </c>
      <c r="L207" s="21">
        <v>184122207</v>
      </c>
      <c r="M207" s="32"/>
      <c r="N207" s="32"/>
      <c r="O207" s="22">
        <v>6.77</v>
      </c>
      <c r="P207" s="44"/>
      <c r="Q207" s="23"/>
      <c r="R207" s="23"/>
      <c r="S207" s="23"/>
    </row>
    <row r="208" spans="1:19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42068</v>
      </c>
      <c r="L208" s="21">
        <v>284797063</v>
      </c>
      <c r="M208" s="32"/>
      <c r="N208" s="32"/>
      <c r="O208" s="22">
        <v>6.77</v>
      </c>
      <c r="P208" s="44"/>
      <c r="Q208" s="23"/>
      <c r="R208" s="23"/>
      <c r="S208" s="23"/>
    </row>
    <row r="209" spans="1:19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56938</v>
      </c>
      <c r="L209" s="21">
        <v>385471919</v>
      </c>
      <c r="M209" s="32"/>
      <c r="N209" s="32"/>
      <c r="O209" s="22">
        <v>6.77</v>
      </c>
      <c r="P209" s="44"/>
      <c r="Q209" s="23"/>
      <c r="R209" s="23"/>
      <c r="S209" s="23"/>
    </row>
    <row r="210" spans="1:19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6642</v>
      </c>
      <c r="L210" s="21">
        <v>44968439</v>
      </c>
      <c r="M210" s="32"/>
      <c r="N210" s="32"/>
      <c r="O210" s="22">
        <v>6.77</v>
      </c>
      <c r="P210" s="44"/>
      <c r="Q210" s="23"/>
      <c r="R210" s="23"/>
      <c r="S210" s="23"/>
    </row>
    <row r="211" spans="1:19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21513</v>
      </c>
      <c r="L211" s="21">
        <v>145643294</v>
      </c>
      <c r="M211" s="32"/>
      <c r="N211" s="32"/>
      <c r="O211" s="22">
        <v>6.77</v>
      </c>
      <c r="P211" s="44"/>
      <c r="Q211" s="23"/>
      <c r="R211" s="23"/>
      <c r="S211" s="23"/>
    </row>
    <row r="212" spans="1:19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40004</v>
      </c>
      <c r="L212" s="21">
        <v>270828055</v>
      </c>
      <c r="M212" s="32"/>
      <c r="N212" s="32"/>
      <c r="O212" s="22">
        <v>6.77</v>
      </c>
      <c r="P212" s="44"/>
      <c r="Q212" s="23"/>
      <c r="R212" s="23"/>
      <c r="S212" s="23"/>
    </row>
    <row r="213" spans="1:19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58495</v>
      </c>
      <c r="L213" s="21">
        <v>396012815</v>
      </c>
      <c r="M213" s="32"/>
      <c r="N213" s="32"/>
      <c r="O213" s="22">
        <v>6.77</v>
      </c>
      <c r="P213" s="44"/>
      <c r="Q213" s="23"/>
      <c r="R213" s="23"/>
      <c r="S213" s="23"/>
    </row>
    <row r="214" spans="1:19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</row>
    <row r="215" spans="1:19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</row>
    <row r="216" spans="1:19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</row>
    <row r="217" spans="1:19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120480</v>
      </c>
      <c r="L217" s="21">
        <v>815652836</v>
      </c>
      <c r="M217" s="32"/>
      <c r="N217" s="32"/>
      <c r="O217" s="22">
        <v>6.77</v>
      </c>
      <c r="P217" s="44"/>
      <c r="Q217" s="23"/>
      <c r="R217" s="23"/>
      <c r="S217" s="23"/>
    </row>
    <row r="218" spans="1:19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134979</v>
      </c>
      <c r="L218" s="21">
        <v>913804607</v>
      </c>
      <c r="M218" s="32"/>
      <c r="N218" s="32"/>
      <c r="O218" s="22">
        <v>6.77</v>
      </c>
      <c r="P218" s="44"/>
      <c r="Q218" s="23"/>
      <c r="R218" s="23"/>
      <c r="S218" s="23"/>
    </row>
    <row r="219" spans="1:19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149477</v>
      </c>
      <c r="L219" s="21">
        <v>1011956365</v>
      </c>
      <c r="M219" s="32"/>
      <c r="N219" s="32"/>
      <c r="O219" s="22">
        <v>6.77</v>
      </c>
      <c r="P219" s="44"/>
      <c r="Q219" s="23"/>
      <c r="R219" s="23"/>
      <c r="S219" s="23"/>
    </row>
    <row r="220" spans="1:19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156972</v>
      </c>
      <c r="L220" s="21">
        <v>1062700750.9999999</v>
      </c>
      <c r="M220" s="32"/>
      <c r="N220" s="32"/>
      <c r="O220" s="22">
        <v>6.77</v>
      </c>
      <c r="P220" s="44"/>
      <c r="Q220" s="23"/>
      <c r="R220" s="23"/>
      <c r="S220" s="23"/>
    </row>
    <row r="221" spans="1:19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164468</v>
      </c>
      <c r="L221" s="21">
        <v>1113445137</v>
      </c>
      <c r="M221" s="32"/>
      <c r="N221" s="32"/>
      <c r="O221" s="22">
        <v>6.77</v>
      </c>
      <c r="P221" s="44"/>
      <c r="Q221" s="23"/>
      <c r="R221" s="23"/>
      <c r="S221" s="23"/>
    </row>
    <row r="222" spans="1:19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171963</v>
      </c>
      <c r="L222" s="21">
        <v>1164189524</v>
      </c>
      <c r="M222" s="32"/>
      <c r="N222" s="32"/>
      <c r="O222" s="22">
        <v>6.77</v>
      </c>
      <c r="P222" s="44"/>
      <c r="Q222" s="23"/>
      <c r="R222" s="23"/>
      <c r="S222" s="23"/>
    </row>
    <row r="223" spans="1:19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179458</v>
      </c>
      <c r="L223" s="21">
        <v>1214933910</v>
      </c>
      <c r="M223" s="32"/>
      <c r="N223" s="32"/>
      <c r="O223" s="22">
        <v>6.77</v>
      </c>
      <c r="P223" s="44"/>
      <c r="Q223" s="23"/>
      <c r="R223" s="23"/>
      <c r="S223" s="23"/>
    </row>
    <row r="224" spans="1:19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  <c r="S224" s="23"/>
    </row>
    <row r="225" spans="1:19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  <c r="S225" s="23"/>
    </row>
    <row r="226" spans="1:19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  <c r="S226" s="23"/>
    </row>
    <row r="227" spans="1:19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  <c r="S227" s="23"/>
    </row>
    <row r="228" spans="1:19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82830</v>
      </c>
      <c r="L228" s="21">
        <v>560759811</v>
      </c>
      <c r="M228" s="32"/>
      <c r="N228" s="32"/>
      <c r="O228" s="22">
        <v>6.77</v>
      </c>
      <c r="P228" s="44"/>
      <c r="Q228" s="23"/>
      <c r="R228" s="23"/>
      <c r="S228" s="23"/>
    </row>
    <row r="229" spans="1:19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86450</v>
      </c>
      <c r="L229" s="21">
        <v>585269763</v>
      </c>
      <c r="M229" s="32"/>
      <c r="N229" s="32"/>
      <c r="O229" s="22">
        <v>6.77</v>
      </c>
      <c r="P229" s="44"/>
      <c r="Q229" s="23"/>
      <c r="R229" s="23"/>
      <c r="S229" s="23"/>
    </row>
    <row r="230" spans="1:19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93040</v>
      </c>
      <c r="L230" s="21">
        <v>629878546</v>
      </c>
      <c r="M230" s="32"/>
      <c r="N230" s="32"/>
      <c r="O230" s="22">
        <v>6.77</v>
      </c>
      <c r="P230" s="44"/>
      <c r="Q230" s="23"/>
      <c r="R230" s="23"/>
      <c r="S230" s="23"/>
    </row>
    <row r="231" spans="1:19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99629</v>
      </c>
      <c r="L231" s="21">
        <v>674487328</v>
      </c>
      <c r="M231" s="32"/>
      <c r="N231" s="32"/>
      <c r="O231" s="22">
        <v>6.77</v>
      </c>
      <c r="P231" s="44"/>
      <c r="Q231" s="23"/>
      <c r="R231" s="23"/>
      <c r="S231" s="23"/>
    </row>
    <row r="232" spans="1:19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106218</v>
      </c>
      <c r="L232" s="21">
        <v>719096110</v>
      </c>
      <c r="M232" s="32"/>
      <c r="N232" s="32"/>
      <c r="O232" s="22">
        <v>6.77</v>
      </c>
      <c r="P232" s="44"/>
      <c r="Q232" s="23"/>
      <c r="R232" s="23"/>
      <c r="S232" s="23"/>
    </row>
    <row r="233" spans="1:19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47641</v>
      </c>
      <c r="L233" s="21">
        <v>322526557</v>
      </c>
      <c r="M233" s="32"/>
      <c r="N233" s="32"/>
      <c r="O233" s="22">
        <v>6.77</v>
      </c>
      <c r="P233" s="44"/>
      <c r="Q233" s="23"/>
      <c r="R233" s="23"/>
      <c r="S233" s="23"/>
    </row>
    <row r="234" spans="1:19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54230</v>
      </c>
      <c r="L234" s="21">
        <v>367135340</v>
      </c>
      <c r="M234" s="32"/>
      <c r="N234" s="32"/>
      <c r="O234" s="22">
        <v>6.77</v>
      </c>
      <c r="P234" s="44"/>
      <c r="Q234" s="23"/>
      <c r="R234" s="23"/>
      <c r="S234" s="23"/>
    </row>
    <row r="235" spans="1:19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64439</v>
      </c>
      <c r="L235" s="21">
        <v>436254027</v>
      </c>
      <c r="M235" s="32"/>
      <c r="N235" s="32"/>
      <c r="O235" s="22">
        <v>6.77</v>
      </c>
      <c r="P235" s="44"/>
      <c r="Q235" s="23"/>
      <c r="R235" s="23"/>
      <c r="S235" s="23"/>
    </row>
    <row r="236" spans="1:19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74649</v>
      </c>
      <c r="L236" s="21">
        <v>505372714</v>
      </c>
      <c r="M236" s="32"/>
      <c r="N236" s="32"/>
      <c r="O236" s="22">
        <v>6.77</v>
      </c>
      <c r="P236" s="44"/>
      <c r="Q236" s="23"/>
      <c r="R236" s="23"/>
      <c r="S236" s="23"/>
    </row>
    <row r="237" spans="1:19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84858</v>
      </c>
      <c r="L237" s="21">
        <v>574491402</v>
      </c>
      <c r="M237" s="32"/>
      <c r="N237" s="32"/>
      <c r="O237" s="22">
        <v>6.77</v>
      </c>
      <c r="P237" s="44"/>
      <c r="Q237" s="23"/>
      <c r="R237" s="23"/>
      <c r="S237" s="23"/>
    </row>
    <row r="238" spans="1:19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95068</v>
      </c>
      <c r="L238" s="21">
        <v>643610089</v>
      </c>
      <c r="M238" s="32"/>
      <c r="N238" s="32"/>
      <c r="O238" s="22">
        <v>6.77</v>
      </c>
      <c r="P238" s="44"/>
      <c r="Q238" s="23"/>
      <c r="R238" s="23"/>
      <c r="S238" s="23"/>
    </row>
    <row r="239" spans="1:19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105278</v>
      </c>
      <c r="L239" s="21">
        <v>712728777</v>
      </c>
      <c r="M239" s="32"/>
      <c r="N239" s="32"/>
      <c r="O239" s="22">
        <v>6.77</v>
      </c>
      <c r="P239" s="44"/>
      <c r="Q239" s="23"/>
      <c r="R239" s="23"/>
      <c r="S239" s="23"/>
    </row>
    <row r="240" spans="1:19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</row>
    <row r="241" spans="1:19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</row>
    <row r="242" spans="1:19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</row>
    <row r="243" spans="1:19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</row>
    <row r="244" spans="1:19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</row>
    <row r="245" spans="1:19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</row>
    <row r="246" spans="1:19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</row>
    <row r="247" spans="1:19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</row>
    <row r="248" spans="1:19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19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19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19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19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19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19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19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19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150750</v>
      </c>
      <c r="L291" s="21">
        <v>1020579247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154371</v>
      </c>
      <c r="L292" s="21">
        <v>1045089152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157991</v>
      </c>
      <c r="L293" s="21">
        <v>1069599056.0000001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161611</v>
      </c>
      <c r="L294" s="21">
        <v>1094108961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165232</v>
      </c>
      <c r="L295" s="21">
        <v>1118618866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168852</v>
      </c>
      <c r="L296" s="21">
        <v>1143128771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172472</v>
      </c>
      <c r="L297" s="21">
        <v>1167638676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176093</v>
      </c>
      <c r="L298" s="21">
        <v>1192148581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179713</v>
      </c>
      <c r="L299" s="21">
        <v>1216658486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183334</v>
      </c>
      <c r="L300" s="21">
        <v>1241168391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186954</v>
      </c>
      <c r="L301" s="21">
        <v>1265678296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190574</v>
      </c>
      <c r="L302" s="21">
        <v>1290188201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194195</v>
      </c>
      <c r="L303" s="21">
        <v>1314698105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197815</v>
      </c>
      <c r="L304" s="21">
        <v>1339208010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201435</v>
      </c>
      <c r="L305" s="21">
        <v>1363717915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205056</v>
      </c>
      <c r="L336" s="21">
        <v>1388227868</v>
      </c>
      <c r="M336" s="32"/>
      <c r="N336" s="32"/>
      <c r="O336" s="22">
        <v>6.77</v>
      </c>
      <c r="P336" s="44"/>
      <c r="Q336" s="23"/>
      <c r="R336" s="23"/>
      <c r="S336" s="23"/>
    </row>
    <row r="337" spans="1:19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  <c r="S337" s="23"/>
    </row>
    <row r="338" spans="1:19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139889</v>
      </c>
      <c r="L338" s="21">
        <v>947049532</v>
      </c>
      <c r="M338" s="32"/>
      <c r="N338" s="32"/>
      <c r="O338" s="22">
        <v>6.77</v>
      </c>
      <c r="P338" s="44"/>
      <c r="Q338" s="23"/>
      <c r="R338" s="23"/>
      <c r="S338" s="23"/>
    </row>
    <row r="339" spans="1:19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76286</v>
      </c>
      <c r="L339" s="21">
        <v>516452957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</row>
    <row r="340" spans="1:19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79906</v>
      </c>
      <c r="L340" s="21">
        <v>540962862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</row>
    <row r="341" spans="1:19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83526</v>
      </c>
      <c r="L341" s="21">
        <v>565472767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</row>
    <row r="342" spans="1:19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87147</v>
      </c>
      <c r="L342" s="21">
        <v>589982672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</row>
    <row r="343" spans="1:19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90767</v>
      </c>
      <c r="L343" s="21">
        <v>614492576.00000012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</row>
    <row r="344" spans="1:19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94387</v>
      </c>
      <c r="L344" s="21">
        <v>639002481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</row>
    <row r="345" spans="1:19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98008</v>
      </c>
      <c r="L345" s="21">
        <v>663512386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</row>
    <row r="346" spans="1:19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101628</v>
      </c>
      <c r="L346" s="21">
        <v>688022291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</row>
    <row r="347" spans="1:19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105248</v>
      </c>
      <c r="L347" s="21">
        <v>712532196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</row>
    <row r="348" spans="1:19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108869</v>
      </c>
      <c r="L348" s="21">
        <v>737042101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</row>
    <row r="349" spans="1:19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112489</v>
      </c>
      <c r="L349" s="21">
        <v>761552006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</row>
    <row r="350" spans="1:19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116110</v>
      </c>
      <c r="L350" s="21">
        <v>786061911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</row>
    <row r="351" spans="1:19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119730</v>
      </c>
      <c r="L351" s="21">
        <v>810571816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</row>
    <row r="352" spans="1:19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</v>
      </c>
      <c r="L352" s="21">
        <v>835081721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859591625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884101530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908611435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491943052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491943052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516452957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540962862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565472767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589982672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614492576.00000012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639002481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663512386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688022291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712532196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737042101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320373670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344883575</v>
      </c>
      <c r="M369" s="21">
        <v>67224</v>
      </c>
      <c r="N369" s="21">
        <v>455106480</v>
      </c>
      <c r="O369" s="22">
        <v>6.77</v>
      </c>
      <c r="P369" s="44"/>
      <c r="Q369" s="23"/>
      <c r="R369" s="23"/>
      <c r="S369" s="23"/>
    </row>
    <row r="370" spans="1:19" s="35" customFormat="1" ht="16.5" customHeight="1" x14ac:dyDescent="0.2">
      <c r="A370" s="48">
        <v>43566.666666666664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23"/>
      <c r="R370" s="23"/>
      <c r="S370" s="23"/>
    </row>
  </sheetData>
  <autoFilter ref="A2:O370" xr:uid="{00000000-0009-0000-0000-000000000000}"/>
  <mergeCells count="12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7408597F-1637-4B3C-9706-4C64672F0E66}"/>
  </hyperlinks>
  <pageMargins left="0.75" right="0.75" top="1" bottom="1" header="0.5" footer="0.5"/>
  <pageSetup paperSize="9" scale="10" orientation="portrait" verticalDpi="300" r:id="rId5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2019-04-19T06:54:14Z</dcterms:modified>
</cp:coreProperties>
</file>