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DED7FCEF-433D-48A8-85BE-BA30988B3182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0" i="1" l="1"/>
  <c r="G200" i="1"/>
  <c r="B138" i="1"/>
  <c r="G138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<sst xmlns="http://schemas.openxmlformats.org/spreadsheetml/2006/main" count="92" uniqueCount="36">
  <si>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</si>
  <si>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</si>
  <si>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</si>
  <si>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</si>
  <si>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</si>
  <si>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</si>
  <si>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</si>
  <si>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</si>
  <si>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</si>
  <si>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</si>
  <si>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</si>
  <si>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</si>
  <si>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</si>
  <si>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</si>
  <si>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</si>
  <si>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</si>
  <si>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</si>
  <si>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</si>
  <si>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</si>
  <si>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</si>
  <si>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</si>
  <si>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</si>
  <si>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</si>
  <si>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</si>
  <si>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</si>
  <si>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</si>
  <si>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</si>
  <si>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</si>
  <si>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</si>
  <si>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</si>
  <si>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</si>
  <si>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</si>
  <si>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</si>
  <si>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</si>
  <si>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24</t>
    </r>
  </si>
  <si>
    <t>ΜΥΤΙΛΗΝΑΙΟΣ Α.Ε. /MYTILINΕOS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</si>
</sst>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0"/>
  <sheetViews>
    <sheetView tabSelected="1" zoomScale="75" zoomScaleNormal="75" zoomScaleSheetLayoutView="75" workbookViewId="0">
      <pane ySplit="3" topLeftCell="A70" activePane="bottomLeft" state="frozen"/>
      <selection pane="bottomLeft" activeCell="C16" sqref="C1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35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35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35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35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35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35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35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  <c r="R81" s="23"/>
    </row>
    <row r="82" spans="1:18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191493</v>
      </c>
      <c r="L95" s="21">
        <v>1296406310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194205</v>
      </c>
      <c r="L96" s="21">
        <v>1314770626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196918</v>
      </c>
      <c r="L97" s="21">
        <v>1333134941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199631</v>
      </c>
      <c r="L98" s="21">
        <v>1351499257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202343</v>
      </c>
      <c r="L99" s="21">
        <v>1369863572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21">
        <v>205056</v>
      </c>
      <c r="L102" s="21">
        <v>1388227868</v>
      </c>
      <c r="M102" s="32"/>
      <c r="N102" s="32"/>
      <c r="O102" s="22">
        <v>6.77</v>
      </c>
      <c r="P102" s="44"/>
      <c r="Q102" s="23"/>
      <c r="R102" s="23"/>
    </row>
    <row r="103" spans="1:18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  <c r="R133" s="23"/>
    </row>
    <row r="134" spans="1:18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43599</v>
      </c>
      <c r="B138" s="15">
        <f>A138</f>
        <v>43599</v>
      </c>
      <c r="C138" s="24" t="s">
        <v>35</v>
      </c>
      <c r="D138" s="17">
        <v>17</v>
      </c>
      <c r="E138" s="18">
        <v>141802</v>
      </c>
      <c r="F138" s="18">
        <v>960000000</v>
      </c>
      <c r="G138" s="19">
        <f>F138/E138/1000</f>
        <v>6.7700032439598878</v>
      </c>
      <c r="H138" s="18">
        <v>0</v>
      </c>
      <c r="I138" s="18">
        <v>0</v>
      </c>
      <c r="J138" s="20" t="s">
        <v>26</v>
      </c>
      <c r="K138" s="21">
        <v>1128</v>
      </c>
      <c r="L138" s="21">
        <v>7635917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4748</v>
      </c>
      <c r="L139" s="21">
        <v>32145822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17170</v>
      </c>
      <c r="L140" s="21">
        <v>116240629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29592</v>
      </c>
      <c r="L141" s="21">
        <v>200335437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42013</v>
      </c>
      <c r="L142" s="21">
        <v>284430244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54435</v>
      </c>
      <c r="L143" s="21">
        <v>368525052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66857</v>
      </c>
      <c r="L144" s="21">
        <v>452619859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79278</v>
      </c>
      <c r="L145" s="21">
        <v>536714665.99999994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91700</v>
      </c>
      <c r="L146" s="21">
        <v>620809474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104122</v>
      </c>
      <c r="L147" s="21">
        <v>704904281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116543</v>
      </c>
      <c r="L148" s="21">
        <v>788999089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128965</v>
      </c>
      <c r="L149" s="21">
        <v>873093896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141387</v>
      </c>
      <c r="L150" s="21">
        <v>957188704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153808</v>
      </c>
      <c r="L151" s="21">
        <v>1041283511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166230</v>
      </c>
      <c r="L152" s="21">
        <v>1125378319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178652</v>
      </c>
      <c r="L153" s="21">
        <v>1209473173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187453</v>
      </c>
      <c r="L154" s="21">
        <v>1269058076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196255</v>
      </c>
      <c r="L155" s="21">
        <v>1328642979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43617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43631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43634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136306</v>
      </c>
      <c r="L180" s="21">
        <v>922790368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140125</v>
      </c>
      <c r="L181" s="21">
        <v>948648003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143945</v>
      </c>
      <c r="L182" s="21">
        <v>974505639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147764</v>
      </c>
      <c r="L183" s="21">
        <v>1000363275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86417</v>
      </c>
      <c r="L184" s="21">
        <v>585042575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90236</v>
      </c>
      <c r="L185" s="21">
        <v>610900211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97676</v>
      </c>
      <c r="L186" s="21">
        <v>661267752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105116</v>
      </c>
      <c r="L187" s="21">
        <v>711635293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112556</v>
      </c>
      <c r="L188" s="21">
        <v>762002834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119996</v>
      </c>
      <c r="L189" s="21">
        <v>812370374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127435</v>
      </c>
      <c r="L190" s="21">
        <v>862737915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134875</v>
      </c>
      <c r="L191" s="21">
        <v>913105456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43661</v>
      </c>
      <c r="B200" s="15">
        <f>A200</f>
        <v>43661</v>
      </c>
      <c r="C200" s="24" t="s">
        <v>35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43666</v>
      </c>
      <c r="B205" s="15"/>
      <c r="C205" s="25"/>
      <c r="D205" s="17"/>
      <c r="E205" s="18"/>
      <c r="F205" s="18"/>
      <c r="G205" s="19"/>
      <c r="H205" s="18"/>
      <c r="I205" s="18"/>
      <c r="J205" s="20"/>
      <c r="K205" s="21">
        <v>71082</v>
      </c>
      <c r="L205" s="21">
        <v>481227638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82078</v>
      </c>
      <c r="L206" s="21">
        <v>555668013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93074</v>
      </c>
      <c r="L207" s="21">
        <v>630108387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104069</v>
      </c>
      <c r="L208" s="21">
        <v>704548762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115065</v>
      </c>
      <c r="L209" s="21">
        <v>778989136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60894</v>
      </c>
      <c r="L210" s="21">
        <v>412251175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71889</v>
      </c>
      <c r="L211" s="21">
        <v>486691549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86505</v>
      </c>
      <c r="L212" s="21">
        <v>585641829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101121</v>
      </c>
      <c r="L213" s="21">
        <v>684592108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115737</v>
      </c>
      <c r="L214" s="21">
        <v>783542333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126360</v>
      </c>
      <c r="L215" s="21">
        <v>855459624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136983</v>
      </c>
      <c r="L216" s="21">
        <v>927376914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147606</v>
      </c>
      <c r="L217" s="21">
        <v>999294204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158229</v>
      </c>
      <c r="L218" s="21">
        <v>1071211494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168852</v>
      </c>
      <c r="L219" s="21">
        <v>1143128771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172472</v>
      </c>
      <c r="L220" s="21">
        <v>1167638676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176093</v>
      </c>
      <c r="L221" s="21">
        <v>1192148581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179713</v>
      </c>
      <c r="L222" s="21">
        <v>1216658486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183334</v>
      </c>
      <c r="L223" s="21">
        <v>1241168391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43689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201435</v>
      </c>
      <c r="L228" s="21">
        <v>1363717915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205056</v>
      </c>
      <c r="L232" s="21">
        <v>1388227868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139889</v>
      </c>
      <c r="L234" s="21">
        <v>947049532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143510</v>
      </c>
      <c r="L235" s="21">
        <v>971559437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147130</v>
      </c>
      <c r="L236" s="21">
        <v>996069342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150750</v>
      </c>
      <c r="L237" s="21">
        <v>1020579247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154371</v>
      </c>
      <c r="L238" s="21">
        <v>1045089152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157991</v>
      </c>
      <c r="L239" s="21">
        <v>1069599056.0000001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161611</v>
      </c>
      <c r="L240" s="21">
        <v>1094108961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165232</v>
      </c>
      <c r="L241" s="21">
        <v>1118618866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96977</v>
      </c>
      <c r="L242" s="21">
        <v>656535021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100597</v>
      </c>
      <c r="L243" s="21">
        <v>681044926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108211</v>
      </c>
      <c r="L244" s="21">
        <v>732587820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115824</v>
      </c>
      <c r="L245" s="21">
        <v>784130714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123438</v>
      </c>
      <c r="L246" s="21">
        <v>835673608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</row>
    <row r="339" spans="1:20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516456220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540963620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565471020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589985190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638999990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663514159.99999988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688021559.99999988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712528960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737043130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761550529.99999988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786064700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810572100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835079500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859593669.99999988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884101070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908608470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491942050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516456220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540963620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565471020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589985190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638999990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663514159.99999988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  <c r="T369" s="23"/>
    </row>
    <row r="370" spans="1:20" s="35" customFormat="1" ht="16.5" customHeight="1" x14ac:dyDescent="0.2">
      <c r="A370" s="48">
        <v>43539.8125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  <c r="T370" s="23"/>
    </row>
  </sheetData>
  <autoFilter ref="A2:O370" xr:uid="{00000000-0009-0000-0000-000000000000}"/>
  <mergeCells count="11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2019-03-21T09:31:06Z</dcterms:modified>
</cp:coreProperties>
</file>