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3F14649B-54BA-4136-8D67-7A0F092C2E8C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95" i="1"/>
  <c r="B195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<sst xmlns="http://schemas.openxmlformats.org/spreadsheetml/2006/main" count="88" uniqueCount="36">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</sst>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0"/>
  <sheetViews>
    <sheetView tabSelected="1" topLeftCell="D1" zoomScale="75" zoomScaleNormal="75" zoomScaleSheetLayoutView="75" workbookViewId="0">
      <pane ySplit="3" topLeftCell="A359" activePane="bottomLeft" state="frozen"/>
      <selection pane="bottomLeft" activeCell="A371" sqref="A37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33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>
        <f>A74-1</f>
        <v>43535</v>
      </c>
      <c r="C74" s="24" t="s">
        <v>27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63">
        <v>43542</v>
      </c>
      <c r="B80" s="63">
        <f>A80-1</f>
        <v>43541</v>
      </c>
      <c r="C80" s="24" t="s">
        <v>34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64"/>
      <c r="B81" s="64"/>
      <c r="C81" s="24" t="s">
        <v>31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59"/>
      <c r="L81" s="60"/>
      <c r="M81" s="32"/>
      <c r="N81" s="32"/>
      <c r="O81" s="22"/>
      <c r="P81" s="44"/>
      <c r="Q81" s="23"/>
      <c r="R81" s="23"/>
    </row>
    <row r="82" spans="1:18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9"/>
      <c r="L93" s="60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1"/>
      <c r="L94" s="62"/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191493</v>
      </c>
      <c r="L95" s="21">
        <v>1296406310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194205</v>
      </c>
      <c r="L96" s="21">
        <v>1314770626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196918</v>
      </c>
      <c r="L97" s="21">
        <v>1333134941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199631</v>
      </c>
      <c r="L98" s="21">
        <v>1351499257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202343</v>
      </c>
      <c r="L99" s="21">
        <v>1369863572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21">
        <v>205056</v>
      </c>
      <c r="L102" s="21">
        <v>1388227868</v>
      </c>
      <c r="M102" s="32"/>
      <c r="N102" s="32"/>
      <c r="O102" s="22">
        <v>6.77</v>
      </c>
      <c r="P102" s="44"/>
      <c r="Q102" s="23"/>
      <c r="R102" s="23"/>
    </row>
    <row r="103" spans="1:18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  <c r="R133" s="23"/>
    </row>
    <row r="134" spans="1:18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150750</v>
      </c>
      <c r="L138" s="21">
        <v>1020579247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43600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154371</v>
      </c>
      <c r="L139" s="21">
        <v>1045089152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157991</v>
      </c>
      <c r="L140" s="21">
        <v>1069599056.0000001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161611</v>
      </c>
      <c r="L141" s="21">
        <v>1094108961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165232</v>
      </c>
      <c r="L142" s="21">
        <v>1118618866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168852</v>
      </c>
      <c r="L143" s="21">
        <v>1143128771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43605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172472</v>
      </c>
      <c r="L144" s="21">
        <v>1167638676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43606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176093</v>
      </c>
      <c r="L145" s="21">
        <v>1192148581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43607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179713</v>
      </c>
      <c r="L146" s="21">
        <v>1216658486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43608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183334</v>
      </c>
      <c r="L147" s="21">
        <v>1241168391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43609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186954</v>
      </c>
      <c r="L148" s="21">
        <v>1265678296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43610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190574</v>
      </c>
      <c r="L149" s="21">
        <v>1290188201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43611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194195</v>
      </c>
      <c r="L150" s="21">
        <v>1314698105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43612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197815</v>
      </c>
      <c r="L151" s="21">
        <v>1339208010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201435</v>
      </c>
      <c r="L152" s="21">
        <v>1363717915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43617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43631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43634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43640</v>
      </c>
      <c r="B179" s="15">
        <f>A179</f>
        <v>43640</v>
      </c>
      <c r="C179" s="24" t="s">
        <v>31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136306</v>
      </c>
      <c r="L179" s="21">
        <v>922790368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136306</v>
      </c>
      <c r="L180" s="21">
        <v>922790368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140125</v>
      </c>
      <c r="L181" s="21">
        <v>948648003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143945</v>
      </c>
      <c r="L182" s="21">
        <v>974505639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147764</v>
      </c>
      <c r="L183" s="21">
        <v>1000363275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86417</v>
      </c>
      <c r="L184" s="21">
        <v>585042575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90236</v>
      </c>
      <c r="L185" s="21">
        <v>610900211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97676</v>
      </c>
      <c r="L186" s="21">
        <v>661267752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105116</v>
      </c>
      <c r="L187" s="21">
        <v>711635293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112556</v>
      </c>
      <c r="L188" s="21">
        <v>762002834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119996</v>
      </c>
      <c r="L189" s="21">
        <v>812370374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127435</v>
      </c>
      <c r="L190" s="21">
        <v>862737915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43652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134875</v>
      </c>
      <c r="L191" s="21">
        <v>913105456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142315</v>
      </c>
      <c r="L192" s="21">
        <v>963472997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149755</v>
      </c>
      <c r="L193" s="21">
        <v>1013840538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157195</v>
      </c>
      <c r="L194" s="21">
        <v>1064208078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43656</v>
      </c>
      <c r="B195" s="15">
        <f>A195-2</f>
        <v>43654</v>
      </c>
      <c r="C195" s="34" t="s">
        <v>25</v>
      </c>
      <c r="D195" s="17">
        <v>18</v>
      </c>
      <c r="E195" s="18">
        <v>75000</v>
      </c>
      <c r="F195" s="18">
        <v>507692308</v>
      </c>
      <c r="G195" s="19">
        <f>F195/E195/1000</f>
        <v>6.7692307733333337</v>
      </c>
      <c r="H195" s="18">
        <v>0</v>
      </c>
      <c r="I195" s="18">
        <v>0</v>
      </c>
      <c r="J195" s="20" t="s">
        <v>26</v>
      </c>
      <c r="K195" s="21">
        <v>92760</v>
      </c>
      <c r="L195" s="21">
        <v>627981869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100199</v>
      </c>
      <c r="L196" s="21">
        <v>678349410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111632</v>
      </c>
      <c r="L197" s="21">
        <v>755749940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123065</v>
      </c>
      <c r="L198" s="21">
        <v>833150524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130678</v>
      </c>
      <c r="L199" s="21">
        <v>884693418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43661</v>
      </c>
      <c r="B200" s="15"/>
      <c r="C200" s="24"/>
      <c r="D200" s="17"/>
      <c r="E200" s="18"/>
      <c r="F200" s="18"/>
      <c r="G200" s="19"/>
      <c r="H200" s="18"/>
      <c r="I200" s="18"/>
      <c r="J200" s="20"/>
      <c r="K200" s="21">
        <v>138292</v>
      </c>
      <c r="L200" s="21">
        <v>936236312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145905</v>
      </c>
      <c r="L201" s="21">
        <v>987779206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153519</v>
      </c>
      <c r="L202" s="21">
        <v>1039322100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161132</v>
      </c>
      <c r="L203" s="21">
        <v>1090865041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165125</v>
      </c>
      <c r="L204" s="21">
        <v>1117898031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43666</v>
      </c>
      <c r="B205" s="15"/>
      <c r="C205" s="25"/>
      <c r="D205" s="17"/>
      <c r="E205" s="18"/>
      <c r="F205" s="18"/>
      <c r="G205" s="19"/>
      <c r="H205" s="18"/>
      <c r="I205" s="18"/>
      <c r="J205" s="20"/>
      <c r="K205" s="21">
        <v>169118</v>
      </c>
      <c r="L205" s="21">
        <v>1144931020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173111</v>
      </c>
      <c r="L206" s="21">
        <v>1171964009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177104</v>
      </c>
      <c r="L207" s="21">
        <v>1198996998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181097</v>
      </c>
      <c r="L208" s="21">
        <v>1226029987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185091</v>
      </c>
      <c r="L209" s="21">
        <v>1253062976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123917</v>
      </c>
      <c r="L210" s="21">
        <v>838917630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127910</v>
      </c>
      <c r="L211" s="21">
        <v>865950619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135523</v>
      </c>
      <c r="L212" s="21">
        <v>917493513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143137</v>
      </c>
      <c r="L213" s="21">
        <v>969036407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150750</v>
      </c>
      <c r="L214" s="21">
        <v>1020579247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154371</v>
      </c>
      <c r="L215" s="21">
        <v>1045089152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157991</v>
      </c>
      <c r="L216" s="21">
        <v>1069599056.0000001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161611</v>
      </c>
      <c r="L217" s="21">
        <v>1094108961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165232</v>
      </c>
      <c r="L218" s="21">
        <v>1118618866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168852</v>
      </c>
      <c r="L219" s="21">
        <v>1143128771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172472</v>
      </c>
      <c r="L220" s="21">
        <v>1167638676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176093</v>
      </c>
      <c r="L221" s="21">
        <v>1192148581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179713</v>
      </c>
      <c r="L222" s="21">
        <v>1216658486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183334</v>
      </c>
      <c r="L223" s="21">
        <v>1241168391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43689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201435</v>
      </c>
      <c r="L228" s="21">
        <v>1363717915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205056</v>
      </c>
      <c r="L232" s="21">
        <v>1388227868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139889</v>
      </c>
      <c r="L234" s="21">
        <v>947049532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143510</v>
      </c>
      <c r="L235" s="21">
        <v>971559437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147130</v>
      </c>
      <c r="L236" s="21">
        <v>996069342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150750</v>
      </c>
      <c r="L237" s="21">
        <v>1020579247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154371</v>
      </c>
      <c r="L238" s="21">
        <v>1045089152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157991</v>
      </c>
      <c r="L239" s="21">
        <v>1069599056.0000001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161611</v>
      </c>
      <c r="L240" s="21">
        <v>1094108961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165232</v>
      </c>
      <c r="L241" s="21">
        <v>1118618866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96977</v>
      </c>
      <c r="L242" s="21">
        <v>656535021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100597</v>
      </c>
      <c r="L243" s="21">
        <v>681044926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108211</v>
      </c>
      <c r="L244" s="21">
        <v>732587820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115824</v>
      </c>
      <c r="L245" s="21">
        <v>784130714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123438</v>
      </c>
      <c r="L246" s="21">
        <v>835673608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</row>
    <row r="339" spans="1:20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516456220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540963620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565471020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589985190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638999990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663514159.99999988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688021559.99999988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712528960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737043130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761550529.99999988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786064700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810572100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835079500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859593669.99999988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884101070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908608470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491942050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516456220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540963620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565471020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589985190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638999990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663514159.99999988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688021559.99999988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712528960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737043130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320376709.99999994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344884110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  <c r="T369" s="23"/>
    </row>
    <row r="370" spans="1:20" s="35" customFormat="1" ht="16.5" customHeight="1" x14ac:dyDescent="0.2">
      <c r="A370" s="48">
        <v>43539.8125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23"/>
      <c r="R370" s="23"/>
      <c r="S370" s="23"/>
      <c r="T370" s="23"/>
    </row>
  </sheetData>
  <autoFilter ref="A2:O370" xr:uid="{00000000-0009-0000-0000-000000000000}"/>
  <mergeCells count="11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2019-03-15T17:31:32Z</dcterms:modified>
</cp:coreProperties>
</file>