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"/>
    </mc:Choice>
  </mc:AlternateContent>
  <bookViews>
    <workbookView xWindow="0" yWindow="0" windowWidth="19200" windowHeight="11370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8" i="1" l="1"/>
  <c r="G78" i="1"/>
  <c r="G75" i="1"/>
  <c r="B75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B194" i="1" l="1"/>
  <c r="B241" i="1"/>
  <c r="B367" i="1"/>
  <c r="B355" i="1"/>
  <c r="B336" i="1"/>
  <c r="B312" i="1"/>
  <c r="B286" i="1"/>
  <c r="B250" i="1"/>
  <c r="B232" i="1"/>
  <c r="B209" i="1"/>
  <c r="B183" i="1"/>
</calcChain>
</file>

<file path=xl/sharedStrings.xml><?xml version="1.0" encoding="utf-8"?>
<sst xmlns="http://schemas.openxmlformats.org/spreadsheetml/2006/main" count="84" uniqueCount="36">
  <si>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</si>
  <si>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</si>
  <si>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</si>
  <si>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</si>
  <si>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</si>
  <si>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</si>
  <si>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</si>
  <si>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</si>
  <si>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</si>
  <si>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</si>
  <si>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</si>
  <si>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</si>
  <si>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</si>
  <si>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</si>
  <si>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</si>
  <si>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</si>
  <si>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</si>
  <si>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</si>
  <si>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</si>
  <si>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</si>
  <si>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</si>
  <si>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</si>
  <si>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</si>
  <si>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</si>
  <si>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</si>
  <si>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</si>
  <si>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</si>
  <si>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</si>
  <si>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</si>
  <si>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</si>
  <si>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</si>
  <si>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</si>
  <si>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</si>
  <si>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</si>
  <si>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</si>
  <si>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19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</si>
</sst>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9"/>
  <sheetViews>
    <sheetView tabSelected="1" topLeftCell="G1" zoomScaleNormal="100" zoomScaleSheetLayoutView="75" workbookViewId="0">
      <pane ySplit="3" topLeftCell="A366" activePane="bottomLeft" state="frozen"/>
      <selection pane="bottomLeft" activeCell="R372" sqref="R372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5" t="s">
        <v>35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29</v>
      </c>
      <c r="N2" s="50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30</v>
      </c>
      <c r="L4" s="53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27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27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32</v>
      </c>
      <c r="L35" s="58"/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>
        <f>A58-1</f>
        <v>43519</v>
      </c>
      <c r="C58" s="24" t="s">
        <v>31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>
        <f>A60</f>
        <v>43522</v>
      </c>
      <c r="C60" s="24" t="s">
        <v>27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>
        <f>A62</f>
        <v>43524</v>
      </c>
      <c r="C62" s="24" t="s">
        <v>27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2" t="s">
        <v>33</v>
      </c>
      <c r="L63" s="58"/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9"/>
      <c r="L64" s="60"/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9"/>
      <c r="L65" s="60"/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9"/>
      <c r="L66" s="60"/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9"/>
      <c r="L67" s="60"/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9"/>
      <c r="L68" s="60"/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9"/>
      <c r="L69" s="60"/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9"/>
      <c r="L70" s="60"/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9"/>
      <c r="L71" s="60"/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9"/>
      <c r="L72" s="60"/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9"/>
      <c r="L73" s="60"/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/>
      <c r="C74" s="24"/>
      <c r="D74" s="17"/>
      <c r="E74" s="18"/>
      <c r="F74" s="18"/>
      <c r="G74" s="19"/>
      <c r="H74" s="18"/>
      <c r="I74" s="18"/>
      <c r="J74" s="20"/>
      <c r="K74" s="59"/>
      <c r="L74" s="60"/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>
        <f>A75-1</f>
        <v>43536</v>
      </c>
      <c r="C75" s="24" t="s">
        <v>27</v>
      </c>
      <c r="D75" s="17">
        <v>18</v>
      </c>
      <c r="E75" s="18">
        <v>143000</v>
      </c>
      <c r="F75" s="18">
        <v>967000000</v>
      </c>
      <c r="G75" s="19">
        <f>F75/E75/1000</f>
        <v>6.7622377622377625</v>
      </c>
      <c r="H75" s="18">
        <v>0</v>
      </c>
      <c r="I75" s="18">
        <v>0</v>
      </c>
      <c r="J75" s="20" t="s">
        <v>26</v>
      </c>
      <c r="K75" s="59"/>
      <c r="L75" s="60"/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9"/>
      <c r="L76" s="60"/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9"/>
      <c r="L77" s="60"/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>
        <f>A78-1</f>
        <v>43539</v>
      </c>
      <c r="C78" s="24" t="s">
        <v>34</v>
      </c>
      <c r="D78" s="17">
        <v>18</v>
      </c>
      <c r="E78" s="18">
        <v>51699</v>
      </c>
      <c r="F78" s="18">
        <v>350000000</v>
      </c>
      <c r="G78" s="19">
        <f>F78/E78/1000</f>
        <v>6.7699568657033984</v>
      </c>
      <c r="H78" s="18">
        <v>0</v>
      </c>
      <c r="I78" s="18">
        <v>0</v>
      </c>
      <c r="J78" s="20" t="s">
        <v>26</v>
      </c>
      <c r="K78" s="59"/>
      <c r="L78" s="60"/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9"/>
      <c r="L79" s="60"/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15">
        <v>43542</v>
      </c>
      <c r="B80" s="15"/>
      <c r="C80" s="16"/>
      <c r="D80" s="17"/>
      <c r="E80" s="18"/>
      <c r="F80" s="18"/>
      <c r="G80" s="19"/>
      <c r="H80" s="18"/>
      <c r="I80" s="18"/>
      <c r="J80" s="20"/>
      <c r="K80" s="59"/>
      <c r="L80" s="60"/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59"/>
      <c r="L81" s="60"/>
      <c r="M81" s="32"/>
      <c r="N81" s="32"/>
      <c r="O81" s="22">
        <v>6.77</v>
      </c>
      <c r="P81" s="44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59"/>
      <c r="L82" s="60"/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59"/>
      <c r="L83" s="60"/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59"/>
      <c r="L84" s="60"/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59"/>
      <c r="L85" s="60"/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59"/>
      <c r="L86" s="60"/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59"/>
      <c r="L87" s="60"/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59"/>
      <c r="L88" s="60"/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59"/>
      <c r="L89" s="60"/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59"/>
      <c r="L90" s="60"/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59"/>
      <c r="L91" s="60"/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59"/>
      <c r="L92" s="60"/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61"/>
      <c r="L93" s="62"/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196918</v>
      </c>
      <c r="L94" s="21">
        <v>1333134941</v>
      </c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199631</v>
      </c>
      <c r="L95" s="21">
        <v>1351499257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202343</v>
      </c>
      <c r="L96" s="21">
        <v>1369863572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205056</v>
      </c>
      <c r="L97" s="21">
        <v>1388227868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205056</v>
      </c>
      <c r="L98" s="21">
        <v>1388227868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44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  <c r="R132" s="23"/>
    </row>
    <row r="133" spans="1:18" ht="24.95" customHeight="1" x14ac:dyDescent="0.25">
      <c r="A133" s="15">
        <v>43595</v>
      </c>
      <c r="B133" s="15"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4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43640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205056</v>
      </c>
      <c r="L179" s="21">
        <v>1388227868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205056</v>
      </c>
      <c r="L180" s="21">
        <v>1388227868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205056</v>
      </c>
      <c r="L181" s="21">
        <v>1388227868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205056</v>
      </c>
      <c r="L182" s="21">
        <v>1388227868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139889</v>
      </c>
      <c r="L183" s="21">
        <v>947049532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139889</v>
      </c>
      <c r="L184" s="21">
        <v>947049532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143510</v>
      </c>
      <c r="L185" s="21">
        <v>971559437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147130</v>
      </c>
      <c r="L186" s="21">
        <v>996069342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150750</v>
      </c>
      <c r="L187" s="21">
        <v>1020579247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154371</v>
      </c>
      <c r="L188" s="21">
        <v>1045089152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157991</v>
      </c>
      <c r="L189" s="21">
        <v>1069599056.0000001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161611</v>
      </c>
      <c r="L190" s="21">
        <v>1094108961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165232</v>
      </c>
      <c r="L191" s="21">
        <v>1118618866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168852</v>
      </c>
      <c r="L192" s="21">
        <v>1143128771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172472</v>
      </c>
      <c r="L193" s="21">
        <v>1167638676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104218</v>
      </c>
      <c r="L194" s="21">
        <v>705554831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107838</v>
      </c>
      <c r="L195" s="21">
        <v>730064736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115452</v>
      </c>
      <c r="L196" s="21">
        <v>781607630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s="35" customFormat="1" ht="16.5" customHeight="1" x14ac:dyDescent="0.2">
      <c r="A369" s="48">
        <v>43531.9375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23"/>
      <c r="R369" s="23"/>
      <c r="S369" s="23"/>
      <c r="T369" s="23"/>
    </row>
  </sheetData>
  <autoFilter ref="A2:O369"/>
  <mergeCells count="7">
    <mergeCell ref="A1:O1"/>
    <mergeCell ref="A369:P369"/>
    <mergeCell ref="M2:M3"/>
    <mergeCell ref="N2:N3"/>
    <mergeCell ref="K4:L34"/>
    <mergeCell ref="K35:L62"/>
    <mergeCell ref="K63:L93"/>
  </mergeCells>
  <hyperlinks>
    <hyperlink ref="K4" r:id="rId1"/>
    <hyperlink ref="K35" r:id="rId2"/>
    <hyperlink ref="K63" r:id="rId3"/>
  </hyperlinks>
  <pageMargins left="0.75" right="0.75" top="1" bottom="1" header="0.5" footer="0.5"/>
  <pageSetup paperSize="9" scale="10" orientation="portrait" verticalDpi="300" r:id="rId4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Χριστόπουλος Παναγιώτης</cp:lastModifiedBy>
  <dcterms:created xsi:type="dcterms:W3CDTF">2017-11-24T08:42:35Z</dcterms:created>
  <dcterms:modified xsi:type="dcterms:W3CDTF">2019-03-07T20:05:54Z</dcterms:modified>
</cp:coreProperties>
</file>