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"/>
    </mc:Choice>
  </mc:AlternateContent>
  <xr:revisionPtr revIDLastSave="85" documentId="13_ncr:1_{8388A717-1BCD-4CCE-9943-34FDD3F32CA1}" xr6:coauthVersionLast="47" xr6:coauthVersionMax="47" xr10:uidLastSave="{FDAEC0B8-C2E8-4CB4-B349-91F796E632BE}"/>
  <bookViews>
    <workbookView minimized="1" xWindow="8700" yWindow="2715" windowWidth="21600" windowHeight="9705" tabRatio="500" xr2:uid="{00000000-000D-0000-FFFF-FFFF00000000}"/>
  </bookViews>
  <sheets>
    <sheet name="Initial" sheetId="1" r:id="rId1"/>
  </sheets>
  <definedNames>
    <definedName name="_xlnm._FilterDatabase" localSheetId="0" hidden="1">Initial!$A$3:$R$37</definedName>
    <definedName name="_xlnm.Print_Area" localSheetId="0">Initial!$A$1:$R$37</definedName>
    <definedName name="_xlnm.Print_Titles" localSheetId="0">Initial!$2:$2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Q36" i="1" s="1"/>
  <c r="R36" i="1"/>
  <c r="O37" i="1"/>
  <c r="Q37" i="1" s="1"/>
  <c r="R3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35" i="1"/>
  <c r="O35" i="1"/>
  <c r="Q35" i="1" s="1"/>
  <c r="R34" i="1"/>
  <c r="O34" i="1"/>
  <c r="Q34" i="1" s="1"/>
  <c r="R33" i="1"/>
  <c r="O33" i="1"/>
  <c r="Q33" i="1" s="1"/>
  <c r="R32" i="1"/>
  <c r="O32" i="1"/>
  <c r="Q32" i="1" s="1"/>
  <c r="R31" i="1"/>
  <c r="O31" i="1"/>
  <c r="Q31" i="1" s="1"/>
  <c r="R30" i="1"/>
  <c r="O30" i="1"/>
  <c r="Q30" i="1" s="1"/>
  <c r="R29" i="1"/>
  <c r="O29" i="1"/>
  <c r="Q29" i="1" s="1"/>
  <c r="R28" i="1"/>
  <c r="O28" i="1"/>
  <c r="Q28" i="1" s="1"/>
  <c r="R27" i="1"/>
  <c r="O27" i="1"/>
  <c r="Q27" i="1" s="1"/>
  <c r="R26" i="1"/>
  <c r="O26" i="1"/>
  <c r="Q26" i="1" s="1"/>
  <c r="R25" i="1"/>
  <c r="O25" i="1"/>
  <c r="Q25" i="1" s="1"/>
  <c r="R24" i="1"/>
  <c r="O24" i="1"/>
  <c r="Q24" i="1" s="1"/>
  <c r="R23" i="1"/>
  <c r="O23" i="1"/>
  <c r="Q23" i="1" s="1"/>
  <c r="R22" i="1"/>
  <c r="O22" i="1"/>
  <c r="Q22" i="1" s="1"/>
  <c r="R21" i="1"/>
  <c r="O21" i="1"/>
  <c r="Q21" i="1" s="1"/>
  <c r="R20" i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4" i="1"/>
  <c r="Q4" i="1" s="1"/>
</calcChain>
</file>

<file path=xl/sharedStrings.xml><?xml version="1.0" encoding="utf-8"?>
<sst xmlns="http://schemas.openxmlformats.org/spreadsheetml/2006/main" count="75" uniqueCount="46">
  <si>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</si>
  <si>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</si>
  <si>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</si>
  <si>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</si>
  <si>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</si>
  <si>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</si>
  <si>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</si>
  <si>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</si>
  <si>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</si>
  <si>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</si>
  <si>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</si>
  <si>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</si>
  <si>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</si>
  <si>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</si>
  <si>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</si>
  <si>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</si>
  <si>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</si>
  <si>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</si>
  <si>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</si>
  <si>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</si>
  <si>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</si>
  <si>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</si>
  <si>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</si>
  <si>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</si>
  <si>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ΜΥΤΙΛΗΝΑΙΟΣ Α.Ε. /MYTILINEOS S.A.</t>
  </si>
  <si>
    <t>LNG FUKUROKUJU</t>
  </si>
  <si>
    <t>13:00-19:00</t>
  </si>
  <si>
    <t>ELPEDISON A.E./ELPEDISON S.A.</t>
  </si>
  <si>
    <t>07:00-13:00</t>
  </si>
  <si>
    <t>Δ.ΕΠ.Α. Α.Ε./DEPA SA</t>
  </si>
  <si>
    <t>CHEIKH EL MOKRANI</t>
  </si>
  <si>
    <t>11:00-17:00</t>
  </si>
  <si>
    <t>MET ENERGY EAD</t>
  </si>
  <si>
    <r>
      <t>Αποθηκευτικός Χώρος FSU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FSU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</si>
  <si>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r>
      <t>Αποθηκευτικός Χώρος FSU
 (kWh)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
FSU Storage Space
 (kWh)</t>
    </r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</si>
  <si>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</si>
  <si>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Χώρος Αποθήκευσης Αποθέματος Ασφαλείας ΥΦΑ
 (kWh)
Security LNG Stock Storage Space
 (kWh)</t>
  </si>
  <si>
    <r>
      <t>Διαθέσιμος Αποθηκευτικός Χώρος FSU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</si>
  <si>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 FSU
(kWh)</t>
  </si>
  <si>
    <r>
      <t>Available LNG Storage Space FSU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</si>
  <si>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FSU (kWh)</t>
  </si>
  <si>
    <t>Αρχικό Μηνιαίο Πρόγραμμα ΥΦΑ – Δεκέμβριος 2022
Initial LNG Unloading Monthly Plan – December 2022</t>
  </si>
  <si>
    <t>SK Resolute</t>
  </si>
  <si>
    <t>LNG Endurance</t>
  </si>
  <si>
    <t>SEAPEAK MERIDIAN</t>
  </si>
  <si>
    <t>Δ.Ε.Η. Α.Ε. / PPC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</si>
</sst>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7" x14ac:knownFonts="1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  <font>
      <sz val="10"/>
      <name val="Arial"/>
      <family val="2"/>
      <charset val="161"/>
    </font>
    <font>
      <sz val="9"/>
      <color rgb="FF000066"/>
      <name val="Calibri"/>
      <family val="2"/>
      <charset val="161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7" tint="0.79998168889431442"/>
        <bgColor rgb="FFFFFFCC"/>
      </patternFill>
    </fill>
  </fills>
  <borders count="8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2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1" fontId="3" fillId="2" borderId="1" xfId="0" applyNumberFormat="1" applyFont="1" applyFill="1" applyBorder="1" applyAlignment="1">
      <alignment horizontal="center" vertical="center" wrapText="1" readingOrder="1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1"/>
    </xf>
    <xf numFmtId="1" fontId="4" fillId="2" borderId="2" xfId="0" applyNumberFormat="1" applyFont="1" applyFill="1" applyBorder="1" applyAlignment="1">
      <alignment horizontal="center" vertical="center" wrapText="1" readingOrder="1"/>
    </xf>
    <xf numFmtId="3" fontId="4" fillId="2" borderId="2" xfId="0" applyNumberFormat="1" applyFont="1" applyFill="1" applyBorder="1" applyAlignment="1">
      <alignment horizontal="center" vertical="center" wrapText="1" readingOrder="1"/>
    </xf>
    <xf numFmtId="164" fontId="4" fillId="2" borderId="2" xfId="0" applyNumberFormat="1" applyFont="1" applyFill="1" applyBorder="1" applyAlignment="1">
      <alignment horizontal="center" vertical="center" wrapText="1" readingOrder="1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readingOrder="1"/>
    </xf>
    <xf numFmtId="166" fontId="13" fillId="2" borderId="5" xfId="0" applyNumberFormat="1" applyFont="1" applyFill="1" applyBorder="1" applyAlignment="1">
      <alignment horizontal="center" vertical="center" readingOrder="1"/>
    </xf>
    <xf numFmtId="165" fontId="6" fillId="3" borderId="5" xfId="0" applyNumberFormat="1" applyFont="1" applyFill="1" applyBorder="1" applyAlignment="1">
      <alignment horizontal="center" vertical="center" readingOrder="1"/>
    </xf>
    <xf numFmtId="165" fontId="5" fillId="4" borderId="6" xfId="0" applyNumberFormat="1" applyFont="1" applyFill="1" applyBorder="1" applyAlignment="1">
      <alignment horizontal="center" vertical="center" readingOrder="1"/>
    </xf>
    <xf numFmtId="165" fontId="5" fillId="5" borderId="6" xfId="0" applyNumberFormat="1" applyFont="1" applyFill="1" applyBorder="1" applyAlignment="1">
      <alignment horizontal="center" vertical="center" readingOrder="1"/>
    </xf>
    <xf numFmtId="3" fontId="5" fillId="2" borderId="5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 readingOrder="1"/>
    </xf>
    <xf numFmtId="3" fontId="14" fillId="3" borderId="7" xfId="0" applyNumberFormat="1" applyFont="1" applyFill="1" applyBorder="1" applyAlignment="1">
      <alignment horizontal="center" vertical="center" wrapText="1" readingOrder="1"/>
    </xf>
  </cellXfs>
  <cellStyles count="4">
    <cellStyle name="Explanatory Text" xfId="1" builtinId="53" customBuiltin="1"/>
    <cellStyle name="Explanatory Text 2" xfId="3" xr:uid="{134041CA-A014-40AA-AEFF-9EDA2474EFEB}"/>
    <cellStyle name="Normal" xfId="0" builtinId="0"/>
    <cellStyle name="Normal 2" xfId="2" xr:uid="{8DCE8054-A76D-4F4A-8AFE-DE6517904D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view="pageBreakPreview" zoomScaleNormal="100" zoomScaleSheetLayoutView="100" zoomScalePageLayoutView="70" workbookViewId="0">
      <selection activeCell="B4" sqref="B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21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22" t="s">
        <v>33</v>
      </c>
      <c r="N2" s="22" t="s">
        <v>34</v>
      </c>
      <c r="O2" s="22" t="s">
        <v>35</v>
      </c>
      <c r="P2" s="22" t="s">
        <v>36</v>
      </c>
      <c r="Q2" s="6" t="s">
        <v>37</v>
      </c>
      <c r="R2" s="6" t="s">
        <v>38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23"/>
      <c r="N3" s="23"/>
      <c r="O3" s="23"/>
      <c r="P3" s="23"/>
      <c r="Q3" s="11" t="s">
        <v>39</v>
      </c>
      <c r="R3" s="11" t="s">
        <v>40</v>
      </c>
    </row>
    <row r="4" spans="1:18" x14ac:dyDescent="0.25">
      <c r="A4" s="13">
        <v>44896</v>
      </c>
      <c r="B4" s="14" t="s">
        <v>45</v>
      </c>
      <c r="C4" s="14" t="s">
        <v>42</v>
      </c>
      <c r="D4" s="14">
        <v>13</v>
      </c>
      <c r="E4" s="14" t="s">
        <v>28</v>
      </c>
      <c r="F4" s="20">
        <v>147710</v>
      </c>
      <c r="G4" s="20">
        <v>1000000000</v>
      </c>
      <c r="H4" s="14">
        <v>0</v>
      </c>
      <c r="I4" s="14">
        <v>0</v>
      </c>
      <c r="J4" s="15">
        <v>399</v>
      </c>
      <c r="K4" s="15">
        <v>2701237</v>
      </c>
      <c r="L4" s="16">
        <v>6.77</v>
      </c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>
        <f t="shared" ref="Q4:Q19" si="0">M4-O4</f>
        <v>72777.104874446086</v>
      </c>
      <c r="R4" s="18">
        <f t="shared" ref="R4:R19" si="1">N4-P4</f>
        <v>492701000</v>
      </c>
    </row>
    <row r="5" spans="1:18" x14ac:dyDescent="0.25">
      <c r="A5" s="13">
        <v>44897</v>
      </c>
      <c r="B5" s="14"/>
      <c r="C5" s="14"/>
      <c r="D5" s="14"/>
      <c r="E5" s="14"/>
      <c r="F5" s="20"/>
      <c r="G5" s="20"/>
      <c r="H5" s="14"/>
      <c r="I5" s="14"/>
      <c r="J5" s="15">
        <v>13566</v>
      </c>
      <c r="K5" s="15">
        <v>91842091</v>
      </c>
      <c r="L5" s="16">
        <v>6.77</v>
      </c>
      <c r="M5" s="18">
        <v>140000</v>
      </c>
      <c r="N5" s="18">
        <v>947800000</v>
      </c>
      <c r="O5" s="19">
        <f t="shared" ref="O5:O35" si="2">P5/6770</f>
        <v>67222.895125553914</v>
      </c>
      <c r="P5" s="19">
        <v>455099000</v>
      </c>
      <c r="Q5" s="18">
        <f t="shared" si="0"/>
        <v>72777.104874446086</v>
      </c>
      <c r="R5" s="18">
        <f t="shared" si="1"/>
        <v>492701000</v>
      </c>
    </row>
    <row r="6" spans="1:18" x14ac:dyDescent="0.25">
      <c r="A6" s="13">
        <v>44898</v>
      </c>
      <c r="B6" s="14"/>
      <c r="C6" s="14"/>
      <c r="D6" s="14"/>
      <c r="E6" s="14"/>
      <c r="F6" s="20"/>
      <c r="G6" s="20"/>
      <c r="H6" s="14"/>
      <c r="I6" s="14"/>
      <c r="J6" s="15">
        <v>36785</v>
      </c>
      <c r="K6" s="15">
        <v>249035185</v>
      </c>
      <c r="L6" s="16">
        <v>6.77</v>
      </c>
      <c r="M6" s="18">
        <v>140000</v>
      </c>
      <c r="N6" s="18">
        <v>947800000</v>
      </c>
      <c r="O6" s="19">
        <f t="shared" si="2"/>
        <v>67222.895125553914</v>
      </c>
      <c r="P6" s="19">
        <v>455099000</v>
      </c>
      <c r="Q6" s="18">
        <f t="shared" si="0"/>
        <v>72777.104874446086</v>
      </c>
      <c r="R6" s="18">
        <f t="shared" si="1"/>
        <v>492701000</v>
      </c>
    </row>
    <row r="7" spans="1:18" x14ac:dyDescent="0.25">
      <c r="A7" s="13">
        <v>44899</v>
      </c>
      <c r="B7" s="14"/>
      <c r="C7" s="14"/>
      <c r="D7" s="14"/>
      <c r="E7" s="14"/>
      <c r="F7" s="20"/>
      <c r="G7" s="20"/>
      <c r="H7" s="14"/>
      <c r="I7" s="14"/>
      <c r="J7" s="15">
        <v>60002</v>
      </c>
      <c r="K7" s="15">
        <v>406214740</v>
      </c>
      <c r="L7" s="16">
        <v>6.77</v>
      </c>
      <c r="M7" s="18">
        <v>140000</v>
      </c>
      <c r="N7" s="18">
        <v>947800000</v>
      </c>
      <c r="O7" s="19">
        <f t="shared" si="2"/>
        <v>67222.895125553914</v>
      </c>
      <c r="P7" s="19">
        <v>455099000</v>
      </c>
      <c r="Q7" s="18">
        <f t="shared" si="0"/>
        <v>72777.104874446086</v>
      </c>
      <c r="R7" s="18">
        <f t="shared" si="1"/>
        <v>492701000</v>
      </c>
    </row>
    <row r="8" spans="1:18" x14ac:dyDescent="0.25">
      <c r="A8" s="13">
        <v>44900</v>
      </c>
      <c r="B8" s="14" t="s">
        <v>32</v>
      </c>
      <c r="C8" s="14" t="s">
        <v>43</v>
      </c>
      <c r="D8" s="14">
        <v>7</v>
      </c>
      <c r="E8" s="14" t="s">
        <v>28</v>
      </c>
      <c r="F8" s="20">
        <v>11817</v>
      </c>
      <c r="G8" s="20">
        <v>80000000</v>
      </c>
      <c r="H8" s="14">
        <v>0</v>
      </c>
      <c r="I8" s="14">
        <v>0</v>
      </c>
      <c r="J8" s="15">
        <v>64871</v>
      </c>
      <c r="K8" s="15">
        <v>439177967</v>
      </c>
      <c r="L8" s="16">
        <v>6.77</v>
      </c>
      <c r="M8" s="18">
        <v>140000</v>
      </c>
      <c r="N8" s="18">
        <v>947800000</v>
      </c>
      <c r="O8" s="19">
        <f t="shared" si="2"/>
        <v>67222.895125553914</v>
      </c>
      <c r="P8" s="19">
        <v>455099000</v>
      </c>
      <c r="Q8" s="18">
        <f t="shared" si="0"/>
        <v>72777.104874446086</v>
      </c>
      <c r="R8" s="18">
        <f t="shared" si="1"/>
        <v>492701000</v>
      </c>
    </row>
    <row r="9" spans="1:18" x14ac:dyDescent="0.25">
      <c r="A9" s="13">
        <v>44900</v>
      </c>
      <c r="B9" s="14" t="s">
        <v>32</v>
      </c>
      <c r="C9" s="14" t="s">
        <v>43</v>
      </c>
      <c r="D9" s="14">
        <v>3</v>
      </c>
      <c r="E9" s="14" t="s">
        <v>28</v>
      </c>
      <c r="F9" s="20">
        <v>7386</v>
      </c>
      <c r="G9" s="20">
        <v>50000000</v>
      </c>
      <c r="H9" s="14">
        <v>0</v>
      </c>
      <c r="I9" s="14">
        <v>0</v>
      </c>
      <c r="J9" s="15">
        <v>64871</v>
      </c>
      <c r="K9" s="15">
        <v>439177967</v>
      </c>
      <c r="L9" s="16">
        <v>6.77</v>
      </c>
      <c r="M9" s="18">
        <v>140000</v>
      </c>
      <c r="N9" s="18">
        <v>947800000</v>
      </c>
      <c r="O9" s="19">
        <f t="shared" si="2"/>
        <v>67222.895125553914</v>
      </c>
      <c r="P9" s="19">
        <v>455099000</v>
      </c>
      <c r="Q9" s="18">
        <f t="shared" si="0"/>
        <v>72777.104874446086</v>
      </c>
      <c r="R9" s="18">
        <f t="shared" si="1"/>
        <v>492701000</v>
      </c>
    </row>
    <row r="10" spans="1:18" x14ac:dyDescent="0.25">
      <c r="A10" s="13">
        <v>44901</v>
      </c>
      <c r="B10" s="14"/>
      <c r="C10" s="14"/>
      <c r="D10" s="14"/>
      <c r="E10" s="14"/>
      <c r="F10" s="20"/>
      <c r="G10" s="20"/>
      <c r="H10" s="14"/>
      <c r="I10" s="14"/>
      <c r="J10" s="15">
        <v>78856</v>
      </c>
      <c r="K10" s="15">
        <v>533856697</v>
      </c>
      <c r="L10" s="16">
        <v>6.77</v>
      </c>
      <c r="M10" s="18">
        <v>140000</v>
      </c>
      <c r="N10" s="18">
        <v>947800000</v>
      </c>
      <c r="O10" s="19">
        <f t="shared" si="2"/>
        <v>67222.895125553914</v>
      </c>
      <c r="P10" s="19">
        <v>455099000</v>
      </c>
      <c r="Q10" s="18">
        <f t="shared" si="0"/>
        <v>72777.104874446086</v>
      </c>
      <c r="R10" s="18">
        <f t="shared" si="1"/>
        <v>492701000</v>
      </c>
    </row>
    <row r="11" spans="1:18" x14ac:dyDescent="0.25">
      <c r="A11" s="13">
        <v>44902</v>
      </c>
      <c r="B11" s="14"/>
      <c r="C11" s="14"/>
      <c r="D11" s="14"/>
      <c r="E11" s="14"/>
      <c r="F11" s="20"/>
      <c r="G11" s="20"/>
      <c r="H11" s="14"/>
      <c r="I11" s="14"/>
      <c r="J11" s="15">
        <v>96196</v>
      </c>
      <c r="K11" s="15">
        <v>651248843</v>
      </c>
      <c r="L11" s="16">
        <v>6.77</v>
      </c>
      <c r="M11" s="18">
        <v>140000</v>
      </c>
      <c r="N11" s="18">
        <v>947800000</v>
      </c>
      <c r="O11" s="19">
        <f t="shared" si="2"/>
        <v>67222.895125553914</v>
      </c>
      <c r="P11" s="19">
        <v>455099000</v>
      </c>
      <c r="Q11" s="18">
        <f t="shared" si="0"/>
        <v>72777.104874446086</v>
      </c>
      <c r="R11" s="18">
        <f t="shared" si="1"/>
        <v>492701000</v>
      </c>
    </row>
    <row r="12" spans="1:18" x14ac:dyDescent="0.25">
      <c r="A12" s="13">
        <v>44903</v>
      </c>
      <c r="B12" s="17"/>
      <c r="C12" s="14"/>
      <c r="D12" s="14"/>
      <c r="E12" s="14"/>
      <c r="F12" s="20"/>
      <c r="G12" s="20"/>
      <c r="H12" s="14"/>
      <c r="I12" s="14"/>
      <c r="J12" s="15">
        <v>113536</v>
      </c>
      <c r="K12" s="15">
        <v>768640990</v>
      </c>
      <c r="L12" s="16">
        <v>6.77</v>
      </c>
      <c r="M12" s="18">
        <v>140000</v>
      </c>
      <c r="N12" s="18">
        <v>947800000</v>
      </c>
      <c r="O12" s="19">
        <f t="shared" si="2"/>
        <v>67222.895125553914</v>
      </c>
      <c r="P12" s="19">
        <v>455099000</v>
      </c>
      <c r="Q12" s="18">
        <f t="shared" si="0"/>
        <v>72777.104874446086</v>
      </c>
      <c r="R12" s="18">
        <f t="shared" si="1"/>
        <v>492701000</v>
      </c>
    </row>
    <row r="13" spans="1:18" x14ac:dyDescent="0.25">
      <c r="A13" s="13">
        <v>44904</v>
      </c>
      <c r="B13" s="17" t="s">
        <v>27</v>
      </c>
      <c r="C13" s="14" t="s">
        <v>44</v>
      </c>
      <c r="D13" s="14">
        <v>13</v>
      </c>
      <c r="E13" s="14" t="s">
        <v>28</v>
      </c>
      <c r="F13" s="20">
        <v>147710</v>
      </c>
      <c r="G13" s="20">
        <v>1000000000</v>
      </c>
      <c r="H13" s="14">
        <v>0</v>
      </c>
      <c r="I13" s="14">
        <v>0</v>
      </c>
      <c r="J13" s="15">
        <v>208</v>
      </c>
      <c r="K13" s="15">
        <v>1408164</v>
      </c>
      <c r="L13" s="16">
        <v>6.77</v>
      </c>
      <c r="M13" s="18">
        <v>140000</v>
      </c>
      <c r="N13" s="18">
        <v>947800000</v>
      </c>
      <c r="O13" s="19">
        <f t="shared" si="2"/>
        <v>67222.895125553914</v>
      </c>
      <c r="P13" s="19">
        <v>455099000</v>
      </c>
      <c r="Q13" s="18">
        <f t="shared" si="0"/>
        <v>72777.104874446086</v>
      </c>
      <c r="R13" s="18">
        <f t="shared" si="1"/>
        <v>492701000</v>
      </c>
    </row>
    <row r="14" spans="1:18" x14ac:dyDescent="0.25">
      <c r="A14" s="13">
        <v>44905</v>
      </c>
      <c r="B14" s="14"/>
      <c r="C14" s="14"/>
      <c r="D14" s="14"/>
      <c r="E14" s="14"/>
      <c r="F14" s="20"/>
      <c r="G14" s="20"/>
      <c r="H14" s="14"/>
      <c r="I14" s="14"/>
      <c r="J14" s="15">
        <v>15701</v>
      </c>
      <c r="K14" s="15">
        <v>106296084</v>
      </c>
      <c r="L14" s="16">
        <v>6.77</v>
      </c>
      <c r="M14" s="18">
        <v>140000</v>
      </c>
      <c r="N14" s="18">
        <v>947800000</v>
      </c>
      <c r="O14" s="19">
        <f t="shared" si="2"/>
        <v>67222.895125553914</v>
      </c>
      <c r="P14" s="19">
        <v>455099000</v>
      </c>
      <c r="Q14" s="18">
        <f t="shared" si="0"/>
        <v>72777.104874446086</v>
      </c>
      <c r="R14" s="18">
        <f t="shared" si="1"/>
        <v>492701000</v>
      </c>
    </row>
    <row r="15" spans="1:18" x14ac:dyDescent="0.25">
      <c r="A15" s="13">
        <v>44906</v>
      </c>
      <c r="B15" s="17" t="s">
        <v>29</v>
      </c>
      <c r="C15" s="14" t="s">
        <v>30</v>
      </c>
      <c r="D15" s="14">
        <v>15</v>
      </c>
      <c r="E15" s="14" t="s">
        <v>31</v>
      </c>
      <c r="F15" s="20">
        <v>14771</v>
      </c>
      <c r="G15" s="20">
        <v>100000000</v>
      </c>
      <c r="H15" s="14">
        <v>0</v>
      </c>
      <c r="I15" s="14">
        <v>0</v>
      </c>
      <c r="J15" s="15">
        <v>27197</v>
      </c>
      <c r="K15" s="15">
        <v>184124233</v>
      </c>
      <c r="L15" s="16">
        <v>6.77</v>
      </c>
      <c r="M15" s="18">
        <v>140000</v>
      </c>
      <c r="N15" s="18">
        <v>947800000</v>
      </c>
      <c r="O15" s="19">
        <f t="shared" si="2"/>
        <v>67222.895125553914</v>
      </c>
      <c r="P15" s="19">
        <v>455099000</v>
      </c>
      <c r="Q15" s="18">
        <f t="shared" si="0"/>
        <v>72777.104874446086</v>
      </c>
      <c r="R15" s="18">
        <f t="shared" si="1"/>
        <v>492701000</v>
      </c>
    </row>
    <row r="16" spans="1:18" x14ac:dyDescent="0.25">
      <c r="A16" s="13">
        <v>44907</v>
      </c>
      <c r="B16" s="14"/>
      <c r="C16" s="14"/>
      <c r="D16" s="14"/>
      <c r="E16" s="14"/>
      <c r="F16" s="20"/>
      <c r="G16" s="20"/>
      <c r="H16" s="14"/>
      <c r="I16" s="14"/>
      <c r="J16" s="15">
        <v>48809</v>
      </c>
      <c r="K16" s="15">
        <v>330437906</v>
      </c>
      <c r="L16" s="16">
        <v>6.77</v>
      </c>
      <c r="M16" s="18">
        <v>140000</v>
      </c>
      <c r="N16" s="18">
        <v>947800000</v>
      </c>
      <c r="O16" s="19">
        <f t="shared" si="2"/>
        <v>67222.895125553914</v>
      </c>
      <c r="P16" s="19">
        <v>455099000</v>
      </c>
      <c r="Q16" s="18">
        <f t="shared" si="0"/>
        <v>72777.104874446086</v>
      </c>
      <c r="R16" s="18">
        <f t="shared" si="1"/>
        <v>492701000</v>
      </c>
    </row>
    <row r="17" spans="1:18" x14ac:dyDescent="0.25">
      <c r="A17" s="13">
        <v>44908</v>
      </c>
      <c r="B17" s="14" t="s">
        <v>29</v>
      </c>
      <c r="C17" s="14" t="s">
        <v>30</v>
      </c>
      <c r="D17" s="14">
        <v>13</v>
      </c>
      <c r="E17" s="14" t="s">
        <v>31</v>
      </c>
      <c r="F17" s="20">
        <v>73855</v>
      </c>
      <c r="G17" s="20">
        <v>500000000</v>
      </c>
      <c r="H17" s="14">
        <v>0</v>
      </c>
      <c r="I17" s="14">
        <v>0</v>
      </c>
      <c r="J17" s="15">
        <v>1757</v>
      </c>
      <c r="K17" s="15">
        <v>11894925</v>
      </c>
      <c r="L17" s="16">
        <v>6.77</v>
      </c>
      <c r="M17" s="18">
        <v>140000</v>
      </c>
      <c r="N17" s="18">
        <v>947800000</v>
      </c>
      <c r="O17" s="19">
        <f t="shared" si="2"/>
        <v>67222.895125553914</v>
      </c>
      <c r="P17" s="19">
        <v>455099000</v>
      </c>
      <c r="Q17" s="18">
        <f t="shared" si="0"/>
        <v>72777.104874446086</v>
      </c>
      <c r="R17" s="18">
        <f t="shared" si="1"/>
        <v>492701000</v>
      </c>
    </row>
    <row r="18" spans="1:18" x14ac:dyDescent="0.25">
      <c r="A18" s="13">
        <v>44909</v>
      </c>
      <c r="B18" s="14"/>
      <c r="C18" s="14"/>
      <c r="D18" s="14"/>
      <c r="E18" s="14"/>
      <c r="F18" s="20"/>
      <c r="G18" s="20"/>
      <c r="H18" s="14"/>
      <c r="I18" s="14"/>
      <c r="J18" s="15">
        <v>22797</v>
      </c>
      <c r="K18" s="15">
        <v>154336145</v>
      </c>
      <c r="L18" s="16">
        <v>6.77</v>
      </c>
      <c r="M18" s="18">
        <v>140000</v>
      </c>
      <c r="N18" s="18">
        <v>947800000</v>
      </c>
      <c r="O18" s="19">
        <f t="shared" si="2"/>
        <v>67222.895125553914</v>
      </c>
      <c r="P18" s="19">
        <v>455099000</v>
      </c>
      <c r="Q18" s="18">
        <f t="shared" si="0"/>
        <v>72777.104874446086</v>
      </c>
      <c r="R18" s="18">
        <f t="shared" si="1"/>
        <v>492701000</v>
      </c>
    </row>
    <row r="19" spans="1:18" x14ac:dyDescent="0.25">
      <c r="A19" s="13">
        <v>44910</v>
      </c>
      <c r="B19" s="14" t="s">
        <v>32</v>
      </c>
      <c r="C19" s="14" t="s">
        <v>43</v>
      </c>
      <c r="D19" s="14">
        <v>4</v>
      </c>
      <c r="E19" s="14" t="s">
        <v>28</v>
      </c>
      <c r="F19" s="20">
        <v>43575</v>
      </c>
      <c r="G19" s="20">
        <v>295000000</v>
      </c>
      <c r="H19" s="14">
        <v>0</v>
      </c>
      <c r="I19" s="14">
        <v>0</v>
      </c>
      <c r="J19" s="15">
        <v>13777</v>
      </c>
      <c r="K19" s="15">
        <v>93270565</v>
      </c>
      <c r="L19" s="16">
        <v>6.77</v>
      </c>
      <c r="M19" s="18">
        <v>140000</v>
      </c>
      <c r="N19" s="18">
        <v>947800000</v>
      </c>
      <c r="O19" s="19">
        <f t="shared" si="2"/>
        <v>67222.895125553914</v>
      </c>
      <c r="P19" s="19">
        <v>455099000</v>
      </c>
      <c r="Q19" s="18">
        <f t="shared" si="0"/>
        <v>72777.104874446086</v>
      </c>
      <c r="R19" s="18">
        <f t="shared" si="1"/>
        <v>492701000</v>
      </c>
    </row>
    <row r="20" spans="1:18" x14ac:dyDescent="0.25">
      <c r="A20" s="13">
        <v>44911</v>
      </c>
      <c r="B20" s="14"/>
      <c r="C20" s="14"/>
      <c r="D20" s="14"/>
      <c r="E20" s="14"/>
      <c r="F20" s="20"/>
      <c r="G20" s="20"/>
      <c r="H20" s="14"/>
      <c r="I20" s="14"/>
      <c r="J20" s="15">
        <v>30119</v>
      </c>
      <c r="K20" s="15">
        <v>203906232</v>
      </c>
      <c r="L20" s="16">
        <v>6.77</v>
      </c>
      <c r="M20" s="18">
        <v>140000</v>
      </c>
      <c r="N20" s="18">
        <v>947800000</v>
      </c>
      <c r="O20" s="19">
        <f t="shared" si="2"/>
        <v>67222.895125553914</v>
      </c>
      <c r="P20" s="19">
        <v>455099000</v>
      </c>
      <c r="Q20" s="18">
        <f>M20-O20</f>
        <v>72777.104874446086</v>
      </c>
      <c r="R20" s="18">
        <f>N20-P20</f>
        <v>492701000</v>
      </c>
    </row>
    <row r="21" spans="1:18" x14ac:dyDescent="0.25">
      <c r="A21" s="13">
        <v>44912</v>
      </c>
      <c r="B21" s="14"/>
      <c r="C21" s="14"/>
      <c r="D21" s="14"/>
      <c r="E21" s="14"/>
      <c r="F21" s="20"/>
      <c r="G21" s="20"/>
      <c r="H21" s="14"/>
      <c r="I21" s="14"/>
      <c r="J21" s="15">
        <v>55313</v>
      </c>
      <c r="K21" s="15">
        <v>374470116</v>
      </c>
      <c r="L21" s="16">
        <v>6.77</v>
      </c>
      <c r="M21" s="18">
        <v>140000</v>
      </c>
      <c r="N21" s="18">
        <v>947800000</v>
      </c>
      <c r="O21" s="19">
        <f t="shared" si="2"/>
        <v>67222.895125553914</v>
      </c>
      <c r="P21" s="19">
        <v>455099000</v>
      </c>
      <c r="Q21" s="18">
        <f t="shared" ref="Q21:R35" si="3">M21-O21</f>
        <v>72777.104874446086</v>
      </c>
      <c r="R21" s="18">
        <f t="shared" si="3"/>
        <v>492701000</v>
      </c>
    </row>
    <row r="22" spans="1:18" x14ac:dyDescent="0.25">
      <c r="A22" s="13">
        <v>44913</v>
      </c>
      <c r="B22" s="17"/>
      <c r="C22" s="14"/>
      <c r="D22" s="14"/>
      <c r="E22" s="14"/>
      <c r="F22" s="20"/>
      <c r="G22" s="20"/>
      <c r="H22" s="14"/>
      <c r="I22" s="14"/>
      <c r="J22" s="15">
        <v>80507</v>
      </c>
      <c r="K22" s="15">
        <v>545034000</v>
      </c>
      <c r="L22" s="16">
        <v>6.77</v>
      </c>
      <c r="M22" s="18">
        <v>140000</v>
      </c>
      <c r="N22" s="18">
        <v>947800000</v>
      </c>
      <c r="O22" s="19">
        <f t="shared" si="2"/>
        <v>67222.895125553914</v>
      </c>
      <c r="P22" s="19">
        <v>455099000</v>
      </c>
      <c r="Q22" s="18">
        <f t="shared" si="3"/>
        <v>72777.104874446086</v>
      </c>
      <c r="R22" s="18">
        <f t="shared" si="3"/>
        <v>492701000</v>
      </c>
    </row>
    <row r="23" spans="1:18" x14ac:dyDescent="0.25">
      <c r="A23" s="13">
        <v>44914</v>
      </c>
      <c r="B23" s="14"/>
      <c r="C23" s="14"/>
      <c r="D23" s="14"/>
      <c r="E23" s="14"/>
      <c r="F23" s="20"/>
      <c r="G23" s="20"/>
      <c r="H23" s="14"/>
      <c r="I23" s="14"/>
      <c r="J23" s="15">
        <v>105701</v>
      </c>
      <c r="K23" s="15">
        <v>715597884</v>
      </c>
      <c r="L23" s="16">
        <v>6.77</v>
      </c>
      <c r="M23" s="18">
        <v>140000</v>
      </c>
      <c r="N23" s="18">
        <v>947800000</v>
      </c>
      <c r="O23" s="19">
        <f t="shared" si="2"/>
        <v>67222.895125553914</v>
      </c>
      <c r="P23" s="19">
        <v>455099000</v>
      </c>
      <c r="Q23" s="18">
        <f t="shared" si="3"/>
        <v>72777.104874446086</v>
      </c>
      <c r="R23" s="18">
        <f t="shared" si="3"/>
        <v>492701000</v>
      </c>
    </row>
    <row r="24" spans="1:18" x14ac:dyDescent="0.25">
      <c r="A24" s="13">
        <v>44915</v>
      </c>
      <c r="B24" s="14" t="s">
        <v>24</v>
      </c>
      <c r="C24" s="14" t="s">
        <v>25</v>
      </c>
      <c r="D24" s="14">
        <v>13</v>
      </c>
      <c r="E24" s="14" t="s">
        <v>26</v>
      </c>
      <c r="F24" s="20">
        <v>147710</v>
      </c>
      <c r="G24" s="20">
        <v>1000000000</v>
      </c>
      <c r="H24" s="14">
        <v>0</v>
      </c>
      <c r="I24" s="14">
        <v>0</v>
      </c>
      <c r="J24" s="15">
        <v>225</v>
      </c>
      <c r="K24" s="15">
        <v>1523254</v>
      </c>
      <c r="L24" s="16">
        <v>6.77</v>
      </c>
      <c r="M24" s="18">
        <v>140000</v>
      </c>
      <c r="N24" s="18">
        <v>947800000</v>
      </c>
      <c r="O24" s="19">
        <f t="shared" si="2"/>
        <v>67222.895125553914</v>
      </c>
      <c r="P24" s="19">
        <v>455099000</v>
      </c>
      <c r="Q24" s="18">
        <f t="shared" si="3"/>
        <v>72777.104874446086</v>
      </c>
      <c r="R24" s="18">
        <f t="shared" si="3"/>
        <v>492701000</v>
      </c>
    </row>
    <row r="25" spans="1:18" x14ac:dyDescent="0.25">
      <c r="A25" s="13">
        <v>44916</v>
      </c>
      <c r="B25" s="14"/>
      <c r="C25" s="14"/>
      <c r="D25" s="14"/>
      <c r="E25" s="14"/>
      <c r="F25" s="20"/>
      <c r="G25" s="20"/>
      <c r="H25" s="14"/>
      <c r="I25" s="14"/>
      <c r="J25" s="15">
        <v>16567</v>
      </c>
      <c r="K25" s="15">
        <v>112158921</v>
      </c>
      <c r="L25" s="16">
        <v>6.77</v>
      </c>
      <c r="M25" s="18">
        <v>140000</v>
      </c>
      <c r="N25" s="18">
        <v>947800000</v>
      </c>
      <c r="O25" s="19">
        <f t="shared" si="2"/>
        <v>67222.895125553914</v>
      </c>
      <c r="P25" s="19">
        <v>455099000</v>
      </c>
      <c r="Q25" s="18">
        <f t="shared" si="3"/>
        <v>72777.104874446086</v>
      </c>
      <c r="R25" s="18">
        <f t="shared" si="3"/>
        <v>492701000</v>
      </c>
    </row>
    <row r="26" spans="1:18" x14ac:dyDescent="0.25">
      <c r="A26" s="13">
        <v>44917</v>
      </c>
      <c r="B26" s="17"/>
      <c r="C26" s="14"/>
      <c r="D26" s="14"/>
      <c r="E26" s="14"/>
      <c r="F26" s="20"/>
      <c r="G26" s="20"/>
      <c r="H26" s="14"/>
      <c r="I26" s="14"/>
      <c r="J26" s="15">
        <v>42961</v>
      </c>
      <c r="K26" s="15">
        <v>290846829</v>
      </c>
      <c r="L26" s="16">
        <v>6.77</v>
      </c>
      <c r="M26" s="18">
        <v>140000</v>
      </c>
      <c r="N26" s="18">
        <v>947800000</v>
      </c>
      <c r="O26" s="19">
        <f t="shared" si="2"/>
        <v>67222.895125553914</v>
      </c>
      <c r="P26" s="19">
        <v>455099000</v>
      </c>
      <c r="Q26" s="18">
        <f t="shared" si="3"/>
        <v>72777.104874446086</v>
      </c>
      <c r="R26" s="18">
        <f t="shared" si="3"/>
        <v>492701000</v>
      </c>
    </row>
    <row r="27" spans="1:18" x14ac:dyDescent="0.25">
      <c r="A27" s="13">
        <v>44918</v>
      </c>
      <c r="B27" s="14" t="s">
        <v>27</v>
      </c>
      <c r="C27" s="14" t="s">
        <v>44</v>
      </c>
      <c r="D27" s="14">
        <v>18</v>
      </c>
      <c r="E27" s="14" t="s">
        <v>28</v>
      </c>
      <c r="F27" s="20">
        <v>47267</v>
      </c>
      <c r="G27" s="20">
        <v>320000000</v>
      </c>
      <c r="H27" s="14">
        <v>0</v>
      </c>
      <c r="I27" s="14">
        <v>0</v>
      </c>
      <c r="J27" s="15">
        <v>24048</v>
      </c>
      <c r="K27" s="15">
        <v>162805440</v>
      </c>
      <c r="L27" s="16">
        <v>6.77</v>
      </c>
      <c r="M27" s="18">
        <v>140000</v>
      </c>
      <c r="N27" s="18">
        <v>947800000</v>
      </c>
      <c r="O27" s="19">
        <f t="shared" si="2"/>
        <v>67222.895125553914</v>
      </c>
      <c r="P27" s="19">
        <v>455099000</v>
      </c>
      <c r="Q27" s="18">
        <f t="shared" si="3"/>
        <v>72777.104874446086</v>
      </c>
      <c r="R27" s="18">
        <f t="shared" si="3"/>
        <v>492701000</v>
      </c>
    </row>
    <row r="28" spans="1:18" x14ac:dyDescent="0.25">
      <c r="A28" s="13">
        <v>44919</v>
      </c>
      <c r="B28" s="17"/>
      <c r="C28" s="14"/>
      <c r="D28" s="14"/>
      <c r="E28" s="14"/>
      <c r="F28" s="20"/>
      <c r="G28" s="20"/>
      <c r="H28" s="14"/>
      <c r="I28" s="14"/>
      <c r="J28" s="15">
        <v>40390</v>
      </c>
      <c r="K28" s="15">
        <v>273441107</v>
      </c>
      <c r="L28" s="16">
        <v>6.77</v>
      </c>
      <c r="M28" s="18">
        <v>140000</v>
      </c>
      <c r="N28" s="18">
        <v>947800000</v>
      </c>
      <c r="O28" s="19">
        <f t="shared" si="2"/>
        <v>67222.895125553914</v>
      </c>
      <c r="P28" s="19">
        <v>455099000</v>
      </c>
      <c r="Q28" s="18">
        <f t="shared" si="3"/>
        <v>72777.104874446086</v>
      </c>
      <c r="R28" s="18">
        <f t="shared" si="3"/>
        <v>492701000</v>
      </c>
    </row>
    <row r="29" spans="1:18" x14ac:dyDescent="0.25">
      <c r="A29" s="13">
        <v>44920</v>
      </c>
      <c r="B29" s="17" t="s">
        <v>32</v>
      </c>
      <c r="C29" s="14" t="s">
        <v>43</v>
      </c>
      <c r="D29" s="14">
        <v>5</v>
      </c>
      <c r="E29" s="14" t="s">
        <v>28</v>
      </c>
      <c r="F29" s="20">
        <v>22157</v>
      </c>
      <c r="G29" s="20">
        <v>150000000</v>
      </c>
      <c r="H29" s="14">
        <v>0</v>
      </c>
      <c r="I29" s="14">
        <v>0</v>
      </c>
      <c r="J29" s="15">
        <v>33657</v>
      </c>
      <c r="K29" s="15">
        <v>227858563</v>
      </c>
      <c r="L29" s="16">
        <v>6.77</v>
      </c>
      <c r="M29" s="18">
        <v>140000</v>
      </c>
      <c r="N29" s="18">
        <v>947800000</v>
      </c>
      <c r="O29" s="19">
        <f t="shared" si="2"/>
        <v>67222.895125553914</v>
      </c>
      <c r="P29" s="19">
        <v>455099000</v>
      </c>
      <c r="Q29" s="18">
        <f t="shared" si="3"/>
        <v>72777.104874446086</v>
      </c>
      <c r="R29" s="18">
        <f t="shared" si="3"/>
        <v>492701000</v>
      </c>
    </row>
    <row r="30" spans="1:18" x14ac:dyDescent="0.25">
      <c r="A30" s="13">
        <v>44920</v>
      </c>
      <c r="B30" s="17" t="s">
        <v>32</v>
      </c>
      <c r="C30" s="14" t="s">
        <v>43</v>
      </c>
      <c r="D30" s="14">
        <v>5</v>
      </c>
      <c r="E30" s="14" t="s">
        <v>28</v>
      </c>
      <c r="F30" s="20">
        <v>6647</v>
      </c>
      <c r="G30" s="20">
        <v>45000000</v>
      </c>
      <c r="H30" s="14">
        <v>0</v>
      </c>
      <c r="I30" s="14">
        <v>0</v>
      </c>
      <c r="J30" s="15">
        <v>33657</v>
      </c>
      <c r="K30" s="15">
        <v>227858563</v>
      </c>
      <c r="L30" s="16">
        <v>6.77</v>
      </c>
      <c r="M30" s="18">
        <v>140000</v>
      </c>
      <c r="N30" s="18">
        <v>947800000</v>
      </c>
      <c r="O30" s="19">
        <f t="shared" si="2"/>
        <v>67222.895125553914</v>
      </c>
      <c r="P30" s="19">
        <v>455099000</v>
      </c>
      <c r="Q30" s="18">
        <f t="shared" si="3"/>
        <v>72777.104874446086</v>
      </c>
      <c r="R30" s="18">
        <f t="shared" si="3"/>
        <v>492701000</v>
      </c>
    </row>
    <row r="31" spans="1:18" x14ac:dyDescent="0.25">
      <c r="A31" s="13">
        <v>44920</v>
      </c>
      <c r="B31" s="14" t="s">
        <v>32</v>
      </c>
      <c r="C31" s="14" t="s">
        <v>43</v>
      </c>
      <c r="D31" s="14">
        <v>3</v>
      </c>
      <c r="E31" s="14" t="s">
        <v>28</v>
      </c>
      <c r="F31" s="20">
        <v>1477</v>
      </c>
      <c r="G31" s="20">
        <v>10000000</v>
      </c>
      <c r="H31" s="14">
        <v>0</v>
      </c>
      <c r="I31" s="14">
        <v>0</v>
      </c>
      <c r="J31" s="15">
        <v>33657</v>
      </c>
      <c r="K31" s="15">
        <v>227858563</v>
      </c>
      <c r="L31" s="16">
        <v>6.77</v>
      </c>
      <c r="M31" s="18">
        <v>140000</v>
      </c>
      <c r="N31" s="18">
        <v>947800000</v>
      </c>
      <c r="O31" s="19">
        <f t="shared" si="2"/>
        <v>67222.895125553914</v>
      </c>
      <c r="P31" s="19">
        <v>455099000</v>
      </c>
      <c r="Q31" s="18">
        <f t="shared" si="3"/>
        <v>72777.104874446086</v>
      </c>
      <c r="R31" s="18">
        <f t="shared" si="3"/>
        <v>492701000</v>
      </c>
    </row>
    <row r="32" spans="1:18" x14ac:dyDescent="0.25">
      <c r="A32" s="13">
        <v>44921</v>
      </c>
      <c r="B32" s="14"/>
      <c r="C32" s="14"/>
      <c r="D32" s="14"/>
      <c r="E32" s="14"/>
      <c r="F32" s="20"/>
      <c r="G32" s="20"/>
      <c r="H32" s="14"/>
      <c r="I32" s="14"/>
      <c r="J32" s="15">
        <v>52516</v>
      </c>
      <c r="K32" s="15">
        <v>355534370</v>
      </c>
      <c r="L32" s="16">
        <v>6.77</v>
      </c>
      <c r="M32" s="18">
        <v>140000</v>
      </c>
      <c r="N32" s="18">
        <v>947800000</v>
      </c>
      <c r="O32" s="19">
        <f t="shared" si="2"/>
        <v>67222.895125553914</v>
      </c>
      <c r="P32" s="19">
        <v>455099000</v>
      </c>
      <c r="Q32" s="18">
        <f t="shared" si="3"/>
        <v>72777.104874446086</v>
      </c>
      <c r="R32" s="18">
        <f t="shared" si="3"/>
        <v>492701000</v>
      </c>
    </row>
    <row r="33" spans="1:18" x14ac:dyDescent="0.25">
      <c r="A33" s="13">
        <v>44922</v>
      </c>
      <c r="B33" s="14"/>
      <c r="C33" s="14"/>
      <c r="D33" s="14"/>
      <c r="E33" s="14"/>
      <c r="F33" s="20"/>
      <c r="G33" s="20"/>
      <c r="H33" s="14"/>
      <c r="I33" s="14"/>
      <c r="J33" s="15">
        <v>76628</v>
      </c>
      <c r="K33" s="15">
        <v>518773092</v>
      </c>
      <c r="L33" s="16">
        <v>6.77</v>
      </c>
      <c r="M33" s="18">
        <v>140000</v>
      </c>
      <c r="N33" s="18">
        <v>947800000</v>
      </c>
      <c r="O33" s="19">
        <f t="shared" si="2"/>
        <v>67222.895125553914</v>
      </c>
      <c r="P33" s="19">
        <v>455099000</v>
      </c>
      <c r="Q33" s="18">
        <f t="shared" si="3"/>
        <v>72777.104874446086</v>
      </c>
      <c r="R33" s="18">
        <f t="shared" si="3"/>
        <v>492701000</v>
      </c>
    </row>
    <row r="34" spans="1:18" x14ac:dyDescent="0.25">
      <c r="A34" s="13">
        <v>44923</v>
      </c>
      <c r="B34" s="14"/>
      <c r="C34" s="14"/>
      <c r="D34" s="14"/>
      <c r="E34" s="14"/>
      <c r="F34" s="20"/>
      <c r="G34" s="20"/>
      <c r="H34" s="14"/>
      <c r="I34" s="14"/>
      <c r="J34" s="15">
        <v>94464</v>
      </c>
      <c r="K34" s="15">
        <v>639523169</v>
      </c>
      <c r="L34" s="16">
        <v>6.77</v>
      </c>
      <c r="M34" s="18">
        <v>140000</v>
      </c>
      <c r="N34" s="18">
        <v>947800000</v>
      </c>
      <c r="O34" s="19">
        <f t="shared" si="2"/>
        <v>67222.895125553914</v>
      </c>
      <c r="P34" s="19">
        <v>455099000</v>
      </c>
      <c r="Q34" s="18">
        <f t="shared" si="3"/>
        <v>72777.104874446086</v>
      </c>
      <c r="R34" s="18">
        <f t="shared" si="3"/>
        <v>492701000</v>
      </c>
    </row>
    <row r="35" spans="1:18" x14ac:dyDescent="0.25">
      <c r="A35" s="13">
        <v>44924</v>
      </c>
      <c r="B35" s="14" t="s">
        <v>27</v>
      </c>
      <c r="C35" s="14" t="s">
        <v>44</v>
      </c>
      <c r="D35" s="14">
        <v>18</v>
      </c>
      <c r="E35" s="14" t="s">
        <v>28</v>
      </c>
      <c r="F35" s="20">
        <v>88626</v>
      </c>
      <c r="G35" s="20">
        <v>600000000</v>
      </c>
      <c r="H35" s="14">
        <v>0</v>
      </c>
      <c r="I35" s="14">
        <v>0</v>
      </c>
      <c r="J35" s="15">
        <v>31057</v>
      </c>
      <c r="K35" s="15">
        <v>210256511</v>
      </c>
      <c r="L35" s="16">
        <v>6.77</v>
      </c>
      <c r="M35" s="18">
        <v>140000</v>
      </c>
      <c r="N35" s="18">
        <v>947800000</v>
      </c>
      <c r="O35" s="19">
        <f t="shared" si="2"/>
        <v>67222.895125553914</v>
      </c>
      <c r="P35" s="19">
        <v>455099000</v>
      </c>
      <c r="Q35" s="18">
        <f t="shared" si="3"/>
        <v>72777.104874446086</v>
      </c>
      <c r="R35" s="18">
        <f t="shared" si="3"/>
        <v>492701000</v>
      </c>
    </row>
    <row r="36" spans="1:18" x14ac:dyDescent="0.25">
      <c r="A36" s="13">
        <v>44925</v>
      </c>
      <c r="B36" s="14"/>
      <c r="C36" s="14"/>
      <c r="D36" s="14"/>
      <c r="E36" s="14"/>
      <c r="F36" s="20"/>
      <c r="G36" s="20"/>
      <c r="H36" s="14"/>
      <c r="I36" s="14"/>
      <c r="J36" s="15">
        <v>48523</v>
      </c>
      <c r="K36" s="15">
        <v>328501680</v>
      </c>
      <c r="L36" s="16">
        <v>6.77</v>
      </c>
      <c r="M36" s="18">
        <v>140000</v>
      </c>
      <c r="N36" s="18">
        <v>947800000</v>
      </c>
      <c r="O36" s="19">
        <f t="shared" ref="O36:O37" si="4">P36/6770</f>
        <v>67222.895125553914</v>
      </c>
      <c r="P36" s="19">
        <v>455099000</v>
      </c>
      <c r="Q36" s="18">
        <f t="shared" ref="Q36:Q37" si="5">M36-O36</f>
        <v>72777.104874446086</v>
      </c>
      <c r="R36" s="18">
        <f t="shared" ref="R36:R37" si="6">N36-P36</f>
        <v>492701000</v>
      </c>
    </row>
    <row r="37" spans="1:18" x14ac:dyDescent="0.25">
      <c r="A37" s="13">
        <v>44926</v>
      </c>
      <c r="B37" s="14" t="s">
        <v>29</v>
      </c>
      <c r="C37" s="14" t="s">
        <v>30</v>
      </c>
      <c r="D37" s="14">
        <v>13</v>
      </c>
      <c r="E37" s="14" t="s">
        <v>31</v>
      </c>
      <c r="F37" s="20">
        <v>73855</v>
      </c>
      <c r="G37" s="20">
        <v>500000000</v>
      </c>
      <c r="H37" s="14">
        <v>0</v>
      </c>
      <c r="I37" s="14">
        <v>0</v>
      </c>
      <c r="J37" s="15">
        <v>907</v>
      </c>
      <c r="K37" s="15">
        <v>6140408</v>
      </c>
      <c r="L37" s="16">
        <v>6.77</v>
      </c>
      <c r="M37" s="18">
        <v>140000</v>
      </c>
      <c r="N37" s="18">
        <v>947800000</v>
      </c>
      <c r="O37" s="19">
        <f t="shared" si="4"/>
        <v>67222.895125553914</v>
      </c>
      <c r="P37" s="19">
        <v>455099000</v>
      </c>
      <c r="Q37" s="18">
        <f t="shared" si="5"/>
        <v>72777.104874446086</v>
      </c>
      <c r="R37" s="18">
        <f t="shared" si="6"/>
        <v>492701000</v>
      </c>
    </row>
  </sheetData>
  <autoFilter ref="A3:R37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DFDB69-B456-4DBA-B460-6AB0D29DB7E0}"/>
</file>

<file path=customXml/itemProps2.xml><?xml version="1.0" encoding="utf-8"?>
<ds:datastoreItem xmlns:ds="http://schemas.openxmlformats.org/officeDocument/2006/customXml" ds:itemID="{B14985A7-8A58-4796-87C8-7550105632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4AEA23-BC1A-4E1C-A38B-79CD8079EA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</vt:lpstr>
      <vt:lpstr>Initial!Print_Area</vt:lpstr>
      <vt:lpstr>Initial!Print_Titles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Panagiotis Christopoulos</cp:lastModifiedBy>
  <cp:revision/>
  <dcterms:created xsi:type="dcterms:W3CDTF">2012-03-20T09:09:45Z</dcterms:created>
  <dcterms:modified xsi:type="dcterms:W3CDTF">2022-11-07T11:06:51Z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Order">
    <vt:r8>30200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