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3/"/>
    </mc:Choice>
  </mc:AlternateContent>
  <xr:revisionPtr revIDLastSave="213" documentId="13_ncr:1_{8388A717-1BCD-4CCE-9943-34FDD3F32CA1}" xr6:coauthVersionLast="47" xr6:coauthVersionMax="47" xr10:uidLastSave="{C2A15CD6-0104-4710-9D19-C059C456EC21}"/>
  <bookViews>
    <workbookView xWindow="-120" yWindow="-120" windowWidth="29040" windowHeight="15720" tabRatio="500" xr2:uid="{00000000-000D-0000-FFFF-FFFF00000000}"/>
  </bookViews>
  <sheets>
    <sheet name="Initial" sheetId="1" r:id="rId1"/>
  </sheets>
  <definedNames>
    <definedName name="_xlnm._FilterDatabase" localSheetId="0" hidden="1">Initial!$A$3:$R$34</definedName>
    <definedName name="_xlnm.Print_Area" localSheetId="0">Initial!$A$1:$R$34</definedName>
    <definedName name="_xlnm.Print_Titles" localSheetId="0">Initial!$2:$2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34" i="1"/>
  <c r="O34" i="1"/>
  <c r="Q34" i="1" s="1"/>
  <c r="R33" i="1"/>
  <c r="O33" i="1"/>
  <c r="Q33" i="1" s="1"/>
  <c r="R32" i="1"/>
  <c r="O32" i="1"/>
  <c r="Q32" i="1" s="1"/>
  <c r="R31" i="1"/>
  <c r="O31" i="1"/>
  <c r="Q31" i="1" s="1"/>
  <c r="R30" i="1"/>
  <c r="O30" i="1"/>
  <c r="Q30" i="1" s="1"/>
  <c r="R29" i="1"/>
  <c r="O29" i="1"/>
  <c r="Q29" i="1" s="1"/>
  <c r="R28" i="1"/>
  <c r="O28" i="1"/>
  <c r="Q28" i="1" s="1"/>
  <c r="R27" i="1"/>
  <c r="O27" i="1"/>
  <c r="Q27" i="1" s="1"/>
  <c r="R26" i="1"/>
  <c r="O26" i="1"/>
  <c r="Q26" i="1" s="1"/>
  <c r="R25" i="1"/>
  <c r="O25" i="1"/>
  <c r="Q25" i="1" s="1"/>
  <c r="R24" i="1"/>
  <c r="O24" i="1"/>
  <c r="Q24" i="1" s="1"/>
  <c r="R23" i="1"/>
  <c r="O23" i="1"/>
  <c r="Q23" i="1" s="1"/>
  <c r="R22" i="1"/>
  <c r="O22" i="1"/>
  <c r="Q22" i="1" s="1"/>
  <c r="R21" i="1"/>
  <c r="O21" i="1"/>
  <c r="Q21" i="1" s="1"/>
  <c r="R20" i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4" i="1"/>
  <c r="Q4" i="1" s="1"/>
</calcChain>
</file>

<file path=xl/sharedStrings.xml><?xml version="1.0" encoding="utf-8"?>
<sst xmlns="http://schemas.openxmlformats.org/spreadsheetml/2006/main" count="45" uniqueCount="45">
  <si>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</si>
  <si>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</si>
  <si>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</si>
  <si>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</si>
  <si>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</si>
  <si>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</si>
  <si>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</si>
  <si>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</si>
  <si>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</si>
  <si>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</si>
  <si>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</si>
  <si>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</si>
  <si>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</si>
  <si>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t>LNG Cargo Quantity (KWh)</t>
  </si>
  <si>
    <t>LNG Cargo Balancing Quantity 
(kWh)</t>
  </si>
  <si>
    <t>Available LNG Storage Space (kWh)</t>
  </si>
  <si>
    <t>LNG FUKUROKUJU</t>
  </si>
  <si>
    <t>13:00-19:00</t>
  </si>
  <si>
    <t>07:00-13:00</t>
  </si>
  <si>
    <t>CHEIKH EL MOKRANI</t>
  </si>
  <si>
    <t>11:00-17:00</t>
  </si>
  <si>
    <t>Χώρος Αποθήκευσης Αποθέματος Ασφαλείας ΥΦΑ
 (kWh)
Security LNG Stock Storage Space
 (kWh)</t>
  </si>
  <si>
    <t>Διαθέσιμος Αποθηκευτικός Χώρος FSU
(kWh)</t>
  </si>
  <si>
    <t>Available LNG Storage Space FSU (kWh)</t>
  </si>
  <si>
    <t>SEAPEAK MERIDIAN</t>
  </si>
  <si>
    <t>Αρχικό Μηνιαίο Πρόγραμμα ΥΦΑ – Ιανουάριος 2023
Initial LNG Unloading Monthly Plan – January 2023</t>
  </si>
  <si>
    <t>KOLMAR NL B.V</t>
  </si>
  <si>
    <t>CASTILLO DE VILLALBA</t>
  </si>
  <si>
    <t>MYTILINEOS</t>
  </si>
  <si>
    <t>18:00-00:00</t>
  </si>
  <si>
    <r>
      <t>Ποσότητα Φορτίου ΥΦΑ 
(m</t>
    </r>
    <r>
      <rPr>
        <b/>
        <vertAlign val="superscript"/>
        <sz val="9"/>
        <color theme="4" tint="-0.499984740745262"/>
        <rFont val="Calibri"/>
        <family val="2"/>
        <charset val="161"/>
      </rPr>
      <t xml:space="preserve">3 </t>
    </r>
    <r>
      <rPr>
        <b/>
        <sz val="9"/>
        <color theme="4" tint="-0.499984740745262"/>
        <rFont val="Calibri"/>
        <family val="2"/>
        <charset val="161"/>
      </rPr>
      <t>ΥΦΑ)</t>
    </r>
  </si>
  <si>
    <r>
      <t>Ποσότητα Φορτίου ΥΦΑ Εξισορρόπησης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</si>
  <si>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</si>
  <si>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Ανώτερη Θερμογόνος Δύναμη
 (1000kWh/m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</si>
  <si>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Αποθηκευτικός Χώρος FSU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ΥΦΑ)
FSU Storage Space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LNG)</t>
    </r>
  </si>
  <si>
    <t>Αποθηκευτικός Χώρος FSU
 (kWh)
FSU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</si>
  <si>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LNG)</t>
    </r>
  </si>
  <si>
    <r>
      <t>Διαθέσιμος Αποθηκευτικός Χώρος FSU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</si>
  <si>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LNG Cargo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 </t>
    </r>
  </si>
  <si>
    <r>
      <t>LNG Cargo Balancing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</si>
  <si>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</si>
  <si>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Gross Calorific Value 
(1000kWh/m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</si>
  <si>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FSU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</si>
  <si>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t>DEPA</t>
  </si>
  <si>
    <t>ELPEDISON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</si>
</sst>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4" x14ac:knownFonts="1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charset val="161"/>
    </font>
    <font>
      <b/>
      <sz val="12"/>
      <color theme="4" tint="-0.499984740745262"/>
      <name val="Calibri"/>
      <family val="2"/>
      <charset val="161"/>
    </font>
    <font>
      <sz val="11"/>
      <color theme="4" tint="-0.499984740745262"/>
      <name val="Calibri"/>
      <family val="2"/>
      <charset val="161"/>
    </font>
    <font>
      <b/>
      <sz val="9"/>
      <color theme="4" tint="-0.499984740745262"/>
      <name val="Calibri"/>
      <family val="2"/>
      <charset val="161"/>
    </font>
    <font>
      <b/>
      <vertAlign val="superscript"/>
      <sz val="9"/>
      <color theme="4" tint="-0.499984740745262"/>
      <name val="Calibri"/>
      <family val="2"/>
      <charset val="161"/>
    </font>
    <font>
      <b/>
      <sz val="9"/>
      <color theme="4" tint="-0.499984740745262"/>
      <name val="Calibri"/>
      <family val="2"/>
      <charset val="161"/>
      <scheme val="minor"/>
    </font>
    <font>
      <b/>
      <vertAlign val="superscript"/>
      <sz val="9"/>
      <color theme="4" tint="-0.499984740745262"/>
      <name val="Calibri"/>
      <family val="2"/>
      <charset val="161"/>
      <scheme val="minor"/>
    </font>
    <font>
      <b/>
      <sz val="8"/>
      <color theme="4" tint="-0.499984740745262"/>
      <name val="Calibri"/>
      <family val="2"/>
      <charset val="161"/>
    </font>
    <font>
      <b/>
      <vertAlign val="superscript"/>
      <sz val="8"/>
      <color theme="4" tint="-0.499984740745262"/>
      <name val="Calibri"/>
      <family val="2"/>
      <charset val="161"/>
    </font>
    <font>
      <sz val="9"/>
      <color theme="4" tint="-0.499984740745262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7" tint="0.79998168889431442"/>
        <bgColor rgb="FFFFFFCC"/>
      </patternFill>
    </fill>
  </fills>
  <borders count="8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/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1" fontId="7" fillId="2" borderId="1" xfId="0" applyNumberFormat="1" applyFont="1" applyFill="1" applyBorder="1" applyAlignment="1">
      <alignment horizontal="center" vertical="center" wrapText="1" readingOrder="1"/>
    </xf>
    <xf numFmtId="3" fontId="7" fillId="2" borderId="1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3" fontId="9" fillId="3" borderId="1" xfId="0" applyNumberFormat="1" applyFont="1" applyFill="1" applyBorder="1" applyAlignment="1">
      <alignment horizontal="center" vertical="center" wrapText="1" readingOrder="1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readingOrder="1"/>
    </xf>
    <xf numFmtId="1" fontId="11" fillId="2" borderId="2" xfId="0" applyNumberFormat="1" applyFont="1" applyFill="1" applyBorder="1" applyAlignment="1">
      <alignment horizontal="center" vertical="center" wrapText="1" readingOrder="1"/>
    </xf>
    <xf numFmtId="3" fontId="11" fillId="2" borderId="2" xfId="0" applyNumberFormat="1" applyFont="1" applyFill="1" applyBorder="1" applyAlignment="1">
      <alignment horizontal="center" vertical="center" wrapText="1" readingOrder="1"/>
    </xf>
    <xf numFmtId="164" fontId="11" fillId="2" borderId="2" xfId="0" applyNumberFormat="1" applyFont="1" applyFill="1" applyBorder="1" applyAlignment="1">
      <alignment horizontal="center" vertical="center" wrapText="1" readingOrder="1"/>
    </xf>
    <xf numFmtId="3" fontId="9" fillId="3" borderId="7" xfId="0" applyNumberFormat="1" applyFont="1" applyFill="1" applyBorder="1" applyAlignment="1">
      <alignment horizontal="center" vertical="center" wrapText="1" readingOrder="1"/>
    </xf>
    <xf numFmtId="14" fontId="13" fillId="2" borderId="4" xfId="0" applyNumberFormat="1" applyFont="1" applyFill="1" applyBorder="1" applyAlignment="1">
      <alignment horizontal="center" vertical="center"/>
    </xf>
    <xf numFmtId="165" fontId="13" fillId="2" borderId="5" xfId="0" applyNumberFormat="1" applyFont="1" applyFill="1" applyBorder="1" applyAlignment="1">
      <alignment horizontal="center" vertical="center" readingOrder="1"/>
    </xf>
    <xf numFmtId="166" fontId="13" fillId="2" borderId="5" xfId="0" applyNumberFormat="1" applyFont="1" applyFill="1" applyBorder="1" applyAlignment="1">
      <alignment horizontal="center" vertical="center" readingOrder="1"/>
    </xf>
    <xf numFmtId="165" fontId="13" fillId="4" borderId="6" xfId="0" applyNumberFormat="1" applyFont="1" applyFill="1" applyBorder="1" applyAlignment="1">
      <alignment horizontal="center" vertical="center" readingOrder="1"/>
    </xf>
    <xf numFmtId="165" fontId="13" fillId="5" borderId="6" xfId="0" applyNumberFormat="1" applyFont="1" applyFill="1" applyBorder="1" applyAlignment="1">
      <alignment horizontal="center" vertical="center" readingOrder="1"/>
    </xf>
    <xf numFmtId="3" fontId="6" fillId="0" borderId="0" xfId="0" applyNumberFormat="1" applyFont="1"/>
    <xf numFmtId="1" fontId="6" fillId="0" borderId="0" xfId="0" applyNumberFormat="1" applyFont="1"/>
  </cellXfs>
  <cellStyles count="5">
    <cellStyle name="Explanatory Text" xfId="1" builtinId="53" customBuiltin="1"/>
    <cellStyle name="Explanatory Text 2" xfId="3" xr:uid="{134041CA-A014-40AA-AEFF-9EDA2474EFEB}"/>
    <cellStyle name="Explanatory Text 3" xfId="4" xr:uid="{EECE29F6-5A6E-446E-AAF3-8D30E01C22F7}"/>
    <cellStyle name="Normal" xfId="0" builtinId="0"/>
    <cellStyle name="Normal 2" xfId="2" xr:uid="{8DCE8054-A76D-4F4A-8AFE-DE6517904D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view="pageBreakPreview" topLeftCell="B1" zoomScaleNormal="100" zoomScaleSheetLayoutView="100" zoomScalePageLayoutView="70" workbookViewId="0">
      <selection activeCell="J4" sqref="J4:K34"/>
    </sheetView>
  </sheetViews>
  <sheetFormatPr defaultRowHeight="15" x14ac:dyDescent="0.25"/>
  <cols>
    <col min="1" max="1" width="11.7109375" style="2" customWidth="1"/>
    <col min="2" max="2" width="28.5703125" style="2" bestFit="1" customWidth="1"/>
    <col min="3" max="3" width="23" style="2" customWidth="1"/>
    <col min="4" max="4" width="11.85546875" style="2" bestFit="1" customWidth="1"/>
    <col min="5" max="5" width="17" style="2" bestFit="1" customWidth="1"/>
    <col min="6" max="6" width="15.5703125" style="2" bestFit="1" customWidth="1"/>
    <col min="7" max="7" width="15.5703125" style="20" bestFit="1" customWidth="1"/>
    <col min="8" max="8" width="16.28515625" style="21" bestFit="1" customWidth="1"/>
    <col min="9" max="9" width="17.42578125" style="2" bestFit="1" customWidth="1"/>
    <col min="10" max="11" width="17" style="2" customWidth="1"/>
    <col min="12" max="12" width="17.5703125" style="2" customWidth="1"/>
    <col min="13" max="14" width="14.85546875" style="2" customWidth="1"/>
    <col min="15" max="15" width="15.28515625" style="2" customWidth="1"/>
    <col min="16" max="16" width="14.140625" style="2" customWidth="1"/>
    <col min="17" max="17" width="15" style="2" customWidth="1"/>
    <col min="18" max="18" width="12.140625" style="2" customWidth="1"/>
    <col min="19" max="1022" width="8.28515625" style="2" customWidth="1"/>
    <col min="1023" max="16384" width="9.140625" style="2"/>
  </cols>
  <sheetData>
    <row r="1" spans="1:18" ht="56.25" customHeight="1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30</v>
      </c>
      <c r="G2" s="6" t="s">
        <v>5</v>
      </c>
      <c r="H2" s="7" t="s">
        <v>31</v>
      </c>
      <c r="I2" s="7" t="s">
        <v>6</v>
      </c>
      <c r="J2" s="6" t="s">
        <v>32</v>
      </c>
      <c r="K2" s="6" t="s">
        <v>7</v>
      </c>
      <c r="L2" s="6" t="s">
        <v>33</v>
      </c>
      <c r="M2" s="8" t="s">
        <v>34</v>
      </c>
      <c r="N2" s="8" t="s">
        <v>35</v>
      </c>
      <c r="O2" s="8" t="s">
        <v>36</v>
      </c>
      <c r="P2" s="8" t="s">
        <v>21</v>
      </c>
      <c r="Q2" s="6" t="s">
        <v>37</v>
      </c>
      <c r="R2" s="6" t="s">
        <v>22</v>
      </c>
    </row>
    <row r="3" spans="1:18" ht="47.25" customHeight="1" x14ac:dyDescent="0.25">
      <c r="A3" s="9" t="s">
        <v>8</v>
      </c>
      <c r="B3" s="10" t="s">
        <v>9</v>
      </c>
      <c r="C3" s="10" t="s">
        <v>10</v>
      </c>
      <c r="D3" s="11" t="s">
        <v>11</v>
      </c>
      <c r="E3" s="11" t="s">
        <v>12</v>
      </c>
      <c r="F3" s="12" t="s">
        <v>38</v>
      </c>
      <c r="G3" s="12" t="s">
        <v>13</v>
      </c>
      <c r="H3" s="13" t="s">
        <v>39</v>
      </c>
      <c r="I3" s="13" t="s">
        <v>14</v>
      </c>
      <c r="J3" s="12" t="s">
        <v>40</v>
      </c>
      <c r="K3" s="12" t="s">
        <v>15</v>
      </c>
      <c r="L3" s="12" t="s">
        <v>41</v>
      </c>
      <c r="M3" s="14"/>
      <c r="N3" s="14"/>
      <c r="O3" s="14"/>
      <c r="P3" s="14"/>
      <c r="Q3" s="12" t="s">
        <v>42</v>
      </c>
      <c r="R3" s="12" t="s">
        <v>23</v>
      </c>
    </row>
    <row r="4" spans="1:18" x14ac:dyDescent="0.25">
      <c r="A4" s="15">
        <v>44927</v>
      </c>
      <c r="B4" s="16"/>
      <c r="C4" s="16"/>
      <c r="D4" s="16"/>
      <c r="E4" s="16"/>
      <c r="F4" s="16"/>
      <c r="G4" s="16"/>
      <c r="H4" s="16"/>
      <c r="I4" s="16"/>
      <c r="J4" s="16">
        <v>17990</v>
      </c>
      <c r="K4" s="16">
        <v>121792659</v>
      </c>
      <c r="L4" s="17">
        <v>6.77</v>
      </c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>
        <f t="shared" ref="Q4:Q19" si="0">M4-O4</f>
        <v>72777.104874446086</v>
      </c>
      <c r="R4" s="18">
        <f t="shared" ref="R4:R19" si="1">N4-P4</f>
        <v>492701000</v>
      </c>
    </row>
    <row r="5" spans="1:18" x14ac:dyDescent="0.25">
      <c r="A5" s="15">
        <v>44928</v>
      </c>
      <c r="B5" s="16"/>
      <c r="C5" s="16"/>
      <c r="D5" s="16"/>
      <c r="E5" s="16"/>
      <c r="F5" s="16"/>
      <c r="G5" s="16"/>
      <c r="H5" s="16"/>
      <c r="I5" s="16"/>
      <c r="J5" s="16">
        <v>40427</v>
      </c>
      <c r="K5" s="16">
        <v>273691598</v>
      </c>
      <c r="L5" s="17">
        <v>6.77</v>
      </c>
      <c r="M5" s="18">
        <v>140000</v>
      </c>
      <c r="N5" s="18">
        <v>947800000</v>
      </c>
      <c r="O5" s="19">
        <f t="shared" ref="O5:O34" si="2">P5/6770</f>
        <v>67222.895125553914</v>
      </c>
      <c r="P5" s="19">
        <v>455099000</v>
      </c>
      <c r="Q5" s="18">
        <f t="shared" si="0"/>
        <v>72777.104874446086</v>
      </c>
      <c r="R5" s="18">
        <f t="shared" si="1"/>
        <v>492701000</v>
      </c>
    </row>
    <row r="6" spans="1:18" x14ac:dyDescent="0.25">
      <c r="A6" s="15">
        <v>44929</v>
      </c>
      <c r="B6" s="16"/>
      <c r="C6" s="16"/>
      <c r="D6" s="16"/>
      <c r="E6" s="16"/>
      <c r="F6" s="16"/>
      <c r="G6" s="16"/>
      <c r="H6" s="16"/>
      <c r="I6" s="16"/>
      <c r="J6" s="16">
        <v>62855</v>
      </c>
      <c r="K6" s="16">
        <v>425529607</v>
      </c>
      <c r="L6" s="17">
        <v>6.77</v>
      </c>
      <c r="M6" s="18">
        <v>140000</v>
      </c>
      <c r="N6" s="18">
        <v>947800000</v>
      </c>
      <c r="O6" s="19">
        <f t="shared" si="2"/>
        <v>67222.895125553914</v>
      </c>
      <c r="P6" s="19">
        <v>455099000</v>
      </c>
      <c r="Q6" s="18">
        <f t="shared" si="0"/>
        <v>72777.104874446086</v>
      </c>
      <c r="R6" s="18">
        <f t="shared" si="1"/>
        <v>492701000</v>
      </c>
    </row>
    <row r="7" spans="1:18" x14ac:dyDescent="0.25">
      <c r="A7" s="15">
        <v>44930</v>
      </c>
      <c r="B7" s="16"/>
      <c r="C7" s="16"/>
      <c r="D7" s="16"/>
      <c r="E7" s="16"/>
      <c r="F7" s="16"/>
      <c r="G7" s="16"/>
      <c r="H7" s="16"/>
      <c r="I7" s="16"/>
      <c r="J7" s="16">
        <v>75240</v>
      </c>
      <c r="K7" s="16">
        <v>509376304</v>
      </c>
      <c r="L7" s="17">
        <v>6.77</v>
      </c>
      <c r="M7" s="18">
        <v>140000</v>
      </c>
      <c r="N7" s="18">
        <v>947800000</v>
      </c>
      <c r="O7" s="19">
        <f t="shared" si="2"/>
        <v>67222.895125553914</v>
      </c>
      <c r="P7" s="19">
        <v>455099000</v>
      </c>
      <c r="Q7" s="18">
        <f t="shared" si="0"/>
        <v>72777.104874446086</v>
      </c>
      <c r="R7" s="18">
        <f t="shared" si="1"/>
        <v>492701000</v>
      </c>
    </row>
    <row r="8" spans="1:18" x14ac:dyDescent="0.25">
      <c r="A8" s="15">
        <v>44931</v>
      </c>
      <c r="B8" s="16"/>
      <c r="C8" s="16"/>
      <c r="D8" s="16"/>
      <c r="E8" s="16"/>
      <c r="F8" s="16"/>
      <c r="G8" s="16"/>
      <c r="H8" s="16"/>
      <c r="I8" s="16"/>
      <c r="J8" s="16">
        <v>87625</v>
      </c>
      <c r="K8" s="16">
        <v>593223002</v>
      </c>
      <c r="L8" s="17">
        <v>6.77</v>
      </c>
      <c r="M8" s="18">
        <v>140000</v>
      </c>
      <c r="N8" s="18">
        <v>947800000</v>
      </c>
      <c r="O8" s="19">
        <f t="shared" si="2"/>
        <v>67222.895125553914</v>
      </c>
      <c r="P8" s="19">
        <v>455099000</v>
      </c>
      <c r="Q8" s="18">
        <f t="shared" si="0"/>
        <v>72777.104874446086</v>
      </c>
      <c r="R8" s="18">
        <f t="shared" si="1"/>
        <v>492701000</v>
      </c>
    </row>
    <row r="9" spans="1:18" x14ac:dyDescent="0.25">
      <c r="A9" s="15">
        <v>44932</v>
      </c>
      <c r="B9" s="16"/>
      <c r="C9" s="16"/>
      <c r="D9" s="16"/>
      <c r="E9" s="16"/>
      <c r="F9" s="16"/>
      <c r="G9" s="16"/>
      <c r="H9" s="16"/>
      <c r="I9" s="16"/>
      <c r="J9" s="16">
        <v>100010</v>
      </c>
      <c r="K9" s="16">
        <v>677069700</v>
      </c>
      <c r="L9" s="17">
        <v>6.77</v>
      </c>
      <c r="M9" s="18">
        <v>140000</v>
      </c>
      <c r="N9" s="18">
        <v>947800000</v>
      </c>
      <c r="O9" s="19">
        <f t="shared" si="2"/>
        <v>67222.895125553914</v>
      </c>
      <c r="P9" s="19">
        <v>455099000</v>
      </c>
      <c r="Q9" s="18">
        <f t="shared" si="0"/>
        <v>72777.104874446086</v>
      </c>
      <c r="R9" s="18">
        <f t="shared" si="1"/>
        <v>492701000</v>
      </c>
    </row>
    <row r="10" spans="1:18" x14ac:dyDescent="0.25">
      <c r="A10" s="15">
        <v>44933</v>
      </c>
      <c r="B10" s="16" t="s">
        <v>26</v>
      </c>
      <c r="C10" s="16" t="s">
        <v>27</v>
      </c>
      <c r="D10" s="16">
        <v>13</v>
      </c>
      <c r="E10" s="16" t="s">
        <v>29</v>
      </c>
      <c r="F10" s="16">
        <v>73855</v>
      </c>
      <c r="G10" s="16">
        <v>500000000</v>
      </c>
      <c r="H10" s="16">
        <v>0</v>
      </c>
      <c r="I10" s="16">
        <v>0</v>
      </c>
      <c r="J10" s="16">
        <v>42800</v>
      </c>
      <c r="K10" s="16">
        <v>289756856</v>
      </c>
      <c r="L10" s="17">
        <v>6.77</v>
      </c>
      <c r="M10" s="18">
        <v>140000</v>
      </c>
      <c r="N10" s="18">
        <v>947800000</v>
      </c>
      <c r="O10" s="19">
        <f t="shared" si="2"/>
        <v>67222.895125553914</v>
      </c>
      <c r="P10" s="19">
        <v>455099000</v>
      </c>
      <c r="Q10" s="18">
        <f t="shared" si="0"/>
        <v>72777.104874446086</v>
      </c>
      <c r="R10" s="18">
        <f t="shared" si="1"/>
        <v>492701000</v>
      </c>
    </row>
    <row r="11" spans="1:18" x14ac:dyDescent="0.25">
      <c r="A11" s="15">
        <v>44934</v>
      </c>
      <c r="B11" s="16"/>
      <c r="C11" s="16"/>
      <c r="D11" s="16"/>
      <c r="E11" s="16"/>
      <c r="F11" s="16"/>
      <c r="G11" s="16"/>
      <c r="H11" s="16"/>
      <c r="I11" s="16"/>
      <c r="J11" s="16">
        <v>55185</v>
      </c>
      <c r="K11" s="16">
        <v>373603553</v>
      </c>
      <c r="L11" s="17">
        <v>6.77</v>
      </c>
      <c r="M11" s="18">
        <v>140000</v>
      </c>
      <c r="N11" s="18">
        <v>947800000</v>
      </c>
      <c r="O11" s="19">
        <f t="shared" si="2"/>
        <v>67222.895125553914</v>
      </c>
      <c r="P11" s="19">
        <v>455099000</v>
      </c>
      <c r="Q11" s="18">
        <f t="shared" si="0"/>
        <v>72777.104874446086</v>
      </c>
      <c r="R11" s="18">
        <f t="shared" si="1"/>
        <v>492701000</v>
      </c>
    </row>
    <row r="12" spans="1:18" x14ac:dyDescent="0.25">
      <c r="A12" s="15">
        <v>44935</v>
      </c>
      <c r="B12" s="16"/>
      <c r="C12" s="16"/>
      <c r="D12" s="16"/>
      <c r="E12" s="16"/>
      <c r="F12" s="16"/>
      <c r="G12" s="16"/>
      <c r="H12" s="16"/>
      <c r="I12" s="16"/>
      <c r="J12" s="16">
        <v>72924</v>
      </c>
      <c r="K12" s="16">
        <v>493696938</v>
      </c>
      <c r="L12" s="17">
        <v>6.77</v>
      </c>
      <c r="M12" s="18">
        <v>140000</v>
      </c>
      <c r="N12" s="18">
        <v>947800000</v>
      </c>
      <c r="O12" s="19">
        <f t="shared" si="2"/>
        <v>67222.895125553914</v>
      </c>
      <c r="P12" s="19">
        <v>455099000</v>
      </c>
      <c r="Q12" s="18">
        <f t="shared" si="0"/>
        <v>72777.104874446086</v>
      </c>
      <c r="R12" s="18">
        <f t="shared" si="1"/>
        <v>492701000</v>
      </c>
    </row>
    <row r="13" spans="1:18" x14ac:dyDescent="0.25">
      <c r="A13" s="15">
        <v>44936</v>
      </c>
      <c r="B13" s="16"/>
      <c r="C13" s="16"/>
      <c r="D13" s="16"/>
      <c r="E13" s="16"/>
      <c r="F13" s="16"/>
      <c r="G13" s="16"/>
      <c r="H13" s="16"/>
      <c r="I13" s="16"/>
      <c r="J13" s="16">
        <v>90663</v>
      </c>
      <c r="K13" s="16">
        <v>613790323</v>
      </c>
      <c r="L13" s="17">
        <v>6.77</v>
      </c>
      <c r="M13" s="18">
        <v>140000</v>
      </c>
      <c r="N13" s="18">
        <v>947800000</v>
      </c>
      <c r="O13" s="19">
        <f t="shared" si="2"/>
        <v>67222.895125553914</v>
      </c>
      <c r="P13" s="19">
        <v>455099000</v>
      </c>
      <c r="Q13" s="18">
        <f t="shared" si="0"/>
        <v>72777.104874446086</v>
      </c>
      <c r="R13" s="18">
        <f t="shared" si="1"/>
        <v>492701000</v>
      </c>
    </row>
    <row r="14" spans="1:18" x14ac:dyDescent="0.25">
      <c r="A14" s="15">
        <v>44937</v>
      </c>
      <c r="B14" s="16"/>
      <c r="C14" s="16"/>
      <c r="D14" s="16"/>
      <c r="E14" s="16"/>
      <c r="F14" s="16"/>
      <c r="G14" s="16"/>
      <c r="H14" s="16"/>
      <c r="I14" s="16"/>
      <c r="J14" s="16">
        <v>108394</v>
      </c>
      <c r="K14" s="16">
        <v>733829547</v>
      </c>
      <c r="L14" s="17">
        <v>6.77</v>
      </c>
      <c r="M14" s="18">
        <v>140000</v>
      </c>
      <c r="N14" s="18">
        <v>947800000</v>
      </c>
      <c r="O14" s="19">
        <f t="shared" si="2"/>
        <v>67222.895125553914</v>
      </c>
      <c r="P14" s="19">
        <v>455099000</v>
      </c>
      <c r="Q14" s="18">
        <f t="shared" si="0"/>
        <v>72777.104874446086</v>
      </c>
      <c r="R14" s="18">
        <f t="shared" si="1"/>
        <v>492701000</v>
      </c>
    </row>
    <row r="15" spans="1:18" x14ac:dyDescent="0.25">
      <c r="A15" s="15">
        <v>44938</v>
      </c>
      <c r="B15" s="16"/>
      <c r="C15" s="16"/>
      <c r="D15" s="16"/>
      <c r="E15" s="16"/>
      <c r="F15" s="16"/>
      <c r="G15" s="16"/>
      <c r="H15" s="16"/>
      <c r="I15" s="16"/>
      <c r="J15" s="16">
        <v>123616</v>
      </c>
      <c r="K15" s="16">
        <v>836882792</v>
      </c>
      <c r="L15" s="17">
        <v>6.77</v>
      </c>
      <c r="M15" s="18">
        <v>140000</v>
      </c>
      <c r="N15" s="18">
        <v>947800000</v>
      </c>
      <c r="O15" s="19">
        <f t="shared" si="2"/>
        <v>67222.895125553914</v>
      </c>
      <c r="P15" s="19">
        <v>455099000</v>
      </c>
      <c r="Q15" s="18">
        <f t="shared" si="0"/>
        <v>72777.104874446086</v>
      </c>
      <c r="R15" s="18">
        <f t="shared" si="1"/>
        <v>492701000</v>
      </c>
    </row>
    <row r="16" spans="1:18" x14ac:dyDescent="0.25">
      <c r="A16" s="15">
        <v>44939</v>
      </c>
      <c r="B16" s="16"/>
      <c r="C16" s="16"/>
      <c r="D16" s="16"/>
      <c r="E16" s="16"/>
      <c r="F16" s="16"/>
      <c r="G16" s="16"/>
      <c r="H16" s="16"/>
      <c r="I16" s="16"/>
      <c r="J16" s="16">
        <v>138838</v>
      </c>
      <c r="K16" s="16">
        <v>939936036</v>
      </c>
      <c r="L16" s="17">
        <v>6.77</v>
      </c>
      <c r="M16" s="18">
        <v>140000</v>
      </c>
      <c r="N16" s="18">
        <v>947800000</v>
      </c>
      <c r="O16" s="19">
        <f t="shared" si="2"/>
        <v>67222.895125553914</v>
      </c>
      <c r="P16" s="19">
        <v>455099000</v>
      </c>
      <c r="Q16" s="18">
        <f t="shared" si="0"/>
        <v>72777.104874446086</v>
      </c>
      <c r="R16" s="18">
        <f t="shared" si="1"/>
        <v>492701000</v>
      </c>
    </row>
    <row r="17" spans="1:18" x14ac:dyDescent="0.25">
      <c r="A17" s="15">
        <v>44940</v>
      </c>
      <c r="B17" s="16" t="s">
        <v>28</v>
      </c>
      <c r="C17" s="16" t="s">
        <v>16</v>
      </c>
      <c r="D17" s="16">
        <v>13</v>
      </c>
      <c r="E17" s="16" t="s">
        <v>17</v>
      </c>
      <c r="F17" s="16">
        <v>147710</v>
      </c>
      <c r="G17" s="16">
        <v>1000000000</v>
      </c>
      <c r="H17" s="16">
        <v>0</v>
      </c>
      <c r="I17" s="16">
        <v>0</v>
      </c>
      <c r="J17" s="16">
        <v>23386</v>
      </c>
      <c r="K17" s="16">
        <v>158323687</v>
      </c>
      <c r="L17" s="17">
        <v>6.77</v>
      </c>
      <c r="M17" s="18">
        <v>140000</v>
      </c>
      <c r="N17" s="18">
        <v>947800000</v>
      </c>
      <c r="O17" s="19">
        <f t="shared" si="2"/>
        <v>67222.895125553914</v>
      </c>
      <c r="P17" s="19">
        <v>455099000</v>
      </c>
      <c r="Q17" s="18">
        <f t="shared" si="0"/>
        <v>72777.104874446086</v>
      </c>
      <c r="R17" s="18">
        <f t="shared" si="1"/>
        <v>492701000</v>
      </c>
    </row>
    <row r="18" spans="1:18" x14ac:dyDescent="0.25">
      <c r="A18" s="15">
        <v>44941</v>
      </c>
      <c r="B18" s="16"/>
      <c r="C18" s="16"/>
      <c r="D18" s="16"/>
      <c r="E18" s="16"/>
      <c r="F18" s="16"/>
      <c r="G18" s="16"/>
      <c r="H18" s="16"/>
      <c r="I18" s="16"/>
      <c r="J18" s="16">
        <v>33254</v>
      </c>
      <c r="K18" s="16">
        <v>225130245</v>
      </c>
      <c r="L18" s="17">
        <v>6.77</v>
      </c>
      <c r="M18" s="18">
        <v>140000</v>
      </c>
      <c r="N18" s="18">
        <v>947800000</v>
      </c>
      <c r="O18" s="19">
        <f t="shared" si="2"/>
        <v>67222.895125553914</v>
      </c>
      <c r="P18" s="19">
        <v>455099000</v>
      </c>
      <c r="Q18" s="18">
        <f t="shared" si="0"/>
        <v>72777.104874446086</v>
      </c>
      <c r="R18" s="18">
        <f t="shared" si="1"/>
        <v>492701000</v>
      </c>
    </row>
    <row r="19" spans="1:18" x14ac:dyDescent="0.25">
      <c r="A19" s="15">
        <v>44942</v>
      </c>
      <c r="B19" s="16"/>
      <c r="C19" s="16"/>
      <c r="D19" s="16"/>
      <c r="E19" s="16"/>
      <c r="F19" s="16"/>
      <c r="G19" s="16"/>
      <c r="H19" s="16"/>
      <c r="I19" s="16"/>
      <c r="J19" s="16">
        <v>53174</v>
      </c>
      <c r="K19" s="16">
        <v>359989043</v>
      </c>
      <c r="L19" s="17">
        <v>6.77</v>
      </c>
      <c r="M19" s="18">
        <v>140000</v>
      </c>
      <c r="N19" s="18">
        <v>947800000</v>
      </c>
      <c r="O19" s="19">
        <f t="shared" si="2"/>
        <v>67222.895125553914</v>
      </c>
      <c r="P19" s="19">
        <v>455099000</v>
      </c>
      <c r="Q19" s="18">
        <f t="shared" si="0"/>
        <v>72777.104874446086</v>
      </c>
      <c r="R19" s="18">
        <f t="shared" si="1"/>
        <v>492701000</v>
      </c>
    </row>
    <row r="20" spans="1:18" x14ac:dyDescent="0.25">
      <c r="A20" s="15">
        <v>44943</v>
      </c>
      <c r="B20" s="16"/>
      <c r="C20" s="16"/>
      <c r="D20" s="16"/>
      <c r="E20" s="16"/>
      <c r="F20" s="16"/>
      <c r="G20" s="16"/>
      <c r="H20" s="16"/>
      <c r="I20" s="16"/>
      <c r="J20" s="16">
        <v>73083</v>
      </c>
      <c r="K20" s="16">
        <v>494773371</v>
      </c>
      <c r="L20" s="17">
        <v>6.77</v>
      </c>
      <c r="M20" s="18">
        <v>140000</v>
      </c>
      <c r="N20" s="18">
        <v>947800000</v>
      </c>
      <c r="O20" s="19">
        <f t="shared" si="2"/>
        <v>67222.895125553914</v>
      </c>
      <c r="P20" s="19">
        <v>455099000</v>
      </c>
      <c r="Q20" s="18">
        <f>M20-O20</f>
        <v>72777.104874446086</v>
      </c>
      <c r="R20" s="18">
        <f>N20-P20</f>
        <v>492701000</v>
      </c>
    </row>
    <row r="21" spans="1:18" x14ac:dyDescent="0.25">
      <c r="A21" s="15">
        <v>44944</v>
      </c>
      <c r="B21" s="16" t="s">
        <v>43</v>
      </c>
      <c r="C21" s="16" t="s">
        <v>19</v>
      </c>
      <c r="D21" s="16">
        <v>13</v>
      </c>
      <c r="E21" s="16" t="s">
        <v>20</v>
      </c>
      <c r="F21" s="16">
        <v>73855</v>
      </c>
      <c r="G21" s="16">
        <v>500000000</v>
      </c>
      <c r="H21" s="16">
        <v>0</v>
      </c>
      <c r="I21" s="16">
        <v>0</v>
      </c>
      <c r="J21" s="16">
        <v>18894</v>
      </c>
      <c r="K21" s="16">
        <v>127912757</v>
      </c>
      <c r="L21" s="17">
        <v>6.77</v>
      </c>
      <c r="M21" s="18">
        <v>140000</v>
      </c>
      <c r="N21" s="18">
        <v>947800000</v>
      </c>
      <c r="O21" s="19">
        <f t="shared" si="2"/>
        <v>67222.895125553914</v>
      </c>
      <c r="P21" s="19">
        <v>455099000</v>
      </c>
      <c r="Q21" s="18">
        <f t="shared" ref="Q21:R34" si="3">M21-O21</f>
        <v>72777.104874446086</v>
      </c>
      <c r="R21" s="18">
        <f t="shared" si="3"/>
        <v>492701000</v>
      </c>
    </row>
    <row r="22" spans="1:18" x14ac:dyDescent="0.25">
      <c r="A22" s="15">
        <v>44945</v>
      </c>
      <c r="B22" s="16"/>
      <c r="C22" s="16"/>
      <c r="D22" s="16"/>
      <c r="E22" s="16"/>
      <c r="F22" s="16"/>
      <c r="G22" s="16"/>
      <c r="H22" s="16"/>
      <c r="I22" s="16"/>
      <c r="J22" s="16">
        <v>34300</v>
      </c>
      <c r="K22" s="16">
        <v>232211686</v>
      </c>
      <c r="L22" s="17">
        <v>6.77</v>
      </c>
      <c r="M22" s="18">
        <v>140000</v>
      </c>
      <c r="N22" s="18">
        <v>947800000</v>
      </c>
      <c r="O22" s="19">
        <f t="shared" si="2"/>
        <v>67222.895125553914</v>
      </c>
      <c r="P22" s="19">
        <v>455099000</v>
      </c>
      <c r="Q22" s="18">
        <f t="shared" si="3"/>
        <v>72777.104874446086</v>
      </c>
      <c r="R22" s="18">
        <f t="shared" si="3"/>
        <v>492701000</v>
      </c>
    </row>
    <row r="23" spans="1:18" x14ac:dyDescent="0.25">
      <c r="A23" s="15">
        <v>44946</v>
      </c>
      <c r="B23" s="16"/>
      <c r="C23" s="16"/>
      <c r="D23" s="16"/>
      <c r="E23" s="16"/>
      <c r="F23" s="16"/>
      <c r="G23" s="16"/>
      <c r="H23" s="16"/>
      <c r="I23" s="16"/>
      <c r="J23" s="16">
        <v>55060</v>
      </c>
      <c r="K23" s="16">
        <v>372757301</v>
      </c>
      <c r="L23" s="17">
        <v>6.77</v>
      </c>
      <c r="M23" s="18">
        <v>140000</v>
      </c>
      <c r="N23" s="18">
        <v>947800000</v>
      </c>
      <c r="O23" s="19">
        <f t="shared" si="2"/>
        <v>67222.895125553914</v>
      </c>
      <c r="P23" s="19">
        <v>455099000</v>
      </c>
      <c r="Q23" s="18">
        <f t="shared" si="3"/>
        <v>72777.104874446086</v>
      </c>
      <c r="R23" s="18">
        <f t="shared" si="3"/>
        <v>492701000</v>
      </c>
    </row>
    <row r="24" spans="1:18" x14ac:dyDescent="0.25">
      <c r="A24" s="15">
        <v>44947</v>
      </c>
      <c r="B24" s="16"/>
      <c r="C24" s="16"/>
      <c r="D24" s="16"/>
      <c r="E24" s="16"/>
      <c r="F24" s="16"/>
      <c r="G24" s="16"/>
      <c r="H24" s="16"/>
      <c r="I24" s="16"/>
      <c r="J24" s="16">
        <v>75813</v>
      </c>
      <c r="K24" s="16">
        <v>513255526</v>
      </c>
      <c r="L24" s="17">
        <v>6.77</v>
      </c>
      <c r="M24" s="18">
        <v>140000</v>
      </c>
      <c r="N24" s="18">
        <v>947800000</v>
      </c>
      <c r="O24" s="19">
        <f t="shared" si="2"/>
        <v>67222.895125553914</v>
      </c>
      <c r="P24" s="19">
        <v>455099000</v>
      </c>
      <c r="Q24" s="18">
        <f t="shared" si="3"/>
        <v>72777.104874446086</v>
      </c>
      <c r="R24" s="18">
        <f t="shared" si="3"/>
        <v>492701000</v>
      </c>
    </row>
    <row r="25" spans="1:18" x14ac:dyDescent="0.25">
      <c r="A25" s="15">
        <v>44948</v>
      </c>
      <c r="B25" s="16"/>
      <c r="C25" s="16"/>
      <c r="D25" s="16"/>
      <c r="E25" s="16"/>
      <c r="F25" s="16"/>
      <c r="G25" s="16"/>
      <c r="H25" s="16"/>
      <c r="I25" s="16"/>
      <c r="J25" s="16">
        <v>91219</v>
      </c>
      <c r="K25" s="16">
        <v>617554454</v>
      </c>
      <c r="L25" s="17">
        <v>6.77</v>
      </c>
      <c r="M25" s="18">
        <v>140000</v>
      </c>
      <c r="N25" s="18">
        <v>947800000</v>
      </c>
      <c r="O25" s="19">
        <f t="shared" si="2"/>
        <v>67222.895125553914</v>
      </c>
      <c r="P25" s="19">
        <v>455099000</v>
      </c>
      <c r="Q25" s="18">
        <f t="shared" si="3"/>
        <v>72777.104874446086</v>
      </c>
      <c r="R25" s="18">
        <f t="shared" si="3"/>
        <v>492701000</v>
      </c>
    </row>
    <row r="26" spans="1:18" x14ac:dyDescent="0.25">
      <c r="A26" s="15">
        <v>44949</v>
      </c>
      <c r="B26" s="16"/>
      <c r="C26" s="16"/>
      <c r="D26" s="16"/>
      <c r="E26" s="16"/>
      <c r="F26" s="16"/>
      <c r="G26" s="16"/>
      <c r="H26" s="16"/>
      <c r="I26" s="16"/>
      <c r="J26" s="16">
        <v>106625</v>
      </c>
      <c r="K26" s="16">
        <v>721853382</v>
      </c>
      <c r="L26" s="17">
        <v>6.77</v>
      </c>
      <c r="M26" s="18">
        <v>140000</v>
      </c>
      <c r="N26" s="18">
        <v>947800000</v>
      </c>
      <c r="O26" s="19">
        <f t="shared" si="2"/>
        <v>67222.895125553914</v>
      </c>
      <c r="P26" s="19">
        <v>455099000</v>
      </c>
      <c r="Q26" s="18">
        <f t="shared" si="3"/>
        <v>72777.104874446086</v>
      </c>
      <c r="R26" s="18">
        <f t="shared" si="3"/>
        <v>492701000</v>
      </c>
    </row>
    <row r="27" spans="1:18" x14ac:dyDescent="0.25">
      <c r="A27" s="15">
        <v>44950</v>
      </c>
      <c r="B27" s="16"/>
      <c r="C27" s="16"/>
      <c r="D27" s="16"/>
      <c r="E27" s="16"/>
      <c r="F27" s="16"/>
      <c r="G27" s="16"/>
      <c r="H27" s="16"/>
      <c r="I27" s="16"/>
      <c r="J27" s="16">
        <v>122031</v>
      </c>
      <c r="K27" s="16">
        <v>826152310</v>
      </c>
      <c r="L27" s="17">
        <v>6.77</v>
      </c>
      <c r="M27" s="18">
        <v>140000</v>
      </c>
      <c r="N27" s="18">
        <v>947800000</v>
      </c>
      <c r="O27" s="19">
        <f t="shared" si="2"/>
        <v>67222.895125553914</v>
      </c>
      <c r="P27" s="19">
        <v>455099000</v>
      </c>
      <c r="Q27" s="18">
        <f t="shared" si="3"/>
        <v>72777.104874446086</v>
      </c>
      <c r="R27" s="18">
        <f t="shared" si="3"/>
        <v>492701000</v>
      </c>
    </row>
    <row r="28" spans="1:18" x14ac:dyDescent="0.25">
      <c r="A28" s="15">
        <v>44951</v>
      </c>
      <c r="B28" s="16" t="s">
        <v>44</v>
      </c>
      <c r="C28" s="16" t="s">
        <v>24</v>
      </c>
      <c r="D28" s="16">
        <v>13</v>
      </c>
      <c r="E28" s="16" t="s">
        <v>18</v>
      </c>
      <c r="F28" s="16">
        <v>147710</v>
      </c>
      <c r="G28" s="16">
        <v>1000000000</v>
      </c>
      <c r="H28" s="16">
        <v>0</v>
      </c>
      <c r="I28" s="16">
        <v>0</v>
      </c>
      <c r="J28" s="16">
        <v>6770</v>
      </c>
      <c r="K28" s="16">
        <v>45833035</v>
      </c>
      <c r="L28" s="17">
        <v>6.77</v>
      </c>
      <c r="M28" s="18">
        <v>140000</v>
      </c>
      <c r="N28" s="18">
        <v>947800000</v>
      </c>
      <c r="O28" s="19">
        <f t="shared" si="2"/>
        <v>67222.895125553914</v>
      </c>
      <c r="P28" s="19">
        <v>455099000</v>
      </c>
      <c r="Q28" s="18">
        <f t="shared" si="3"/>
        <v>72777.104874446086</v>
      </c>
      <c r="R28" s="18">
        <f t="shared" si="3"/>
        <v>492701000</v>
      </c>
    </row>
    <row r="29" spans="1:18" x14ac:dyDescent="0.25">
      <c r="A29" s="15">
        <v>44952</v>
      </c>
      <c r="B29" s="16"/>
      <c r="C29" s="16"/>
      <c r="D29" s="16"/>
      <c r="E29" s="16"/>
      <c r="F29" s="16"/>
      <c r="G29" s="16"/>
      <c r="H29" s="16"/>
      <c r="I29" s="16"/>
      <c r="J29" s="16">
        <v>22176</v>
      </c>
      <c r="K29" s="16">
        <v>150131963</v>
      </c>
      <c r="L29" s="17">
        <v>6.77</v>
      </c>
      <c r="M29" s="18">
        <v>140000</v>
      </c>
      <c r="N29" s="18">
        <v>947800000</v>
      </c>
      <c r="O29" s="19">
        <f t="shared" si="2"/>
        <v>67222.895125553914</v>
      </c>
      <c r="P29" s="19">
        <v>455099000</v>
      </c>
      <c r="Q29" s="18">
        <f t="shared" si="3"/>
        <v>72777.104874446086</v>
      </c>
      <c r="R29" s="18">
        <f t="shared" si="3"/>
        <v>492701000</v>
      </c>
    </row>
    <row r="30" spans="1:18" x14ac:dyDescent="0.25">
      <c r="A30" s="15">
        <v>44953</v>
      </c>
      <c r="B30" s="16"/>
      <c r="C30" s="16"/>
      <c r="D30" s="16"/>
      <c r="E30" s="16"/>
      <c r="F30" s="16"/>
      <c r="G30" s="16"/>
      <c r="H30" s="16"/>
      <c r="I30" s="16"/>
      <c r="J30" s="16">
        <v>47634</v>
      </c>
      <c r="K30" s="16">
        <v>322483132</v>
      </c>
      <c r="L30" s="17">
        <v>6.77</v>
      </c>
      <c r="M30" s="18">
        <v>140000</v>
      </c>
      <c r="N30" s="18">
        <v>947800000</v>
      </c>
      <c r="O30" s="19">
        <f t="shared" si="2"/>
        <v>67222.895125553914</v>
      </c>
      <c r="P30" s="19">
        <v>455099000</v>
      </c>
      <c r="Q30" s="18">
        <f t="shared" si="3"/>
        <v>72777.104874446086</v>
      </c>
      <c r="R30" s="18">
        <f t="shared" si="3"/>
        <v>492701000</v>
      </c>
    </row>
    <row r="31" spans="1:18" x14ac:dyDescent="0.25">
      <c r="A31" s="15">
        <v>44954</v>
      </c>
      <c r="B31" s="16"/>
      <c r="C31" s="16"/>
      <c r="D31" s="16"/>
      <c r="E31" s="16"/>
      <c r="F31" s="16"/>
      <c r="G31" s="16"/>
      <c r="H31" s="16"/>
      <c r="I31" s="16"/>
      <c r="J31" s="16">
        <v>73083</v>
      </c>
      <c r="K31" s="16">
        <v>494773371</v>
      </c>
      <c r="L31" s="17">
        <v>6.77</v>
      </c>
      <c r="M31" s="18">
        <v>140000</v>
      </c>
      <c r="N31" s="18">
        <v>947800000</v>
      </c>
      <c r="O31" s="19">
        <f t="shared" si="2"/>
        <v>67222.895125553914</v>
      </c>
      <c r="P31" s="19">
        <v>455099000</v>
      </c>
      <c r="Q31" s="18">
        <f t="shared" si="3"/>
        <v>72777.104874446086</v>
      </c>
      <c r="R31" s="18">
        <f t="shared" si="3"/>
        <v>492701000</v>
      </c>
    </row>
    <row r="32" spans="1:18" x14ac:dyDescent="0.25">
      <c r="A32" s="15">
        <v>44955</v>
      </c>
      <c r="B32" s="16"/>
      <c r="C32" s="16"/>
      <c r="D32" s="16"/>
      <c r="E32" s="16"/>
      <c r="F32" s="16"/>
      <c r="G32" s="16"/>
      <c r="H32" s="16"/>
      <c r="I32" s="16"/>
      <c r="J32" s="16">
        <v>88489</v>
      </c>
      <c r="K32" s="16">
        <v>599072299</v>
      </c>
      <c r="L32" s="17">
        <v>6.77</v>
      </c>
      <c r="M32" s="18">
        <v>140000</v>
      </c>
      <c r="N32" s="18">
        <v>947800000</v>
      </c>
      <c r="O32" s="19">
        <f t="shared" si="2"/>
        <v>67222.895125553914</v>
      </c>
      <c r="P32" s="19">
        <v>455099000</v>
      </c>
      <c r="Q32" s="18">
        <f t="shared" si="3"/>
        <v>72777.104874446086</v>
      </c>
      <c r="R32" s="18">
        <f t="shared" si="3"/>
        <v>492701000</v>
      </c>
    </row>
    <row r="33" spans="1:18" x14ac:dyDescent="0.25">
      <c r="A33" s="15">
        <v>44956</v>
      </c>
      <c r="B33" s="16"/>
      <c r="C33" s="16"/>
      <c r="D33" s="16"/>
      <c r="E33" s="16"/>
      <c r="F33" s="16"/>
      <c r="G33" s="16"/>
      <c r="H33" s="16"/>
      <c r="I33" s="16"/>
      <c r="J33" s="16">
        <v>103895</v>
      </c>
      <c r="K33" s="16">
        <v>703371227</v>
      </c>
      <c r="L33" s="17">
        <v>6.77</v>
      </c>
      <c r="M33" s="18">
        <v>140000</v>
      </c>
      <c r="N33" s="18">
        <v>947800000</v>
      </c>
      <c r="O33" s="19">
        <f t="shared" si="2"/>
        <v>67222.895125553914</v>
      </c>
      <c r="P33" s="19">
        <v>455099000</v>
      </c>
      <c r="Q33" s="18">
        <f t="shared" si="3"/>
        <v>72777.104874446086</v>
      </c>
      <c r="R33" s="18">
        <f t="shared" si="3"/>
        <v>492701000</v>
      </c>
    </row>
    <row r="34" spans="1:18" x14ac:dyDescent="0.25">
      <c r="A34" s="15">
        <v>44957</v>
      </c>
      <c r="B34" s="16"/>
      <c r="C34" s="16"/>
      <c r="D34" s="16"/>
      <c r="E34" s="16"/>
      <c r="F34" s="16"/>
      <c r="G34" s="16"/>
      <c r="H34" s="16"/>
      <c r="I34" s="16"/>
      <c r="J34" s="16">
        <v>119301</v>
      </c>
      <c r="K34" s="16">
        <v>807670156</v>
      </c>
      <c r="L34" s="17">
        <v>6.77</v>
      </c>
      <c r="M34" s="18">
        <v>140000</v>
      </c>
      <c r="N34" s="18">
        <v>947800000</v>
      </c>
      <c r="O34" s="19">
        <f t="shared" si="2"/>
        <v>67222.895125553914</v>
      </c>
      <c r="P34" s="19">
        <v>455099000</v>
      </c>
      <c r="Q34" s="18">
        <f t="shared" si="3"/>
        <v>72777.104874446086</v>
      </c>
      <c r="R34" s="18">
        <f t="shared" si="3"/>
        <v>492701000</v>
      </c>
    </row>
  </sheetData>
  <autoFilter ref="A3:R34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AEA23-BC1A-4E1C-A38B-79CD8079EA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4985A7-8A58-4796-87C8-7550105632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33F21-5AB3-43C5-BD32-1878B29A8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</vt:lpstr>
      <vt:lpstr>Initial!Print_Area</vt:lpstr>
      <vt:lpstr>Initial!Print_Titles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Vasiliki Kiamou</cp:lastModifiedBy>
  <cp:revision/>
  <dcterms:created xsi:type="dcterms:W3CDTF">2012-03-20T09:09:45Z</dcterms:created>
  <dcterms:modified xsi:type="dcterms:W3CDTF">2022-12-08T09:44:55Z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Order">
    <vt:r8>30200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