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desfa-my.sharepoint.com/personal/v_kiamou_desfa_gr/Documents/"/>
    </mc:Choice>
  </mc:AlternateContent>
  <xr:revisionPtr revIDLastSave="1" documentId="8_{5EB37AC1-7B20-4663-96E3-A4108365E728}" xr6:coauthVersionLast="47" xr6:coauthVersionMax="47" xr10:uidLastSave="{EF739246-FF55-4035-A171-FE1127104D1E}"/>
  <bookViews>
    <workbookView xWindow="28680" yWindow="-120" windowWidth="29040" windowHeight="16440" xr2:uid="{00000000-000D-0000-FFFF-FFFF00000000}"/>
  </bookViews>
  <sheets>
    <sheet name="Disclaimers" sheetId="7" r:id="rId1"/>
    <sheet name="Cargo List" sheetId="2" r:id="rId2"/>
    <sheet name="Sheet3" sheetId="6" state="hidden" r:id="rId3"/>
    <sheet name="A Phase Guarantees" sheetId="4" r:id="rId4"/>
    <sheet name="B Phase Guarantees" sheetId="5" r:id="rId5"/>
  </sheets>
  <definedNames>
    <definedName name="_xlnm._FilterDatabase" localSheetId="1" hidden="1">'Cargo List'!$A$1:$K$28</definedName>
    <definedName name="_Hlk56089149" localSheetId="0">Disclaimers!$A$3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 i="5" l="1"/>
  <c r="H2" i="5"/>
  <c r="K2" i="2"/>
  <c r="M4" i="2" l="1"/>
  <c r="M5" i="2"/>
  <c r="M6" i="2"/>
  <c r="M7" i="2"/>
  <c r="M8" i="2"/>
  <c r="M9" i="2"/>
  <c r="M10" i="2"/>
  <c r="M11" i="2"/>
  <c r="M12" i="2"/>
  <c r="M13" i="2"/>
  <c r="M14" i="2"/>
  <c r="M15" i="2"/>
  <c r="M16" i="2"/>
  <c r="M17" i="2"/>
  <c r="M18" i="2"/>
  <c r="M19" i="2"/>
  <c r="M20" i="2"/>
  <c r="M21" i="2"/>
  <c r="M22" i="2"/>
  <c r="M23" i="2"/>
  <c r="M24" i="2"/>
  <c r="M25" i="2"/>
  <c r="M26" i="2"/>
  <c r="M27" i="2"/>
  <c r="M2" i="2"/>
  <c r="AU3" i="6" l="1"/>
  <c r="AT3" i="6"/>
  <c r="AS3" i="6"/>
  <c r="AR3" i="6"/>
  <c r="AQ3" i="6"/>
  <c r="AP3" i="6"/>
  <c r="AO3" i="6"/>
  <c r="AN3" i="6"/>
  <c r="AM3" i="6"/>
  <c r="AL3" i="6"/>
  <c r="AK3" i="6"/>
  <c r="AJ3" i="6"/>
  <c r="AI3" i="6"/>
  <c r="AH3" i="6"/>
  <c r="AG3" i="6"/>
  <c r="AF3" i="6"/>
  <c r="AE3" i="6"/>
  <c r="AD3" i="6"/>
  <c r="AC3" i="6"/>
  <c r="AB3" i="6"/>
  <c r="AA3" i="6"/>
  <c r="Z3" i="6"/>
  <c r="Y3" i="6"/>
  <c r="X3" i="6"/>
  <c r="W3" i="6"/>
  <c r="V3" i="6"/>
  <c r="U3" i="6"/>
  <c r="T3" i="6"/>
  <c r="S3" i="6"/>
  <c r="R3" i="6"/>
  <c r="Q3" i="6"/>
  <c r="P3" i="6"/>
  <c r="O3" i="6"/>
  <c r="N3" i="6"/>
  <c r="M3" i="6"/>
  <c r="L3" i="6"/>
  <c r="K3" i="6"/>
  <c r="J3" i="6"/>
  <c r="I3" i="6"/>
  <c r="H3" i="6"/>
  <c r="G3" i="6"/>
  <c r="F3" i="6"/>
  <c r="E3" i="6"/>
  <c r="D3" i="6"/>
  <c r="C3" i="6"/>
  <c r="B4" i="6"/>
  <c r="B3" i="6"/>
  <c r="A4" i="6"/>
  <c r="AS4" i="6" s="1"/>
  <c r="K3" i="2"/>
  <c r="N3" i="2" s="1"/>
  <c r="E1" i="6" s="1"/>
  <c r="K4" i="2"/>
  <c r="N4" i="2" s="1"/>
  <c r="G1" i="6" s="1"/>
  <c r="K5" i="2"/>
  <c r="N5" i="2" s="1"/>
  <c r="H1" i="6" s="1"/>
  <c r="K6" i="2"/>
  <c r="N6" i="2" s="1"/>
  <c r="K7" i="2"/>
  <c r="N7" i="2" s="1"/>
  <c r="K8" i="2"/>
  <c r="N8" i="2" s="1"/>
  <c r="N1" i="6" s="1"/>
  <c r="K9" i="2"/>
  <c r="N9" i="2" s="1"/>
  <c r="O1" i="6" s="1"/>
  <c r="K10" i="2"/>
  <c r="N10" i="2" s="1"/>
  <c r="P1" i="6" s="1"/>
  <c r="K11" i="2"/>
  <c r="N11" i="2" s="1"/>
  <c r="Q1" i="6" s="1"/>
  <c r="K12" i="2"/>
  <c r="N12" i="2" s="1"/>
  <c r="K13" i="2"/>
  <c r="N13" i="2" s="1"/>
  <c r="V1" i="6" s="1"/>
  <c r="K14" i="2"/>
  <c r="N14" i="2" s="1"/>
  <c r="W1" i="6" s="1"/>
  <c r="K15" i="2"/>
  <c r="N15" i="2" s="1"/>
  <c r="K16" i="2"/>
  <c r="N16" i="2" s="1"/>
  <c r="Z1" i="6" s="1"/>
  <c r="AC1" i="6"/>
  <c r="AD1" i="6"/>
  <c r="K17" i="2"/>
  <c r="N17" i="2" s="1"/>
  <c r="AE1" i="6" s="1"/>
  <c r="K18" i="2"/>
  <c r="N18" i="2" s="1"/>
  <c r="AF1" i="6" s="1"/>
  <c r="AG1" i="6"/>
  <c r="K19" i="2"/>
  <c r="N19" i="2" s="1"/>
  <c r="AH1" i="6" s="1"/>
  <c r="K20" i="2"/>
  <c r="N20" i="2" s="1"/>
  <c r="AI1" i="6" s="1"/>
  <c r="AJ1" i="6"/>
  <c r="K21" i="2"/>
  <c r="N21" i="2" s="1"/>
  <c r="AL1" i="6" s="1"/>
  <c r="K22" i="2"/>
  <c r="N22" i="2" s="1"/>
  <c r="AM1" i="6" s="1"/>
  <c r="K23" i="2"/>
  <c r="N23" i="2" s="1"/>
  <c r="AN1" i="6" s="1"/>
  <c r="K24" i="2"/>
  <c r="N24" i="2" s="1"/>
  <c r="K25" i="2"/>
  <c r="N25" i="2" s="1"/>
  <c r="AQ1" i="6" s="1"/>
  <c r="K26" i="2"/>
  <c r="N26" i="2" s="1"/>
  <c r="K27" i="2"/>
  <c r="N27" i="2" s="1"/>
  <c r="AS1" i="6" s="1"/>
  <c r="AT1" i="6"/>
  <c r="AU1" i="6"/>
  <c r="N2" i="2"/>
  <c r="L28" i="2" s="1"/>
  <c r="A2" i="4" l="1"/>
  <c r="B2" i="4"/>
  <c r="AR1" i="6"/>
  <c r="AP1" i="6"/>
  <c r="AO1" i="6"/>
  <c r="AK1" i="6"/>
  <c r="AB1" i="6"/>
  <c r="Y1" i="6"/>
  <c r="I1" i="6"/>
  <c r="AA1" i="6"/>
  <c r="X1" i="6"/>
  <c r="S1" i="6"/>
  <c r="R1" i="6"/>
  <c r="T1" i="6"/>
  <c r="L1" i="6"/>
  <c r="K1" i="6"/>
  <c r="U1" i="6"/>
  <c r="M1" i="6"/>
  <c r="J1" i="6"/>
  <c r="C1" i="6"/>
  <c r="D1" i="6"/>
  <c r="B1" i="6"/>
  <c r="L30" i="2"/>
  <c r="F1" i="6"/>
  <c r="M3" i="2"/>
  <c r="F4" i="6"/>
  <c r="J4" i="6"/>
  <c r="N4" i="6"/>
  <c r="R4" i="6"/>
  <c r="V4" i="6"/>
  <c r="Z4" i="6"/>
  <c r="AD4" i="6"/>
  <c r="AH4" i="6"/>
  <c r="AL4" i="6"/>
  <c r="AP4" i="6"/>
  <c r="AT4" i="6"/>
  <c r="C4" i="6"/>
  <c r="G4" i="6"/>
  <c r="K4" i="6"/>
  <c r="O4" i="6"/>
  <c r="S4" i="6"/>
  <c r="W4" i="6"/>
  <c r="AA4" i="6"/>
  <c r="AE4" i="6"/>
  <c r="AI4" i="6"/>
  <c r="AM4" i="6"/>
  <c r="AQ4" i="6"/>
  <c r="AU4" i="6"/>
  <c r="A5" i="6"/>
  <c r="D4" i="6"/>
  <c r="H4" i="6"/>
  <c r="L4" i="6"/>
  <c r="P4" i="6"/>
  <c r="T4" i="6"/>
  <c r="X4" i="6"/>
  <c r="AB4" i="6"/>
  <c r="AF4" i="6"/>
  <c r="AJ4" i="6"/>
  <c r="AN4" i="6"/>
  <c r="AR4" i="6"/>
  <c r="E4" i="6"/>
  <c r="I4" i="6"/>
  <c r="M4" i="6"/>
  <c r="Q4" i="6"/>
  <c r="U4" i="6"/>
  <c r="Y4" i="6"/>
  <c r="AC4" i="6"/>
  <c r="AG4" i="6"/>
  <c r="AK4" i="6"/>
  <c r="AO4" i="6"/>
  <c r="AV3" i="6" l="1"/>
  <c r="AV4" i="6"/>
  <c r="AR5" i="6"/>
  <c r="AN5" i="6"/>
  <c r="AJ5" i="6"/>
  <c r="AF5" i="6"/>
  <c r="AB5" i="6"/>
  <c r="X5" i="6"/>
  <c r="T5" i="6"/>
  <c r="P5" i="6"/>
  <c r="L5" i="6"/>
  <c r="H5" i="6"/>
  <c r="D5" i="6"/>
  <c r="AU5" i="6"/>
  <c r="AQ5" i="6"/>
  <c r="AM5" i="6"/>
  <c r="AI5" i="6"/>
  <c r="AE5" i="6"/>
  <c r="AA5" i="6"/>
  <c r="W5" i="6"/>
  <c r="S5" i="6"/>
  <c r="O5" i="6"/>
  <c r="K5" i="6"/>
  <c r="G5" i="6"/>
  <c r="C5" i="6"/>
  <c r="B5" i="6"/>
  <c r="A6" i="6"/>
  <c r="AT5" i="6"/>
  <c r="AP5" i="6"/>
  <c r="AL5" i="6"/>
  <c r="AH5" i="6"/>
  <c r="AD5" i="6"/>
  <c r="Z5" i="6"/>
  <c r="V5" i="6"/>
  <c r="R5" i="6"/>
  <c r="N5" i="6"/>
  <c r="J5" i="6"/>
  <c r="F5" i="6"/>
  <c r="AS5" i="6"/>
  <c r="AO5" i="6"/>
  <c r="AK5" i="6"/>
  <c r="AG5" i="6"/>
  <c r="AC5" i="6"/>
  <c r="Y5" i="6"/>
  <c r="U5" i="6"/>
  <c r="Q5" i="6"/>
  <c r="M5" i="6"/>
  <c r="I5" i="6"/>
  <c r="E5" i="6"/>
  <c r="C2" i="4" l="1"/>
  <c r="B7" i="4"/>
  <c r="B8" i="4" s="1"/>
  <c r="AV5" i="6"/>
  <c r="A7" i="6"/>
  <c r="AU6" i="6"/>
  <c r="AQ6" i="6"/>
  <c r="AS6" i="6"/>
  <c r="AR6" i="6"/>
  <c r="AM6" i="6"/>
  <c r="AI6" i="6"/>
  <c r="AE6" i="6"/>
  <c r="AA6" i="6"/>
  <c r="W6" i="6"/>
  <c r="S6" i="6"/>
  <c r="O6" i="6"/>
  <c r="K6" i="6"/>
  <c r="G6" i="6"/>
  <c r="C6" i="6"/>
  <c r="AP6" i="6"/>
  <c r="AL6" i="6"/>
  <c r="AH6" i="6"/>
  <c r="AD6" i="6"/>
  <c r="Z6" i="6"/>
  <c r="V6" i="6"/>
  <c r="R6" i="6"/>
  <c r="N6" i="6"/>
  <c r="J6" i="6"/>
  <c r="F6" i="6"/>
  <c r="B6" i="6"/>
  <c r="AO6" i="6"/>
  <c r="AK6" i="6"/>
  <c r="AG6" i="6"/>
  <c r="AC6" i="6"/>
  <c r="Y6" i="6"/>
  <c r="U6" i="6"/>
  <c r="Q6" i="6"/>
  <c r="M6" i="6"/>
  <c r="I6" i="6"/>
  <c r="E6" i="6"/>
  <c r="AT6" i="6"/>
  <c r="AN6" i="6"/>
  <c r="AJ6" i="6"/>
  <c r="AF6" i="6"/>
  <c r="AB6" i="6"/>
  <c r="X6" i="6"/>
  <c r="T6" i="6"/>
  <c r="P6" i="6"/>
  <c r="L6" i="6"/>
  <c r="H6" i="6"/>
  <c r="D6" i="6"/>
  <c r="AV6" i="6" l="1"/>
  <c r="A8" i="6"/>
  <c r="AT7" i="6"/>
  <c r="AP7" i="6"/>
  <c r="AL7" i="6"/>
  <c r="AH7" i="6"/>
  <c r="AD7" i="6"/>
  <c r="Z7" i="6"/>
  <c r="V7" i="6"/>
  <c r="R7" i="6"/>
  <c r="N7" i="6"/>
  <c r="J7" i="6"/>
  <c r="F7" i="6"/>
  <c r="AR7" i="6"/>
  <c r="AN7" i="6"/>
  <c r="AJ7" i="6"/>
  <c r="AF7" i="6"/>
  <c r="AB7" i="6"/>
  <c r="X7" i="6"/>
  <c r="T7" i="6"/>
  <c r="P7" i="6"/>
  <c r="L7" i="6"/>
  <c r="H7" i="6"/>
  <c r="D7" i="6"/>
  <c r="AU7" i="6"/>
  <c r="AM7" i="6"/>
  <c r="AE7" i="6"/>
  <c r="W7" i="6"/>
  <c r="O7" i="6"/>
  <c r="G7" i="6"/>
  <c r="AS7" i="6"/>
  <c r="AK7" i="6"/>
  <c r="AC7" i="6"/>
  <c r="U7" i="6"/>
  <c r="M7" i="6"/>
  <c r="E7" i="6"/>
  <c r="AQ7" i="6"/>
  <c r="AI7" i="6"/>
  <c r="AA7" i="6"/>
  <c r="S7" i="6"/>
  <c r="K7" i="6"/>
  <c r="C7" i="6"/>
  <c r="AO7" i="6"/>
  <c r="AG7" i="6"/>
  <c r="Y7" i="6"/>
  <c r="Q7" i="6"/>
  <c r="I7" i="6"/>
  <c r="B7" i="6"/>
  <c r="AV7" i="6" l="1"/>
  <c r="A9" i="6"/>
  <c r="AS8" i="6"/>
  <c r="AO8" i="6"/>
  <c r="AK8" i="6"/>
  <c r="AG8" i="6"/>
  <c r="AC8" i="6"/>
  <c r="Y8" i="6"/>
  <c r="U8" i="6"/>
  <c r="Q8" i="6"/>
  <c r="M8" i="6"/>
  <c r="I8" i="6"/>
  <c r="E8" i="6"/>
  <c r="AU8" i="6"/>
  <c r="AQ8" i="6"/>
  <c r="AM8" i="6"/>
  <c r="AI8" i="6"/>
  <c r="AE8" i="6"/>
  <c r="AA8" i="6"/>
  <c r="W8" i="6"/>
  <c r="S8" i="6"/>
  <c r="O8" i="6"/>
  <c r="K8" i="6"/>
  <c r="G8" i="6"/>
  <c r="C8" i="6"/>
  <c r="AP8" i="6"/>
  <c r="AH8" i="6"/>
  <c r="Z8" i="6"/>
  <c r="R8" i="6"/>
  <c r="J8" i="6"/>
  <c r="AN8" i="6"/>
  <c r="AF8" i="6"/>
  <c r="X8" i="6"/>
  <c r="P8" i="6"/>
  <c r="H8" i="6"/>
  <c r="AT8" i="6"/>
  <c r="AL8" i="6"/>
  <c r="AD8" i="6"/>
  <c r="V8" i="6"/>
  <c r="N8" i="6"/>
  <c r="F8" i="6"/>
  <c r="AR8" i="6"/>
  <c r="AJ8" i="6"/>
  <c r="AB8" i="6"/>
  <c r="T8" i="6"/>
  <c r="L8" i="6"/>
  <c r="D8" i="6"/>
  <c r="B8" i="6"/>
  <c r="AV8" i="6" l="1"/>
  <c r="A10" i="6"/>
  <c r="AR9" i="6"/>
  <c r="AN9" i="6"/>
  <c r="AJ9" i="6"/>
  <c r="AF9" i="6"/>
  <c r="AB9" i="6"/>
  <c r="X9" i="6"/>
  <c r="T9" i="6"/>
  <c r="P9" i="6"/>
  <c r="L9" i="6"/>
  <c r="H9" i="6"/>
  <c r="D9" i="6"/>
  <c r="AT9" i="6"/>
  <c r="AP9" i="6"/>
  <c r="AL9" i="6"/>
  <c r="AH9" i="6"/>
  <c r="AD9" i="6"/>
  <c r="Z9" i="6"/>
  <c r="V9" i="6"/>
  <c r="R9" i="6"/>
  <c r="N9" i="6"/>
  <c r="J9" i="6"/>
  <c r="F9" i="6"/>
  <c r="AS9" i="6"/>
  <c r="AK9" i="6"/>
  <c r="AC9" i="6"/>
  <c r="U9" i="6"/>
  <c r="M9" i="6"/>
  <c r="E9" i="6"/>
  <c r="AQ9" i="6"/>
  <c r="AI9" i="6"/>
  <c r="AA9" i="6"/>
  <c r="S9" i="6"/>
  <c r="K9" i="6"/>
  <c r="C9" i="6"/>
  <c r="B9" i="6"/>
  <c r="AO9" i="6"/>
  <c r="AG9" i="6"/>
  <c r="Y9" i="6"/>
  <c r="Q9" i="6"/>
  <c r="I9" i="6"/>
  <c r="AU9" i="6"/>
  <c r="AM9" i="6"/>
  <c r="AE9" i="6"/>
  <c r="W9" i="6"/>
  <c r="O9" i="6"/>
  <c r="G9" i="6"/>
  <c r="AV9" i="6" l="1"/>
  <c r="A11" i="6"/>
  <c r="AU10" i="6"/>
  <c r="AQ10" i="6"/>
  <c r="AM10" i="6"/>
  <c r="AI10" i="6"/>
  <c r="AE10" i="6"/>
  <c r="AA10" i="6"/>
  <c r="W10" i="6"/>
  <c r="S10" i="6"/>
  <c r="O10" i="6"/>
  <c r="K10" i="6"/>
  <c r="G10" i="6"/>
  <c r="C10" i="6"/>
  <c r="AS10" i="6"/>
  <c r="AO10" i="6"/>
  <c r="AK10" i="6"/>
  <c r="AG10" i="6"/>
  <c r="AC10" i="6"/>
  <c r="Y10" i="6"/>
  <c r="U10" i="6"/>
  <c r="Q10" i="6"/>
  <c r="M10" i="6"/>
  <c r="I10" i="6"/>
  <c r="E10" i="6"/>
  <c r="AN10" i="6"/>
  <c r="AF10" i="6"/>
  <c r="X10" i="6"/>
  <c r="P10" i="6"/>
  <c r="H10" i="6"/>
  <c r="AT10" i="6"/>
  <c r="AL10" i="6"/>
  <c r="AD10" i="6"/>
  <c r="V10" i="6"/>
  <c r="N10" i="6"/>
  <c r="F10" i="6"/>
  <c r="AR10" i="6"/>
  <c r="AJ10" i="6"/>
  <c r="AB10" i="6"/>
  <c r="T10" i="6"/>
  <c r="L10" i="6"/>
  <c r="D10" i="6"/>
  <c r="B10" i="6"/>
  <c r="AP10" i="6"/>
  <c r="AH10" i="6"/>
  <c r="Z10" i="6"/>
  <c r="R10" i="6"/>
  <c r="J10" i="6"/>
  <c r="AV10" i="6" l="1"/>
  <c r="A12" i="6"/>
  <c r="AT11" i="6"/>
  <c r="AP11" i="6"/>
  <c r="AL11" i="6"/>
  <c r="AH11" i="6"/>
  <c r="AD11" i="6"/>
  <c r="Z11" i="6"/>
  <c r="V11" i="6"/>
  <c r="R11" i="6"/>
  <c r="N11" i="6"/>
  <c r="J11" i="6"/>
  <c r="F11" i="6"/>
  <c r="AR11" i="6"/>
  <c r="AN11" i="6"/>
  <c r="AJ11" i="6"/>
  <c r="AF11" i="6"/>
  <c r="AB11" i="6"/>
  <c r="X11" i="6"/>
  <c r="T11" i="6"/>
  <c r="P11" i="6"/>
  <c r="L11" i="6"/>
  <c r="H11" i="6"/>
  <c r="D11" i="6"/>
  <c r="AQ11" i="6"/>
  <c r="AI11" i="6"/>
  <c r="AA11" i="6"/>
  <c r="S11" i="6"/>
  <c r="K11" i="6"/>
  <c r="C11" i="6"/>
  <c r="AO11" i="6"/>
  <c r="AG11" i="6"/>
  <c r="Y11" i="6"/>
  <c r="Q11" i="6"/>
  <c r="I11" i="6"/>
  <c r="AU11" i="6"/>
  <c r="AM11" i="6"/>
  <c r="AE11" i="6"/>
  <c r="W11" i="6"/>
  <c r="O11" i="6"/>
  <c r="G11" i="6"/>
  <c r="AS11" i="6"/>
  <c r="AK11" i="6"/>
  <c r="AC11" i="6"/>
  <c r="U11" i="6"/>
  <c r="M11" i="6"/>
  <c r="E11" i="6"/>
  <c r="B11" i="6"/>
  <c r="AV11" i="6" l="1"/>
  <c r="A13" i="6"/>
  <c r="AS12" i="6"/>
  <c r="AO12" i="6"/>
  <c r="AK12" i="6"/>
  <c r="AG12" i="6"/>
  <c r="AC12" i="6"/>
  <c r="Y12" i="6"/>
  <c r="U12" i="6"/>
  <c r="Q12" i="6"/>
  <c r="M12" i="6"/>
  <c r="I12" i="6"/>
  <c r="E12" i="6"/>
  <c r="AU12" i="6"/>
  <c r="AQ12" i="6"/>
  <c r="AM12" i="6"/>
  <c r="AI12" i="6"/>
  <c r="AE12" i="6"/>
  <c r="AA12" i="6"/>
  <c r="W12" i="6"/>
  <c r="S12" i="6"/>
  <c r="O12" i="6"/>
  <c r="K12" i="6"/>
  <c r="G12" i="6"/>
  <c r="C12" i="6"/>
  <c r="AT12" i="6"/>
  <c r="AL12" i="6"/>
  <c r="AD12" i="6"/>
  <c r="V12" i="6"/>
  <c r="N12" i="6"/>
  <c r="F12" i="6"/>
  <c r="AR12" i="6"/>
  <c r="AJ12" i="6"/>
  <c r="AB12" i="6"/>
  <c r="T12" i="6"/>
  <c r="L12" i="6"/>
  <c r="D12" i="6"/>
  <c r="AP12" i="6"/>
  <c r="AH12" i="6"/>
  <c r="Z12" i="6"/>
  <c r="R12" i="6"/>
  <c r="J12" i="6"/>
  <c r="AN12" i="6"/>
  <c r="AF12" i="6"/>
  <c r="X12" i="6"/>
  <c r="P12" i="6"/>
  <c r="H12" i="6"/>
  <c r="B12" i="6"/>
  <c r="AV12" i="6" l="1"/>
  <c r="A14" i="6"/>
  <c r="AR13" i="6"/>
  <c r="AN13" i="6"/>
  <c r="AJ13" i="6"/>
  <c r="AF13" i="6"/>
  <c r="AB13" i="6"/>
  <c r="X13" i="6"/>
  <c r="T13" i="6"/>
  <c r="P13" i="6"/>
  <c r="L13" i="6"/>
  <c r="H13" i="6"/>
  <c r="D13" i="6"/>
  <c r="AT13" i="6"/>
  <c r="AP13" i="6"/>
  <c r="AL13" i="6"/>
  <c r="AH13" i="6"/>
  <c r="AD13" i="6"/>
  <c r="Z13" i="6"/>
  <c r="V13" i="6"/>
  <c r="R13" i="6"/>
  <c r="N13" i="6"/>
  <c r="J13" i="6"/>
  <c r="F13" i="6"/>
  <c r="AO13" i="6"/>
  <c r="AG13" i="6"/>
  <c r="Y13" i="6"/>
  <c r="Q13" i="6"/>
  <c r="I13" i="6"/>
  <c r="AU13" i="6"/>
  <c r="AM13" i="6"/>
  <c r="AE13" i="6"/>
  <c r="W13" i="6"/>
  <c r="O13" i="6"/>
  <c r="G13" i="6"/>
  <c r="B13" i="6"/>
  <c r="AS13" i="6"/>
  <c r="AK13" i="6"/>
  <c r="AC13" i="6"/>
  <c r="U13" i="6"/>
  <c r="M13" i="6"/>
  <c r="E13" i="6"/>
  <c r="AQ13" i="6"/>
  <c r="AI13" i="6"/>
  <c r="AA13" i="6"/>
  <c r="S13" i="6"/>
  <c r="K13" i="6"/>
  <c r="C13" i="6"/>
  <c r="AV13" i="6" l="1"/>
  <c r="A15" i="6"/>
  <c r="AU14" i="6"/>
  <c r="AQ14" i="6"/>
  <c r="AM14" i="6"/>
  <c r="AI14" i="6"/>
  <c r="AE14" i="6"/>
  <c r="AA14" i="6"/>
  <c r="W14" i="6"/>
  <c r="S14" i="6"/>
  <c r="O14" i="6"/>
  <c r="K14" i="6"/>
  <c r="G14" i="6"/>
  <c r="C14" i="6"/>
  <c r="AS14" i="6"/>
  <c r="AO14" i="6"/>
  <c r="AK14" i="6"/>
  <c r="AG14" i="6"/>
  <c r="AC14" i="6"/>
  <c r="Y14" i="6"/>
  <c r="U14" i="6"/>
  <c r="Q14" i="6"/>
  <c r="M14" i="6"/>
  <c r="I14" i="6"/>
  <c r="E14" i="6"/>
  <c r="AR14" i="6"/>
  <c r="AJ14" i="6"/>
  <c r="AB14" i="6"/>
  <c r="T14" i="6"/>
  <c r="L14" i="6"/>
  <c r="D14" i="6"/>
  <c r="AP14" i="6"/>
  <c r="AH14" i="6"/>
  <c r="Z14" i="6"/>
  <c r="R14" i="6"/>
  <c r="J14" i="6"/>
  <c r="B14" i="6"/>
  <c r="AN14" i="6"/>
  <c r="AF14" i="6"/>
  <c r="X14" i="6"/>
  <c r="P14" i="6"/>
  <c r="H14" i="6"/>
  <c r="AT14" i="6"/>
  <c r="AL14" i="6"/>
  <c r="AD14" i="6"/>
  <c r="V14" i="6"/>
  <c r="N14" i="6"/>
  <c r="F14" i="6"/>
  <c r="AV14" i="6" l="1"/>
  <c r="A16" i="6"/>
  <c r="AT15" i="6"/>
  <c r="AP15" i="6"/>
  <c r="AL15" i="6"/>
  <c r="AH15" i="6"/>
  <c r="AD15" i="6"/>
  <c r="Z15" i="6"/>
  <c r="V15" i="6"/>
  <c r="R15" i="6"/>
  <c r="N15" i="6"/>
  <c r="J15" i="6"/>
  <c r="F15" i="6"/>
  <c r="AR15" i="6"/>
  <c r="AN15" i="6"/>
  <c r="AJ15" i="6"/>
  <c r="AF15" i="6"/>
  <c r="AB15" i="6"/>
  <c r="X15" i="6"/>
  <c r="T15" i="6"/>
  <c r="P15" i="6"/>
  <c r="L15" i="6"/>
  <c r="H15" i="6"/>
  <c r="D15" i="6"/>
  <c r="AU15" i="6"/>
  <c r="AM15" i="6"/>
  <c r="AE15" i="6"/>
  <c r="W15" i="6"/>
  <c r="O15" i="6"/>
  <c r="G15" i="6"/>
  <c r="AS15" i="6"/>
  <c r="AK15" i="6"/>
  <c r="AC15" i="6"/>
  <c r="U15" i="6"/>
  <c r="M15" i="6"/>
  <c r="E15" i="6"/>
  <c r="AQ15" i="6"/>
  <c r="AI15" i="6"/>
  <c r="AA15" i="6"/>
  <c r="S15" i="6"/>
  <c r="K15" i="6"/>
  <c r="C15" i="6"/>
  <c r="AO15" i="6"/>
  <c r="AG15" i="6"/>
  <c r="Y15" i="6"/>
  <c r="Q15" i="6"/>
  <c r="I15" i="6"/>
  <c r="B15" i="6"/>
  <c r="AV15" i="6" l="1"/>
  <c r="A17" i="6"/>
  <c r="AS16" i="6"/>
  <c r="AO16" i="6"/>
  <c r="AK16" i="6"/>
  <c r="AG16" i="6"/>
  <c r="AC16" i="6"/>
  <c r="Y16" i="6"/>
  <c r="U16" i="6"/>
  <c r="Q16" i="6"/>
  <c r="M16" i="6"/>
  <c r="I16" i="6"/>
  <c r="E16" i="6"/>
  <c r="AU16" i="6"/>
  <c r="AQ16" i="6"/>
  <c r="AM16" i="6"/>
  <c r="AI16" i="6"/>
  <c r="AE16" i="6"/>
  <c r="AA16" i="6"/>
  <c r="W16" i="6"/>
  <c r="S16" i="6"/>
  <c r="O16" i="6"/>
  <c r="K16" i="6"/>
  <c r="G16" i="6"/>
  <c r="C16" i="6"/>
  <c r="AP16" i="6"/>
  <c r="AH16" i="6"/>
  <c r="Z16" i="6"/>
  <c r="R16" i="6"/>
  <c r="J16" i="6"/>
  <c r="AN16" i="6"/>
  <c r="AF16" i="6"/>
  <c r="X16" i="6"/>
  <c r="P16" i="6"/>
  <c r="H16" i="6"/>
  <c r="AT16" i="6"/>
  <c r="AL16" i="6"/>
  <c r="AD16" i="6"/>
  <c r="V16" i="6"/>
  <c r="N16" i="6"/>
  <c r="F16" i="6"/>
  <c r="AR16" i="6"/>
  <c r="AJ16" i="6"/>
  <c r="AB16" i="6"/>
  <c r="T16" i="6"/>
  <c r="L16" i="6"/>
  <c r="D16" i="6"/>
  <c r="B16" i="6"/>
  <c r="AV16" i="6" l="1"/>
  <c r="A18" i="6"/>
  <c r="AS17" i="6"/>
  <c r="AO17" i="6"/>
  <c r="AK17" i="6"/>
  <c r="AR17" i="6"/>
  <c r="AN17" i="6"/>
  <c r="AJ17" i="6"/>
  <c r="AF17" i="6"/>
  <c r="AB17" i="6"/>
  <c r="X17" i="6"/>
  <c r="T17" i="6"/>
  <c r="P17" i="6"/>
  <c r="L17" i="6"/>
  <c r="H17" i="6"/>
  <c r="D17" i="6"/>
  <c r="AU17" i="6"/>
  <c r="AQ17" i="6"/>
  <c r="AM17" i="6"/>
  <c r="AI17" i="6"/>
  <c r="AT17" i="6"/>
  <c r="AP17" i="6"/>
  <c r="AL17" i="6"/>
  <c r="AH17" i="6"/>
  <c r="AD17" i="6"/>
  <c r="Z17" i="6"/>
  <c r="V17" i="6"/>
  <c r="R17" i="6"/>
  <c r="N17" i="6"/>
  <c r="J17" i="6"/>
  <c r="F17" i="6"/>
  <c r="AC17" i="6"/>
  <c r="U17" i="6"/>
  <c r="M17" i="6"/>
  <c r="E17" i="6"/>
  <c r="AA17" i="6"/>
  <c r="S17" i="6"/>
  <c r="K17" i="6"/>
  <c r="C17" i="6"/>
  <c r="B17" i="6"/>
  <c r="AG17" i="6"/>
  <c r="Y17" i="6"/>
  <c r="Q17" i="6"/>
  <c r="I17" i="6"/>
  <c r="AE17" i="6"/>
  <c r="W17" i="6"/>
  <c r="O17" i="6"/>
  <c r="G17" i="6"/>
  <c r="AV17" i="6" l="1"/>
  <c r="A19" i="6"/>
  <c r="AR18" i="6"/>
  <c r="AN18" i="6"/>
  <c r="AJ18" i="6"/>
  <c r="AF18" i="6"/>
  <c r="AB18" i="6"/>
  <c r="X18" i="6"/>
  <c r="T18" i="6"/>
  <c r="P18" i="6"/>
  <c r="L18" i="6"/>
  <c r="H18" i="6"/>
  <c r="D18" i="6"/>
  <c r="AU18" i="6"/>
  <c r="AQ18" i="6"/>
  <c r="AM18" i="6"/>
  <c r="AI18" i="6"/>
  <c r="AE18" i="6"/>
  <c r="AA18" i="6"/>
  <c r="W18" i="6"/>
  <c r="S18" i="6"/>
  <c r="O18" i="6"/>
  <c r="K18" i="6"/>
  <c r="G18" i="6"/>
  <c r="C18" i="6"/>
  <c r="AT18" i="6"/>
  <c r="AP18" i="6"/>
  <c r="AL18" i="6"/>
  <c r="AH18" i="6"/>
  <c r="AD18" i="6"/>
  <c r="Z18" i="6"/>
  <c r="V18" i="6"/>
  <c r="R18" i="6"/>
  <c r="N18" i="6"/>
  <c r="J18" i="6"/>
  <c r="F18" i="6"/>
  <c r="AS18" i="6"/>
  <c r="AO18" i="6"/>
  <c r="AK18" i="6"/>
  <c r="AG18" i="6"/>
  <c r="AC18" i="6"/>
  <c r="Y18" i="6"/>
  <c r="U18" i="6"/>
  <c r="Q18" i="6"/>
  <c r="M18" i="6"/>
  <c r="I18" i="6"/>
  <c r="E18" i="6"/>
  <c r="B18" i="6"/>
  <c r="AV18" i="6" l="1"/>
  <c r="A20" i="6"/>
  <c r="AU19" i="6"/>
  <c r="AQ19" i="6"/>
  <c r="AM19" i="6"/>
  <c r="AI19" i="6"/>
  <c r="AE19" i="6"/>
  <c r="AA19" i="6"/>
  <c r="W19" i="6"/>
  <c r="S19" i="6"/>
  <c r="O19" i="6"/>
  <c r="K19" i="6"/>
  <c r="G19" i="6"/>
  <c r="C19" i="6"/>
  <c r="AT19" i="6"/>
  <c r="AP19" i="6"/>
  <c r="AL19" i="6"/>
  <c r="AH19" i="6"/>
  <c r="AD19" i="6"/>
  <c r="Z19" i="6"/>
  <c r="V19" i="6"/>
  <c r="R19" i="6"/>
  <c r="N19" i="6"/>
  <c r="J19" i="6"/>
  <c r="F19" i="6"/>
  <c r="AS19" i="6"/>
  <c r="AO19" i="6"/>
  <c r="AK19" i="6"/>
  <c r="AG19" i="6"/>
  <c r="AC19" i="6"/>
  <c r="Y19" i="6"/>
  <c r="U19" i="6"/>
  <c r="Q19" i="6"/>
  <c r="M19" i="6"/>
  <c r="I19" i="6"/>
  <c r="E19" i="6"/>
  <c r="AR19" i="6"/>
  <c r="AN19" i="6"/>
  <c r="AJ19" i="6"/>
  <c r="AF19" i="6"/>
  <c r="AB19" i="6"/>
  <c r="X19" i="6"/>
  <c r="T19" i="6"/>
  <c r="P19" i="6"/>
  <c r="L19" i="6"/>
  <c r="H19" i="6"/>
  <c r="D19" i="6"/>
  <c r="B19" i="6"/>
  <c r="AV19" i="6" l="1"/>
  <c r="A21" i="6"/>
  <c r="AT20" i="6"/>
  <c r="AP20" i="6"/>
  <c r="AL20" i="6"/>
  <c r="AH20" i="6"/>
  <c r="AD20" i="6"/>
  <c r="Z20" i="6"/>
  <c r="V20" i="6"/>
  <c r="R20" i="6"/>
  <c r="N20" i="6"/>
  <c r="J20" i="6"/>
  <c r="F20" i="6"/>
  <c r="AS20" i="6"/>
  <c r="AO20" i="6"/>
  <c r="AK20" i="6"/>
  <c r="AG20" i="6"/>
  <c r="AC20" i="6"/>
  <c r="Y20" i="6"/>
  <c r="U20" i="6"/>
  <c r="Q20" i="6"/>
  <c r="M20" i="6"/>
  <c r="I20" i="6"/>
  <c r="E20" i="6"/>
  <c r="AR20" i="6"/>
  <c r="AN20" i="6"/>
  <c r="AJ20" i="6"/>
  <c r="AF20" i="6"/>
  <c r="AB20" i="6"/>
  <c r="X20" i="6"/>
  <c r="T20" i="6"/>
  <c r="P20" i="6"/>
  <c r="L20" i="6"/>
  <c r="H20" i="6"/>
  <c r="D20" i="6"/>
  <c r="AU20" i="6"/>
  <c r="AQ20" i="6"/>
  <c r="AM20" i="6"/>
  <c r="AI20" i="6"/>
  <c r="AE20" i="6"/>
  <c r="AA20" i="6"/>
  <c r="W20" i="6"/>
  <c r="S20" i="6"/>
  <c r="O20" i="6"/>
  <c r="K20" i="6"/>
  <c r="G20" i="6"/>
  <c r="C20" i="6"/>
  <c r="B20" i="6"/>
  <c r="AV20" i="6" l="1"/>
  <c r="A22" i="6"/>
  <c r="AS21" i="6"/>
  <c r="AO21" i="6"/>
  <c r="AK21" i="6"/>
  <c r="AG21" i="6"/>
  <c r="AC21" i="6"/>
  <c r="Y21" i="6"/>
  <c r="U21" i="6"/>
  <c r="Q21" i="6"/>
  <c r="M21" i="6"/>
  <c r="I21" i="6"/>
  <c r="E21" i="6"/>
  <c r="AR21" i="6"/>
  <c r="AN21" i="6"/>
  <c r="AJ21" i="6"/>
  <c r="AF21" i="6"/>
  <c r="AB21" i="6"/>
  <c r="X21" i="6"/>
  <c r="T21" i="6"/>
  <c r="P21" i="6"/>
  <c r="L21" i="6"/>
  <c r="H21" i="6"/>
  <c r="D21" i="6"/>
  <c r="AU21" i="6"/>
  <c r="AQ21" i="6"/>
  <c r="AM21" i="6"/>
  <c r="AI21" i="6"/>
  <c r="AE21" i="6"/>
  <c r="AA21" i="6"/>
  <c r="W21" i="6"/>
  <c r="S21" i="6"/>
  <c r="O21" i="6"/>
  <c r="K21" i="6"/>
  <c r="G21" i="6"/>
  <c r="C21" i="6"/>
  <c r="AT21" i="6"/>
  <c r="AP21" i="6"/>
  <c r="AL21" i="6"/>
  <c r="AH21" i="6"/>
  <c r="AD21" i="6"/>
  <c r="Z21" i="6"/>
  <c r="V21" i="6"/>
  <c r="R21" i="6"/>
  <c r="N21" i="6"/>
  <c r="J21" i="6"/>
  <c r="F21" i="6"/>
  <c r="B21" i="6"/>
  <c r="AV21" i="6" l="1"/>
  <c r="A23" i="6"/>
  <c r="AR22" i="6"/>
  <c r="AN22" i="6"/>
  <c r="AJ22" i="6"/>
  <c r="AF22" i="6"/>
  <c r="AB22" i="6"/>
  <c r="X22" i="6"/>
  <c r="T22" i="6"/>
  <c r="P22" i="6"/>
  <c r="L22" i="6"/>
  <c r="H22" i="6"/>
  <c r="D22" i="6"/>
  <c r="AU22" i="6"/>
  <c r="AQ22" i="6"/>
  <c r="AM22" i="6"/>
  <c r="AI22" i="6"/>
  <c r="AE22" i="6"/>
  <c r="AA22" i="6"/>
  <c r="W22" i="6"/>
  <c r="S22" i="6"/>
  <c r="O22" i="6"/>
  <c r="K22" i="6"/>
  <c r="G22" i="6"/>
  <c r="C22" i="6"/>
  <c r="AT22" i="6"/>
  <c r="AP22" i="6"/>
  <c r="AL22" i="6"/>
  <c r="AH22" i="6"/>
  <c r="AD22" i="6"/>
  <c r="Z22" i="6"/>
  <c r="V22" i="6"/>
  <c r="R22" i="6"/>
  <c r="N22" i="6"/>
  <c r="J22" i="6"/>
  <c r="F22" i="6"/>
  <c r="AS22" i="6"/>
  <c r="AO22" i="6"/>
  <c r="AK22" i="6"/>
  <c r="AG22" i="6"/>
  <c r="AC22" i="6"/>
  <c r="Y22" i="6"/>
  <c r="U22" i="6"/>
  <c r="Q22" i="6"/>
  <c r="M22" i="6"/>
  <c r="I22" i="6"/>
  <c r="E22" i="6"/>
  <c r="B22" i="6"/>
  <c r="AV22" i="6" l="1"/>
  <c r="A24" i="6"/>
  <c r="AR23" i="6"/>
  <c r="AN23" i="6"/>
  <c r="AJ23" i="6"/>
  <c r="AF23" i="6"/>
  <c r="AB23" i="6"/>
  <c r="X23" i="6"/>
  <c r="T23" i="6"/>
  <c r="AU23" i="6"/>
  <c r="AQ23" i="6"/>
  <c r="AM23" i="6"/>
  <c r="AI23" i="6"/>
  <c r="AE23" i="6"/>
  <c r="AA23" i="6"/>
  <c r="W23" i="6"/>
  <c r="AT23" i="6"/>
  <c r="AP23" i="6"/>
  <c r="AL23" i="6"/>
  <c r="AH23" i="6"/>
  <c r="AD23" i="6"/>
  <c r="Z23" i="6"/>
  <c r="V23" i="6"/>
  <c r="AG23" i="6"/>
  <c r="S23" i="6"/>
  <c r="O23" i="6"/>
  <c r="K23" i="6"/>
  <c r="G23" i="6"/>
  <c r="C23" i="6"/>
  <c r="AS23" i="6"/>
  <c r="AC23" i="6"/>
  <c r="R23" i="6"/>
  <c r="N23" i="6"/>
  <c r="J23" i="6"/>
  <c r="F23" i="6"/>
  <c r="AO23" i="6"/>
  <c r="Y23" i="6"/>
  <c r="Q23" i="6"/>
  <c r="M23" i="6"/>
  <c r="I23" i="6"/>
  <c r="E23" i="6"/>
  <c r="AK23" i="6"/>
  <c r="U23" i="6"/>
  <c r="P23" i="6"/>
  <c r="L23" i="6"/>
  <c r="H23" i="6"/>
  <c r="D23" i="6"/>
  <c r="B23" i="6"/>
  <c r="AV23" i="6" l="1"/>
  <c r="A25" i="6"/>
  <c r="AU24" i="6"/>
  <c r="AQ24" i="6"/>
  <c r="AM24" i="6"/>
  <c r="AI24" i="6"/>
  <c r="AE24" i="6"/>
  <c r="AA24" i="6"/>
  <c r="W24" i="6"/>
  <c r="S24" i="6"/>
  <c r="O24" i="6"/>
  <c r="K24" i="6"/>
  <c r="G24" i="6"/>
  <c r="C24" i="6"/>
  <c r="AT24" i="6"/>
  <c r="AP24" i="6"/>
  <c r="AL24" i="6"/>
  <c r="AH24" i="6"/>
  <c r="AD24" i="6"/>
  <c r="Z24" i="6"/>
  <c r="V24" i="6"/>
  <c r="R24" i="6"/>
  <c r="N24" i="6"/>
  <c r="J24" i="6"/>
  <c r="F24" i="6"/>
  <c r="AS24" i="6"/>
  <c r="AO24" i="6"/>
  <c r="AK24" i="6"/>
  <c r="AG24" i="6"/>
  <c r="AC24" i="6"/>
  <c r="Y24" i="6"/>
  <c r="U24" i="6"/>
  <c r="Q24" i="6"/>
  <c r="M24" i="6"/>
  <c r="I24" i="6"/>
  <c r="E24" i="6"/>
  <c r="AJ24" i="6"/>
  <c r="T24" i="6"/>
  <c r="D24" i="6"/>
  <c r="AF24" i="6"/>
  <c r="P24" i="6"/>
  <c r="AR24" i="6"/>
  <c r="AB24" i="6"/>
  <c r="L24" i="6"/>
  <c r="AN24" i="6"/>
  <c r="X24" i="6"/>
  <c r="H24" i="6"/>
  <c r="B24" i="6"/>
  <c r="AV24" i="6" l="1"/>
  <c r="A26" i="6"/>
  <c r="AT25" i="6"/>
  <c r="AP25" i="6"/>
  <c r="AL25" i="6"/>
  <c r="AH25" i="6"/>
  <c r="AD25" i="6"/>
  <c r="Z25" i="6"/>
  <c r="V25" i="6"/>
  <c r="R25" i="6"/>
  <c r="N25" i="6"/>
  <c r="J25" i="6"/>
  <c r="F25" i="6"/>
  <c r="AS25" i="6"/>
  <c r="AO25" i="6"/>
  <c r="AK25" i="6"/>
  <c r="AG25" i="6"/>
  <c r="AC25" i="6"/>
  <c r="Y25" i="6"/>
  <c r="U25" i="6"/>
  <c r="Q25" i="6"/>
  <c r="M25" i="6"/>
  <c r="I25" i="6"/>
  <c r="E25" i="6"/>
  <c r="AR25" i="6"/>
  <c r="AN25" i="6"/>
  <c r="AJ25" i="6"/>
  <c r="AF25" i="6"/>
  <c r="AB25" i="6"/>
  <c r="X25" i="6"/>
  <c r="T25" i="6"/>
  <c r="P25" i="6"/>
  <c r="L25" i="6"/>
  <c r="H25" i="6"/>
  <c r="D25" i="6"/>
  <c r="AM25" i="6"/>
  <c r="W25" i="6"/>
  <c r="G25" i="6"/>
  <c r="AI25" i="6"/>
  <c r="S25" i="6"/>
  <c r="C25" i="6"/>
  <c r="AU25" i="6"/>
  <c r="AE25" i="6"/>
  <c r="O25" i="6"/>
  <c r="AQ25" i="6"/>
  <c r="AA25" i="6"/>
  <c r="K25" i="6"/>
  <c r="B25" i="6"/>
  <c r="AV25" i="6" l="1"/>
  <c r="A27" i="6"/>
  <c r="AS26" i="6"/>
  <c r="AO26" i="6"/>
  <c r="AK26" i="6"/>
  <c r="AG26" i="6"/>
  <c r="AC26" i="6"/>
  <c r="Y26" i="6"/>
  <c r="U26" i="6"/>
  <c r="Q26" i="6"/>
  <c r="M26" i="6"/>
  <c r="I26" i="6"/>
  <c r="E26" i="6"/>
  <c r="AR26" i="6"/>
  <c r="AN26" i="6"/>
  <c r="AJ26" i="6"/>
  <c r="AF26" i="6"/>
  <c r="AB26" i="6"/>
  <c r="X26" i="6"/>
  <c r="T26" i="6"/>
  <c r="P26" i="6"/>
  <c r="L26" i="6"/>
  <c r="H26" i="6"/>
  <c r="D26" i="6"/>
  <c r="AU26" i="6"/>
  <c r="AQ26" i="6"/>
  <c r="AM26" i="6"/>
  <c r="AI26" i="6"/>
  <c r="AE26" i="6"/>
  <c r="AA26" i="6"/>
  <c r="W26" i="6"/>
  <c r="S26" i="6"/>
  <c r="O26" i="6"/>
  <c r="K26" i="6"/>
  <c r="G26" i="6"/>
  <c r="C26" i="6"/>
  <c r="AP26" i="6"/>
  <c r="Z26" i="6"/>
  <c r="J26" i="6"/>
  <c r="AL26" i="6"/>
  <c r="V26" i="6"/>
  <c r="F26" i="6"/>
  <c r="AH26" i="6"/>
  <c r="R26" i="6"/>
  <c r="AT26" i="6"/>
  <c r="AD26" i="6"/>
  <c r="N26" i="6"/>
  <c r="B26" i="6"/>
  <c r="AV26" i="6" l="1"/>
  <c r="A28" i="6"/>
  <c r="AR27" i="6"/>
  <c r="AN27" i="6"/>
  <c r="AJ27" i="6"/>
  <c r="AF27" i="6"/>
  <c r="AB27" i="6"/>
  <c r="X27" i="6"/>
  <c r="T27" i="6"/>
  <c r="P27" i="6"/>
  <c r="L27" i="6"/>
  <c r="H27" i="6"/>
  <c r="D27" i="6"/>
  <c r="AU27" i="6"/>
  <c r="AQ27" i="6"/>
  <c r="AM27" i="6"/>
  <c r="AI27" i="6"/>
  <c r="AE27" i="6"/>
  <c r="AA27" i="6"/>
  <c r="W27" i="6"/>
  <c r="S27" i="6"/>
  <c r="O27" i="6"/>
  <c r="K27" i="6"/>
  <c r="G27" i="6"/>
  <c r="C27" i="6"/>
  <c r="AT27" i="6"/>
  <c r="AP27" i="6"/>
  <c r="AL27" i="6"/>
  <c r="AH27" i="6"/>
  <c r="AD27" i="6"/>
  <c r="Z27" i="6"/>
  <c r="V27" i="6"/>
  <c r="R27" i="6"/>
  <c r="N27" i="6"/>
  <c r="J27" i="6"/>
  <c r="F27" i="6"/>
  <c r="AS27" i="6"/>
  <c r="AC27" i="6"/>
  <c r="M27" i="6"/>
  <c r="AO27" i="6"/>
  <c r="Y27" i="6"/>
  <c r="I27" i="6"/>
  <c r="AK27" i="6"/>
  <c r="U27" i="6"/>
  <c r="E27" i="6"/>
  <c r="AG27" i="6"/>
  <c r="Q27" i="6"/>
  <c r="B27" i="6"/>
  <c r="AV27" i="6" l="1"/>
  <c r="A29" i="6"/>
  <c r="AU28" i="6"/>
  <c r="AQ28" i="6"/>
  <c r="AM28" i="6"/>
  <c r="AI28" i="6"/>
  <c r="AE28" i="6"/>
  <c r="AA28" i="6"/>
  <c r="W28" i="6"/>
  <c r="S28" i="6"/>
  <c r="O28" i="6"/>
  <c r="K28" i="6"/>
  <c r="G28" i="6"/>
  <c r="C28" i="6"/>
  <c r="AT28" i="6"/>
  <c r="AP28" i="6"/>
  <c r="AL28" i="6"/>
  <c r="AH28" i="6"/>
  <c r="AD28" i="6"/>
  <c r="Z28" i="6"/>
  <c r="V28" i="6"/>
  <c r="R28" i="6"/>
  <c r="N28" i="6"/>
  <c r="J28" i="6"/>
  <c r="F28" i="6"/>
  <c r="AS28" i="6"/>
  <c r="AO28" i="6"/>
  <c r="AK28" i="6"/>
  <c r="AG28" i="6"/>
  <c r="AC28" i="6"/>
  <c r="Y28" i="6"/>
  <c r="U28" i="6"/>
  <c r="Q28" i="6"/>
  <c r="M28" i="6"/>
  <c r="I28" i="6"/>
  <c r="E28" i="6"/>
  <c r="AF28" i="6"/>
  <c r="P28" i="6"/>
  <c r="AR28" i="6"/>
  <c r="AB28" i="6"/>
  <c r="L28" i="6"/>
  <c r="AN28" i="6"/>
  <c r="X28" i="6"/>
  <c r="H28" i="6"/>
  <c r="AJ28" i="6"/>
  <c r="T28" i="6"/>
  <c r="D28" i="6"/>
  <c r="B28" i="6"/>
  <c r="AV28" i="6" l="1"/>
  <c r="A30" i="6"/>
  <c r="AT29" i="6"/>
  <c r="AP29" i="6"/>
  <c r="AL29" i="6"/>
  <c r="AH29" i="6"/>
  <c r="AD29" i="6"/>
  <c r="Z29" i="6"/>
  <c r="V29" i="6"/>
  <c r="R29" i="6"/>
  <c r="N29" i="6"/>
  <c r="J29" i="6"/>
  <c r="F29" i="6"/>
  <c r="AS29" i="6"/>
  <c r="AO29" i="6"/>
  <c r="AK29" i="6"/>
  <c r="AG29" i="6"/>
  <c r="AC29" i="6"/>
  <c r="Y29" i="6"/>
  <c r="U29" i="6"/>
  <c r="Q29" i="6"/>
  <c r="M29" i="6"/>
  <c r="I29" i="6"/>
  <c r="E29" i="6"/>
  <c r="AR29" i="6"/>
  <c r="AN29" i="6"/>
  <c r="AJ29" i="6"/>
  <c r="AF29" i="6"/>
  <c r="AB29" i="6"/>
  <c r="X29" i="6"/>
  <c r="T29" i="6"/>
  <c r="P29" i="6"/>
  <c r="L29" i="6"/>
  <c r="H29" i="6"/>
  <c r="D29" i="6"/>
  <c r="AI29" i="6"/>
  <c r="S29" i="6"/>
  <c r="C29" i="6"/>
  <c r="AU29" i="6"/>
  <c r="AE29" i="6"/>
  <c r="O29" i="6"/>
  <c r="AQ29" i="6"/>
  <c r="AA29" i="6"/>
  <c r="K29" i="6"/>
  <c r="AM29" i="6"/>
  <c r="W29" i="6"/>
  <c r="G29" i="6"/>
  <c r="B29" i="6"/>
  <c r="AV29" i="6" l="1"/>
  <c r="A31" i="6"/>
  <c r="AS30" i="6"/>
  <c r="AO30" i="6"/>
  <c r="AK30" i="6"/>
  <c r="AG30" i="6"/>
  <c r="AC30" i="6"/>
  <c r="Y30" i="6"/>
  <c r="U30" i="6"/>
  <c r="Q30" i="6"/>
  <c r="M30" i="6"/>
  <c r="I30" i="6"/>
  <c r="E30" i="6"/>
  <c r="AR30" i="6"/>
  <c r="AN30" i="6"/>
  <c r="AJ30" i="6"/>
  <c r="AF30" i="6"/>
  <c r="AB30" i="6"/>
  <c r="X30" i="6"/>
  <c r="T30" i="6"/>
  <c r="P30" i="6"/>
  <c r="L30" i="6"/>
  <c r="H30" i="6"/>
  <c r="D30" i="6"/>
  <c r="AU30" i="6"/>
  <c r="AQ30" i="6"/>
  <c r="AM30" i="6"/>
  <c r="AI30" i="6"/>
  <c r="AE30" i="6"/>
  <c r="AA30" i="6"/>
  <c r="W30" i="6"/>
  <c r="S30" i="6"/>
  <c r="O30" i="6"/>
  <c r="K30" i="6"/>
  <c r="G30" i="6"/>
  <c r="C30" i="6"/>
  <c r="AL30" i="6"/>
  <c r="V30" i="6"/>
  <c r="F30" i="6"/>
  <c r="AH30" i="6"/>
  <c r="R30" i="6"/>
  <c r="AT30" i="6"/>
  <c r="AD30" i="6"/>
  <c r="N30" i="6"/>
  <c r="AP30" i="6"/>
  <c r="Z30" i="6"/>
  <c r="J30" i="6"/>
  <c r="B30" i="6"/>
  <c r="AV30" i="6" l="1"/>
  <c r="A32" i="6"/>
  <c r="AR31" i="6"/>
  <c r="AN31" i="6"/>
  <c r="AJ31" i="6"/>
  <c r="AF31" i="6"/>
  <c r="AB31" i="6"/>
  <c r="X31" i="6"/>
  <c r="T31" i="6"/>
  <c r="P31" i="6"/>
  <c r="L31" i="6"/>
  <c r="H31" i="6"/>
  <c r="D31" i="6"/>
  <c r="AU31" i="6"/>
  <c r="AQ31" i="6"/>
  <c r="AM31" i="6"/>
  <c r="AI31" i="6"/>
  <c r="AE31" i="6"/>
  <c r="AA31" i="6"/>
  <c r="W31" i="6"/>
  <c r="S31" i="6"/>
  <c r="O31" i="6"/>
  <c r="K31" i="6"/>
  <c r="G31" i="6"/>
  <c r="C31" i="6"/>
  <c r="AT31" i="6"/>
  <c r="AP31" i="6"/>
  <c r="AL31" i="6"/>
  <c r="AH31" i="6"/>
  <c r="AD31" i="6"/>
  <c r="Z31" i="6"/>
  <c r="V31" i="6"/>
  <c r="R31" i="6"/>
  <c r="N31" i="6"/>
  <c r="J31" i="6"/>
  <c r="F31" i="6"/>
  <c r="AO31" i="6"/>
  <c r="Y31" i="6"/>
  <c r="I31" i="6"/>
  <c r="AK31" i="6"/>
  <c r="U31" i="6"/>
  <c r="E31" i="6"/>
  <c r="AG31" i="6"/>
  <c r="Q31" i="6"/>
  <c r="AS31" i="6"/>
  <c r="AC31" i="6"/>
  <c r="M31" i="6"/>
  <c r="B31" i="6"/>
  <c r="AV31" i="6" l="1"/>
  <c r="A33" i="6"/>
  <c r="AU32" i="6"/>
  <c r="AQ32" i="6"/>
  <c r="AM32" i="6"/>
  <c r="AI32" i="6"/>
  <c r="AE32" i="6"/>
  <c r="AA32" i="6"/>
  <c r="W32" i="6"/>
  <c r="S32" i="6"/>
  <c r="O32" i="6"/>
  <c r="K32" i="6"/>
  <c r="G32" i="6"/>
  <c r="C32" i="6"/>
  <c r="AT32" i="6"/>
  <c r="AP32" i="6"/>
  <c r="AL32" i="6"/>
  <c r="AH32" i="6"/>
  <c r="AD32" i="6"/>
  <c r="Z32" i="6"/>
  <c r="V32" i="6"/>
  <c r="R32" i="6"/>
  <c r="N32" i="6"/>
  <c r="J32" i="6"/>
  <c r="F32" i="6"/>
  <c r="AS32" i="6"/>
  <c r="AO32" i="6"/>
  <c r="AK32" i="6"/>
  <c r="AG32" i="6"/>
  <c r="AC32" i="6"/>
  <c r="Y32" i="6"/>
  <c r="U32" i="6"/>
  <c r="Q32" i="6"/>
  <c r="M32" i="6"/>
  <c r="I32" i="6"/>
  <c r="E32" i="6"/>
  <c r="AR32" i="6"/>
  <c r="AB32" i="6"/>
  <c r="L32" i="6"/>
  <c r="AN32" i="6"/>
  <c r="X32" i="6"/>
  <c r="H32" i="6"/>
  <c r="AJ32" i="6"/>
  <c r="T32" i="6"/>
  <c r="D32" i="6"/>
  <c r="AF32" i="6"/>
  <c r="P32" i="6"/>
  <c r="B32" i="6"/>
  <c r="AV32" i="6" l="1"/>
  <c r="A34" i="6"/>
  <c r="AT33" i="6"/>
  <c r="AP33" i="6"/>
  <c r="AL33" i="6"/>
  <c r="AH33" i="6"/>
  <c r="AD33" i="6"/>
  <c r="Z33" i="6"/>
  <c r="V33" i="6"/>
  <c r="R33" i="6"/>
  <c r="N33" i="6"/>
  <c r="J33" i="6"/>
  <c r="F33" i="6"/>
  <c r="AS33" i="6"/>
  <c r="AO33" i="6"/>
  <c r="AK33" i="6"/>
  <c r="AG33" i="6"/>
  <c r="AC33" i="6"/>
  <c r="Y33" i="6"/>
  <c r="U33" i="6"/>
  <c r="Q33" i="6"/>
  <c r="M33" i="6"/>
  <c r="I33" i="6"/>
  <c r="E33" i="6"/>
  <c r="AR33" i="6"/>
  <c r="AN33" i="6"/>
  <c r="AJ33" i="6"/>
  <c r="AF33" i="6"/>
  <c r="AB33" i="6"/>
  <c r="X33" i="6"/>
  <c r="T33" i="6"/>
  <c r="P33" i="6"/>
  <c r="L33" i="6"/>
  <c r="H33" i="6"/>
  <c r="D33" i="6"/>
  <c r="AU33" i="6"/>
  <c r="AE33" i="6"/>
  <c r="O33" i="6"/>
  <c r="AQ33" i="6"/>
  <c r="AA33" i="6"/>
  <c r="K33" i="6"/>
  <c r="AM33" i="6"/>
  <c r="W33" i="6"/>
  <c r="G33" i="6"/>
  <c r="AI33" i="6"/>
  <c r="S33" i="6"/>
  <c r="C33" i="6"/>
  <c r="B33" i="6"/>
  <c r="AV33" i="6" l="1"/>
  <c r="A35" i="6"/>
  <c r="AS34" i="6"/>
  <c r="AO34" i="6"/>
  <c r="AK34" i="6"/>
  <c r="AG34" i="6"/>
  <c r="AC34" i="6"/>
  <c r="Y34" i="6"/>
  <c r="U34" i="6"/>
  <c r="Q34" i="6"/>
  <c r="M34" i="6"/>
  <c r="I34" i="6"/>
  <c r="E34" i="6"/>
  <c r="AR34" i="6"/>
  <c r="AN34" i="6"/>
  <c r="AJ34" i="6"/>
  <c r="AF34" i="6"/>
  <c r="AB34" i="6"/>
  <c r="X34" i="6"/>
  <c r="T34" i="6"/>
  <c r="P34" i="6"/>
  <c r="L34" i="6"/>
  <c r="H34" i="6"/>
  <c r="D34" i="6"/>
  <c r="AU34" i="6"/>
  <c r="AQ34" i="6"/>
  <c r="AM34" i="6"/>
  <c r="AI34" i="6"/>
  <c r="AE34" i="6"/>
  <c r="AA34" i="6"/>
  <c r="W34" i="6"/>
  <c r="S34" i="6"/>
  <c r="O34" i="6"/>
  <c r="K34" i="6"/>
  <c r="G34" i="6"/>
  <c r="C34" i="6"/>
  <c r="AH34" i="6"/>
  <c r="R34" i="6"/>
  <c r="AT34" i="6"/>
  <c r="AD34" i="6"/>
  <c r="N34" i="6"/>
  <c r="AP34" i="6"/>
  <c r="Z34" i="6"/>
  <c r="J34" i="6"/>
  <c r="AL34" i="6"/>
  <c r="V34" i="6"/>
  <c r="F34" i="6"/>
  <c r="B34" i="6"/>
  <c r="AV34" i="6" l="1"/>
  <c r="A36" i="6"/>
  <c r="AR35" i="6"/>
  <c r="AN35" i="6"/>
  <c r="AJ35" i="6"/>
  <c r="AF35" i="6"/>
  <c r="AB35" i="6"/>
  <c r="X35" i="6"/>
  <c r="T35" i="6"/>
  <c r="P35" i="6"/>
  <c r="L35" i="6"/>
  <c r="H35" i="6"/>
  <c r="D35" i="6"/>
  <c r="AU35" i="6"/>
  <c r="AQ35" i="6"/>
  <c r="AM35" i="6"/>
  <c r="AI35" i="6"/>
  <c r="AE35" i="6"/>
  <c r="AA35" i="6"/>
  <c r="W35" i="6"/>
  <c r="S35" i="6"/>
  <c r="O35" i="6"/>
  <c r="K35" i="6"/>
  <c r="G35" i="6"/>
  <c r="C35" i="6"/>
  <c r="AT35" i="6"/>
  <c r="AP35" i="6"/>
  <c r="AL35" i="6"/>
  <c r="AH35" i="6"/>
  <c r="AD35" i="6"/>
  <c r="Z35" i="6"/>
  <c r="V35" i="6"/>
  <c r="R35" i="6"/>
  <c r="N35" i="6"/>
  <c r="J35" i="6"/>
  <c r="F35" i="6"/>
  <c r="AK35" i="6"/>
  <c r="U35" i="6"/>
  <c r="E35" i="6"/>
  <c r="AG35" i="6"/>
  <c r="Q35" i="6"/>
  <c r="AS35" i="6"/>
  <c r="AC35" i="6"/>
  <c r="M35" i="6"/>
  <c r="AO35" i="6"/>
  <c r="Y35" i="6"/>
  <c r="I35" i="6"/>
  <c r="B35" i="6"/>
  <c r="AV35" i="6" l="1"/>
  <c r="A37" i="6"/>
  <c r="AU36" i="6"/>
  <c r="AQ36" i="6"/>
  <c r="AM36" i="6"/>
  <c r="AI36" i="6"/>
  <c r="AE36" i="6"/>
  <c r="AA36" i="6"/>
  <c r="W36" i="6"/>
  <c r="S36" i="6"/>
  <c r="O36" i="6"/>
  <c r="K36" i="6"/>
  <c r="G36" i="6"/>
  <c r="C36" i="6"/>
  <c r="AT36" i="6"/>
  <c r="AP36" i="6"/>
  <c r="AL36" i="6"/>
  <c r="AH36" i="6"/>
  <c r="AD36" i="6"/>
  <c r="Z36" i="6"/>
  <c r="V36" i="6"/>
  <c r="R36" i="6"/>
  <c r="N36" i="6"/>
  <c r="J36" i="6"/>
  <c r="F36" i="6"/>
  <c r="AS36" i="6"/>
  <c r="AO36" i="6"/>
  <c r="AK36" i="6"/>
  <c r="AG36" i="6"/>
  <c r="AC36" i="6"/>
  <c r="Y36" i="6"/>
  <c r="U36" i="6"/>
  <c r="Q36" i="6"/>
  <c r="M36" i="6"/>
  <c r="I36" i="6"/>
  <c r="E36" i="6"/>
  <c r="AN36" i="6"/>
  <c r="X36" i="6"/>
  <c r="H36" i="6"/>
  <c r="AJ36" i="6"/>
  <c r="T36" i="6"/>
  <c r="D36" i="6"/>
  <c r="AF36" i="6"/>
  <c r="P36" i="6"/>
  <c r="AR36" i="6"/>
  <c r="AB36" i="6"/>
  <c r="L36" i="6"/>
  <c r="B36" i="6"/>
  <c r="AV36" i="6" l="1"/>
  <c r="A38" i="6"/>
  <c r="AT37" i="6"/>
  <c r="AP37" i="6"/>
  <c r="AL37" i="6"/>
  <c r="AH37" i="6"/>
  <c r="AD37" i="6"/>
  <c r="Z37" i="6"/>
  <c r="V37" i="6"/>
  <c r="R37" i="6"/>
  <c r="N37" i="6"/>
  <c r="J37" i="6"/>
  <c r="F37" i="6"/>
  <c r="AS37" i="6"/>
  <c r="AO37" i="6"/>
  <c r="AK37" i="6"/>
  <c r="AG37" i="6"/>
  <c r="AC37" i="6"/>
  <c r="Y37" i="6"/>
  <c r="U37" i="6"/>
  <c r="Q37" i="6"/>
  <c r="M37" i="6"/>
  <c r="I37" i="6"/>
  <c r="E37" i="6"/>
  <c r="AR37" i="6"/>
  <c r="AN37" i="6"/>
  <c r="AJ37" i="6"/>
  <c r="AF37" i="6"/>
  <c r="AB37" i="6"/>
  <c r="X37" i="6"/>
  <c r="T37" i="6"/>
  <c r="P37" i="6"/>
  <c r="L37" i="6"/>
  <c r="H37" i="6"/>
  <c r="D37" i="6"/>
  <c r="AQ37" i="6"/>
  <c r="AA37" i="6"/>
  <c r="K37" i="6"/>
  <c r="AM37" i="6"/>
  <c r="W37" i="6"/>
  <c r="G37" i="6"/>
  <c r="AI37" i="6"/>
  <c r="S37" i="6"/>
  <c r="C37" i="6"/>
  <c r="AU37" i="6"/>
  <c r="AE37" i="6"/>
  <c r="O37" i="6"/>
  <c r="B37" i="6"/>
  <c r="AV37" i="6" l="1"/>
  <c r="A39" i="6"/>
  <c r="AS38" i="6"/>
  <c r="AO38" i="6"/>
  <c r="AK38" i="6"/>
  <c r="AG38" i="6"/>
  <c r="AC38" i="6"/>
  <c r="Y38" i="6"/>
  <c r="U38" i="6"/>
  <c r="Q38" i="6"/>
  <c r="M38" i="6"/>
  <c r="I38" i="6"/>
  <c r="E38" i="6"/>
  <c r="AR38" i="6"/>
  <c r="AN38" i="6"/>
  <c r="AJ38" i="6"/>
  <c r="AF38" i="6"/>
  <c r="AB38" i="6"/>
  <c r="X38" i="6"/>
  <c r="T38" i="6"/>
  <c r="P38" i="6"/>
  <c r="L38" i="6"/>
  <c r="H38" i="6"/>
  <c r="D38" i="6"/>
  <c r="AU38" i="6"/>
  <c r="AQ38" i="6"/>
  <c r="AM38" i="6"/>
  <c r="AI38" i="6"/>
  <c r="AE38" i="6"/>
  <c r="AA38" i="6"/>
  <c r="W38" i="6"/>
  <c r="S38" i="6"/>
  <c r="O38" i="6"/>
  <c r="K38" i="6"/>
  <c r="G38" i="6"/>
  <c r="C38" i="6"/>
  <c r="AT38" i="6"/>
  <c r="AD38" i="6"/>
  <c r="N38" i="6"/>
  <c r="AP38" i="6"/>
  <c r="Z38" i="6"/>
  <c r="J38" i="6"/>
  <c r="AL38" i="6"/>
  <c r="V38" i="6"/>
  <c r="F38" i="6"/>
  <c r="AH38" i="6"/>
  <c r="R38" i="6"/>
  <c r="B38" i="6"/>
  <c r="AV38" i="6" l="1"/>
  <c r="A40" i="6"/>
  <c r="AR39" i="6"/>
  <c r="AN39" i="6"/>
  <c r="AJ39" i="6"/>
  <c r="AF39" i="6"/>
  <c r="AB39" i="6"/>
  <c r="X39" i="6"/>
  <c r="T39" i="6"/>
  <c r="P39" i="6"/>
  <c r="L39" i="6"/>
  <c r="H39" i="6"/>
  <c r="D39" i="6"/>
  <c r="AU39" i="6"/>
  <c r="AQ39" i="6"/>
  <c r="AM39" i="6"/>
  <c r="AI39" i="6"/>
  <c r="AE39" i="6"/>
  <c r="AA39" i="6"/>
  <c r="W39" i="6"/>
  <c r="S39" i="6"/>
  <c r="O39" i="6"/>
  <c r="K39" i="6"/>
  <c r="G39" i="6"/>
  <c r="C39" i="6"/>
  <c r="AT39" i="6"/>
  <c r="AP39" i="6"/>
  <c r="AL39" i="6"/>
  <c r="AH39" i="6"/>
  <c r="AD39" i="6"/>
  <c r="Z39" i="6"/>
  <c r="V39" i="6"/>
  <c r="R39" i="6"/>
  <c r="N39" i="6"/>
  <c r="J39" i="6"/>
  <c r="F39" i="6"/>
  <c r="AG39" i="6"/>
  <c r="Q39" i="6"/>
  <c r="AS39" i="6"/>
  <c r="AC39" i="6"/>
  <c r="M39" i="6"/>
  <c r="AO39" i="6"/>
  <c r="Y39" i="6"/>
  <c r="I39" i="6"/>
  <c r="AK39" i="6"/>
  <c r="U39" i="6"/>
  <c r="E39" i="6"/>
  <c r="B39" i="6"/>
  <c r="AV39" i="6" l="1"/>
  <c r="A41" i="6"/>
  <c r="AU40" i="6"/>
  <c r="AQ40" i="6"/>
  <c r="AM40" i="6"/>
  <c r="AI40" i="6"/>
  <c r="AE40" i="6"/>
  <c r="AA40" i="6"/>
  <c r="W40" i="6"/>
  <c r="S40" i="6"/>
  <c r="O40" i="6"/>
  <c r="K40" i="6"/>
  <c r="G40" i="6"/>
  <c r="C40" i="6"/>
  <c r="AT40" i="6"/>
  <c r="AP40" i="6"/>
  <c r="AL40" i="6"/>
  <c r="AH40" i="6"/>
  <c r="AD40" i="6"/>
  <c r="Z40" i="6"/>
  <c r="V40" i="6"/>
  <c r="R40" i="6"/>
  <c r="N40" i="6"/>
  <c r="J40" i="6"/>
  <c r="F40" i="6"/>
  <c r="AS40" i="6"/>
  <c r="AO40" i="6"/>
  <c r="AK40" i="6"/>
  <c r="AG40" i="6"/>
  <c r="AC40" i="6"/>
  <c r="Y40" i="6"/>
  <c r="U40" i="6"/>
  <c r="Q40" i="6"/>
  <c r="M40" i="6"/>
  <c r="I40" i="6"/>
  <c r="E40" i="6"/>
  <c r="AJ40" i="6"/>
  <c r="T40" i="6"/>
  <c r="D40" i="6"/>
  <c r="AF40" i="6"/>
  <c r="P40" i="6"/>
  <c r="AR40" i="6"/>
  <c r="AB40" i="6"/>
  <c r="L40" i="6"/>
  <c r="AN40" i="6"/>
  <c r="X40" i="6"/>
  <c r="H40" i="6"/>
  <c r="B40" i="6"/>
  <c r="AV40" i="6" l="1"/>
  <c r="A42" i="6"/>
  <c r="AT41" i="6"/>
  <c r="AP41" i="6"/>
  <c r="AL41" i="6"/>
  <c r="AH41" i="6"/>
  <c r="AD41" i="6"/>
  <c r="Z41" i="6"/>
  <c r="V41" i="6"/>
  <c r="R41" i="6"/>
  <c r="N41" i="6"/>
  <c r="J41" i="6"/>
  <c r="F41" i="6"/>
  <c r="AS41" i="6"/>
  <c r="AO41" i="6"/>
  <c r="AK41" i="6"/>
  <c r="AG41" i="6"/>
  <c r="AC41" i="6"/>
  <c r="Y41" i="6"/>
  <c r="U41" i="6"/>
  <c r="Q41" i="6"/>
  <c r="M41" i="6"/>
  <c r="I41" i="6"/>
  <c r="E41" i="6"/>
  <c r="AR41" i="6"/>
  <c r="AN41" i="6"/>
  <c r="AJ41" i="6"/>
  <c r="AF41" i="6"/>
  <c r="AB41" i="6"/>
  <c r="X41" i="6"/>
  <c r="T41" i="6"/>
  <c r="P41" i="6"/>
  <c r="L41" i="6"/>
  <c r="H41" i="6"/>
  <c r="D41" i="6"/>
  <c r="AM41" i="6"/>
  <c r="W41" i="6"/>
  <c r="G41" i="6"/>
  <c r="AI41" i="6"/>
  <c r="S41" i="6"/>
  <c r="C41" i="6"/>
  <c r="AU41" i="6"/>
  <c r="AE41" i="6"/>
  <c r="O41" i="6"/>
  <c r="AQ41" i="6"/>
  <c r="AA41" i="6"/>
  <c r="K41" i="6"/>
  <c r="B41" i="6"/>
  <c r="AV41" i="6" l="1"/>
  <c r="A43" i="6"/>
  <c r="AS42" i="6"/>
  <c r="AO42" i="6"/>
  <c r="AK42" i="6"/>
  <c r="AG42" i="6"/>
  <c r="AC42" i="6"/>
  <c r="Y42" i="6"/>
  <c r="U42" i="6"/>
  <c r="Q42" i="6"/>
  <c r="M42" i="6"/>
  <c r="I42" i="6"/>
  <c r="E42" i="6"/>
  <c r="AR42" i="6"/>
  <c r="AN42" i="6"/>
  <c r="AJ42" i="6"/>
  <c r="AF42" i="6"/>
  <c r="AB42" i="6"/>
  <c r="X42" i="6"/>
  <c r="T42" i="6"/>
  <c r="P42" i="6"/>
  <c r="L42" i="6"/>
  <c r="H42" i="6"/>
  <c r="D42" i="6"/>
  <c r="AU42" i="6"/>
  <c r="AQ42" i="6"/>
  <c r="AM42" i="6"/>
  <c r="AI42" i="6"/>
  <c r="AE42" i="6"/>
  <c r="AA42" i="6"/>
  <c r="W42" i="6"/>
  <c r="S42" i="6"/>
  <c r="O42" i="6"/>
  <c r="K42" i="6"/>
  <c r="G42" i="6"/>
  <c r="C42" i="6"/>
  <c r="AP42" i="6"/>
  <c r="Z42" i="6"/>
  <c r="J42" i="6"/>
  <c r="AL42" i="6"/>
  <c r="V42" i="6"/>
  <c r="F42" i="6"/>
  <c r="AH42" i="6"/>
  <c r="R42" i="6"/>
  <c r="AT42" i="6"/>
  <c r="AD42" i="6"/>
  <c r="N42" i="6"/>
  <c r="B42" i="6"/>
  <c r="AV42" i="6" l="1"/>
  <c r="A44" i="6"/>
  <c r="AR43" i="6"/>
  <c r="AN43" i="6"/>
  <c r="AJ43" i="6"/>
  <c r="AF43" i="6"/>
  <c r="AB43" i="6"/>
  <c r="X43" i="6"/>
  <c r="T43" i="6"/>
  <c r="P43" i="6"/>
  <c r="L43" i="6"/>
  <c r="H43" i="6"/>
  <c r="D43" i="6"/>
  <c r="AU43" i="6"/>
  <c r="AQ43" i="6"/>
  <c r="AM43" i="6"/>
  <c r="AI43" i="6"/>
  <c r="AE43" i="6"/>
  <c r="AA43" i="6"/>
  <c r="W43" i="6"/>
  <c r="S43" i="6"/>
  <c r="O43" i="6"/>
  <c r="K43" i="6"/>
  <c r="G43" i="6"/>
  <c r="C43" i="6"/>
  <c r="AT43" i="6"/>
  <c r="AP43" i="6"/>
  <c r="AL43" i="6"/>
  <c r="AH43" i="6"/>
  <c r="AD43" i="6"/>
  <c r="Z43" i="6"/>
  <c r="V43" i="6"/>
  <c r="R43" i="6"/>
  <c r="N43" i="6"/>
  <c r="J43" i="6"/>
  <c r="F43" i="6"/>
  <c r="AS43" i="6"/>
  <c r="AC43" i="6"/>
  <c r="M43" i="6"/>
  <c r="AO43" i="6"/>
  <c r="Y43" i="6"/>
  <c r="I43" i="6"/>
  <c r="AK43" i="6"/>
  <c r="U43" i="6"/>
  <c r="E43" i="6"/>
  <c r="AG43" i="6"/>
  <c r="Q43" i="6"/>
  <c r="B43" i="6"/>
  <c r="AV43" i="6" l="1"/>
  <c r="A45" i="6"/>
  <c r="AU44" i="6"/>
  <c r="AQ44" i="6"/>
  <c r="AM44" i="6"/>
  <c r="AI44" i="6"/>
  <c r="AE44" i="6"/>
  <c r="AA44" i="6"/>
  <c r="W44" i="6"/>
  <c r="S44" i="6"/>
  <c r="O44" i="6"/>
  <c r="K44" i="6"/>
  <c r="G44" i="6"/>
  <c r="C44" i="6"/>
  <c r="AT44" i="6"/>
  <c r="AP44" i="6"/>
  <c r="AL44" i="6"/>
  <c r="AH44" i="6"/>
  <c r="AD44" i="6"/>
  <c r="Z44" i="6"/>
  <c r="V44" i="6"/>
  <c r="R44" i="6"/>
  <c r="N44" i="6"/>
  <c r="J44" i="6"/>
  <c r="F44" i="6"/>
  <c r="AS44" i="6"/>
  <c r="AO44" i="6"/>
  <c r="AK44" i="6"/>
  <c r="AG44" i="6"/>
  <c r="AC44" i="6"/>
  <c r="Y44" i="6"/>
  <c r="U44" i="6"/>
  <c r="Q44" i="6"/>
  <c r="M44" i="6"/>
  <c r="I44" i="6"/>
  <c r="E44" i="6"/>
  <c r="AF44" i="6"/>
  <c r="P44" i="6"/>
  <c r="AR44" i="6"/>
  <c r="AB44" i="6"/>
  <c r="L44" i="6"/>
  <c r="AN44" i="6"/>
  <c r="X44" i="6"/>
  <c r="H44" i="6"/>
  <c r="AJ44" i="6"/>
  <c r="T44" i="6"/>
  <c r="D44" i="6"/>
  <c r="B44" i="6"/>
  <c r="AV44" i="6" l="1"/>
  <c r="A46" i="6"/>
  <c r="AT45" i="6"/>
  <c r="AP45" i="6"/>
  <c r="AL45" i="6"/>
  <c r="AH45" i="6"/>
  <c r="AD45" i="6"/>
  <c r="Z45" i="6"/>
  <c r="V45" i="6"/>
  <c r="R45" i="6"/>
  <c r="N45" i="6"/>
  <c r="J45" i="6"/>
  <c r="F45" i="6"/>
  <c r="AS45" i="6"/>
  <c r="AO45" i="6"/>
  <c r="AK45" i="6"/>
  <c r="AG45" i="6"/>
  <c r="AC45" i="6"/>
  <c r="Y45" i="6"/>
  <c r="U45" i="6"/>
  <c r="Q45" i="6"/>
  <c r="M45" i="6"/>
  <c r="I45" i="6"/>
  <c r="E45" i="6"/>
  <c r="AR45" i="6"/>
  <c r="AN45" i="6"/>
  <c r="AJ45" i="6"/>
  <c r="AF45" i="6"/>
  <c r="AB45" i="6"/>
  <c r="X45" i="6"/>
  <c r="T45" i="6"/>
  <c r="P45" i="6"/>
  <c r="L45" i="6"/>
  <c r="H45" i="6"/>
  <c r="D45" i="6"/>
  <c r="AI45" i="6"/>
  <c r="S45" i="6"/>
  <c r="C45" i="6"/>
  <c r="AU45" i="6"/>
  <c r="AE45" i="6"/>
  <c r="O45" i="6"/>
  <c r="AQ45" i="6"/>
  <c r="AA45" i="6"/>
  <c r="K45" i="6"/>
  <c r="AM45" i="6"/>
  <c r="W45" i="6"/>
  <c r="G45" i="6"/>
  <c r="B45" i="6"/>
  <c r="AV45" i="6" l="1"/>
  <c r="A47" i="6"/>
  <c r="AS46" i="6"/>
  <c r="AO46" i="6"/>
  <c r="AK46" i="6"/>
  <c r="AG46" i="6"/>
  <c r="AC46" i="6"/>
  <c r="Y46" i="6"/>
  <c r="U46" i="6"/>
  <c r="Q46" i="6"/>
  <c r="M46" i="6"/>
  <c r="I46" i="6"/>
  <c r="E46" i="6"/>
  <c r="AR46" i="6"/>
  <c r="AN46" i="6"/>
  <c r="AJ46" i="6"/>
  <c r="AF46" i="6"/>
  <c r="AB46" i="6"/>
  <c r="X46" i="6"/>
  <c r="T46" i="6"/>
  <c r="P46" i="6"/>
  <c r="L46" i="6"/>
  <c r="H46" i="6"/>
  <c r="D46" i="6"/>
  <c r="AU46" i="6"/>
  <c r="AQ46" i="6"/>
  <c r="AM46" i="6"/>
  <c r="AI46" i="6"/>
  <c r="AE46" i="6"/>
  <c r="AA46" i="6"/>
  <c r="W46" i="6"/>
  <c r="S46" i="6"/>
  <c r="O46" i="6"/>
  <c r="K46" i="6"/>
  <c r="G46" i="6"/>
  <c r="C46" i="6"/>
  <c r="AL46" i="6"/>
  <c r="V46" i="6"/>
  <c r="F46" i="6"/>
  <c r="AH46" i="6"/>
  <c r="R46" i="6"/>
  <c r="AT46" i="6"/>
  <c r="AD46" i="6"/>
  <c r="N46" i="6"/>
  <c r="AP46" i="6"/>
  <c r="Z46" i="6"/>
  <c r="J46" i="6"/>
  <c r="B46" i="6"/>
  <c r="AV46" i="6" l="1"/>
  <c r="A48" i="6"/>
  <c r="AR47" i="6"/>
  <c r="AN47" i="6"/>
  <c r="AJ47" i="6"/>
  <c r="AF47" i="6"/>
  <c r="AB47" i="6"/>
  <c r="X47" i="6"/>
  <c r="T47" i="6"/>
  <c r="P47" i="6"/>
  <c r="L47" i="6"/>
  <c r="H47" i="6"/>
  <c r="D47" i="6"/>
  <c r="AU47" i="6"/>
  <c r="AQ47" i="6"/>
  <c r="AM47" i="6"/>
  <c r="AI47" i="6"/>
  <c r="AE47" i="6"/>
  <c r="AA47" i="6"/>
  <c r="W47" i="6"/>
  <c r="S47" i="6"/>
  <c r="O47" i="6"/>
  <c r="K47" i="6"/>
  <c r="G47" i="6"/>
  <c r="C47" i="6"/>
  <c r="AT47" i="6"/>
  <c r="AP47" i="6"/>
  <c r="AL47" i="6"/>
  <c r="AH47" i="6"/>
  <c r="AD47" i="6"/>
  <c r="Z47" i="6"/>
  <c r="V47" i="6"/>
  <c r="R47" i="6"/>
  <c r="N47" i="6"/>
  <c r="J47" i="6"/>
  <c r="F47" i="6"/>
  <c r="AO47" i="6"/>
  <c r="Y47" i="6"/>
  <c r="I47" i="6"/>
  <c r="AK47" i="6"/>
  <c r="U47" i="6"/>
  <c r="E47" i="6"/>
  <c r="AG47" i="6"/>
  <c r="Q47" i="6"/>
  <c r="AS47" i="6"/>
  <c r="AC47" i="6"/>
  <c r="M47" i="6"/>
  <c r="B47" i="6"/>
  <c r="AV47" i="6" l="1"/>
  <c r="A49" i="6"/>
  <c r="AU48" i="6"/>
  <c r="AQ48" i="6"/>
  <c r="AM48" i="6"/>
  <c r="AI48" i="6"/>
  <c r="AE48" i="6"/>
  <c r="AA48" i="6"/>
  <c r="W48" i="6"/>
  <c r="S48" i="6"/>
  <c r="O48" i="6"/>
  <c r="K48" i="6"/>
  <c r="G48" i="6"/>
  <c r="C48" i="6"/>
  <c r="AT48" i="6"/>
  <c r="AP48" i="6"/>
  <c r="AL48" i="6"/>
  <c r="AH48" i="6"/>
  <c r="AD48" i="6"/>
  <c r="Z48" i="6"/>
  <c r="V48" i="6"/>
  <c r="R48" i="6"/>
  <c r="N48" i="6"/>
  <c r="J48" i="6"/>
  <c r="F48" i="6"/>
  <c r="AS48" i="6"/>
  <c r="AO48" i="6"/>
  <c r="AK48" i="6"/>
  <c r="AG48" i="6"/>
  <c r="AC48" i="6"/>
  <c r="Y48" i="6"/>
  <c r="U48" i="6"/>
  <c r="Q48" i="6"/>
  <c r="M48" i="6"/>
  <c r="I48" i="6"/>
  <c r="E48" i="6"/>
  <c r="AR48" i="6"/>
  <c r="AB48" i="6"/>
  <c r="L48" i="6"/>
  <c r="AN48" i="6"/>
  <c r="X48" i="6"/>
  <c r="H48" i="6"/>
  <c r="AJ48" i="6"/>
  <c r="T48" i="6"/>
  <c r="D48" i="6"/>
  <c r="AF48" i="6"/>
  <c r="P48" i="6"/>
  <c r="B48" i="6"/>
  <c r="AV48" i="6" l="1"/>
  <c r="A50" i="6"/>
  <c r="AT49" i="6"/>
  <c r="AP49" i="6"/>
  <c r="AL49" i="6"/>
  <c r="AH49" i="6"/>
  <c r="AD49" i="6"/>
  <c r="Z49" i="6"/>
  <c r="V49" i="6"/>
  <c r="R49" i="6"/>
  <c r="N49" i="6"/>
  <c r="J49" i="6"/>
  <c r="F49" i="6"/>
  <c r="AS49" i="6"/>
  <c r="AO49" i="6"/>
  <c r="AK49" i="6"/>
  <c r="AG49" i="6"/>
  <c r="AC49" i="6"/>
  <c r="Y49" i="6"/>
  <c r="U49" i="6"/>
  <c r="Q49" i="6"/>
  <c r="M49" i="6"/>
  <c r="I49" i="6"/>
  <c r="E49" i="6"/>
  <c r="AR49" i="6"/>
  <c r="AN49" i="6"/>
  <c r="AJ49" i="6"/>
  <c r="AF49" i="6"/>
  <c r="AB49" i="6"/>
  <c r="X49" i="6"/>
  <c r="T49" i="6"/>
  <c r="P49" i="6"/>
  <c r="L49" i="6"/>
  <c r="H49" i="6"/>
  <c r="D49" i="6"/>
  <c r="AU49" i="6"/>
  <c r="AE49" i="6"/>
  <c r="O49" i="6"/>
  <c r="AQ49" i="6"/>
  <c r="AA49" i="6"/>
  <c r="K49" i="6"/>
  <c r="AM49" i="6"/>
  <c r="W49" i="6"/>
  <c r="G49" i="6"/>
  <c r="AI49" i="6"/>
  <c r="S49" i="6"/>
  <c r="C49" i="6"/>
  <c r="B49" i="6"/>
  <c r="AV49" i="6" l="1"/>
  <c r="A51" i="6"/>
  <c r="AS50" i="6"/>
  <c r="AO50" i="6"/>
  <c r="AK50" i="6"/>
  <c r="AG50" i="6"/>
  <c r="AC50" i="6"/>
  <c r="Y50" i="6"/>
  <c r="U50" i="6"/>
  <c r="Q50" i="6"/>
  <c r="M50" i="6"/>
  <c r="I50" i="6"/>
  <c r="E50" i="6"/>
  <c r="AR50" i="6"/>
  <c r="AN50" i="6"/>
  <c r="AJ50" i="6"/>
  <c r="AF50" i="6"/>
  <c r="AB50" i="6"/>
  <c r="X50" i="6"/>
  <c r="T50" i="6"/>
  <c r="P50" i="6"/>
  <c r="L50" i="6"/>
  <c r="H50" i="6"/>
  <c r="D50" i="6"/>
  <c r="AU50" i="6"/>
  <c r="AQ50" i="6"/>
  <c r="AM50" i="6"/>
  <c r="AI50" i="6"/>
  <c r="AE50" i="6"/>
  <c r="AA50" i="6"/>
  <c r="W50" i="6"/>
  <c r="S50" i="6"/>
  <c r="O50" i="6"/>
  <c r="K50" i="6"/>
  <c r="G50" i="6"/>
  <c r="C50" i="6"/>
  <c r="AH50" i="6"/>
  <c r="R50" i="6"/>
  <c r="AT50" i="6"/>
  <c r="AD50" i="6"/>
  <c r="N50" i="6"/>
  <c r="AP50" i="6"/>
  <c r="Z50" i="6"/>
  <c r="J50" i="6"/>
  <c r="AL50" i="6"/>
  <c r="V50" i="6"/>
  <c r="F50" i="6"/>
  <c r="B50" i="6"/>
  <c r="AV50" i="6" l="1"/>
  <c r="A52" i="6"/>
  <c r="AR51" i="6"/>
  <c r="AN51" i="6"/>
  <c r="AJ51" i="6"/>
  <c r="AF51" i="6"/>
  <c r="AB51" i="6"/>
  <c r="X51" i="6"/>
  <c r="T51" i="6"/>
  <c r="P51" i="6"/>
  <c r="L51" i="6"/>
  <c r="H51" i="6"/>
  <c r="D51" i="6"/>
  <c r="AU51" i="6"/>
  <c r="AQ51" i="6"/>
  <c r="AM51" i="6"/>
  <c r="AI51" i="6"/>
  <c r="AE51" i="6"/>
  <c r="AA51" i="6"/>
  <c r="W51" i="6"/>
  <c r="S51" i="6"/>
  <c r="O51" i="6"/>
  <c r="K51" i="6"/>
  <c r="G51" i="6"/>
  <c r="C51" i="6"/>
  <c r="AT51" i="6"/>
  <c r="AP51" i="6"/>
  <c r="AL51" i="6"/>
  <c r="AH51" i="6"/>
  <c r="AD51" i="6"/>
  <c r="Z51" i="6"/>
  <c r="V51" i="6"/>
  <c r="R51" i="6"/>
  <c r="N51" i="6"/>
  <c r="J51" i="6"/>
  <c r="F51" i="6"/>
  <c r="AK51" i="6"/>
  <c r="U51" i="6"/>
  <c r="E51" i="6"/>
  <c r="AG51" i="6"/>
  <c r="Q51" i="6"/>
  <c r="AS51" i="6"/>
  <c r="AC51" i="6"/>
  <c r="M51" i="6"/>
  <c r="AO51" i="6"/>
  <c r="Y51" i="6"/>
  <c r="I51" i="6"/>
  <c r="B51" i="6"/>
  <c r="AV51" i="6" l="1"/>
  <c r="A53" i="6"/>
  <c r="AU52" i="6"/>
  <c r="AQ52" i="6"/>
  <c r="AM52" i="6"/>
  <c r="AI52" i="6"/>
  <c r="AE52" i="6"/>
  <c r="AA52" i="6"/>
  <c r="W52" i="6"/>
  <c r="S52" i="6"/>
  <c r="O52" i="6"/>
  <c r="K52" i="6"/>
  <c r="G52" i="6"/>
  <c r="C52" i="6"/>
  <c r="AT52" i="6"/>
  <c r="AP52" i="6"/>
  <c r="AL52" i="6"/>
  <c r="AH52" i="6"/>
  <c r="AD52" i="6"/>
  <c r="Z52" i="6"/>
  <c r="V52" i="6"/>
  <c r="R52" i="6"/>
  <c r="N52" i="6"/>
  <c r="J52" i="6"/>
  <c r="F52" i="6"/>
  <c r="AS52" i="6"/>
  <c r="AO52" i="6"/>
  <c r="AK52" i="6"/>
  <c r="AG52" i="6"/>
  <c r="AC52" i="6"/>
  <c r="Y52" i="6"/>
  <c r="U52" i="6"/>
  <c r="Q52" i="6"/>
  <c r="M52" i="6"/>
  <c r="I52" i="6"/>
  <c r="E52" i="6"/>
  <c r="AN52" i="6"/>
  <c r="X52" i="6"/>
  <c r="H52" i="6"/>
  <c r="AJ52" i="6"/>
  <c r="T52" i="6"/>
  <c r="D52" i="6"/>
  <c r="AF52" i="6"/>
  <c r="P52" i="6"/>
  <c r="AR52" i="6"/>
  <c r="AB52" i="6"/>
  <c r="L52" i="6"/>
  <c r="B52" i="6"/>
  <c r="AV52" i="6" l="1"/>
  <c r="A54" i="6"/>
  <c r="AT53" i="6"/>
  <c r="AP53" i="6"/>
  <c r="AL53" i="6"/>
  <c r="AH53" i="6"/>
  <c r="AD53" i="6"/>
  <c r="Z53" i="6"/>
  <c r="V53" i="6"/>
  <c r="R53" i="6"/>
  <c r="N53" i="6"/>
  <c r="J53" i="6"/>
  <c r="F53" i="6"/>
  <c r="AS53" i="6"/>
  <c r="AO53" i="6"/>
  <c r="AK53" i="6"/>
  <c r="AG53" i="6"/>
  <c r="AC53" i="6"/>
  <c r="Y53" i="6"/>
  <c r="U53" i="6"/>
  <c r="Q53" i="6"/>
  <c r="M53" i="6"/>
  <c r="I53" i="6"/>
  <c r="E53" i="6"/>
  <c r="AR53" i="6"/>
  <c r="AN53" i="6"/>
  <c r="AJ53" i="6"/>
  <c r="AF53" i="6"/>
  <c r="AB53" i="6"/>
  <c r="X53" i="6"/>
  <c r="T53" i="6"/>
  <c r="P53" i="6"/>
  <c r="L53" i="6"/>
  <c r="H53" i="6"/>
  <c r="D53" i="6"/>
  <c r="AQ53" i="6"/>
  <c r="AA53" i="6"/>
  <c r="K53" i="6"/>
  <c r="AM53" i="6"/>
  <c r="W53" i="6"/>
  <c r="G53" i="6"/>
  <c r="AI53" i="6"/>
  <c r="S53" i="6"/>
  <c r="C53" i="6"/>
  <c r="AU53" i="6"/>
  <c r="AE53" i="6"/>
  <c r="O53" i="6"/>
  <c r="B53" i="6"/>
  <c r="AV53" i="6" l="1"/>
  <c r="A55" i="6"/>
  <c r="AS54" i="6"/>
  <c r="AO54" i="6"/>
  <c r="AK54" i="6"/>
  <c r="AG54" i="6"/>
  <c r="AC54" i="6"/>
  <c r="Y54" i="6"/>
  <c r="U54" i="6"/>
  <c r="Q54" i="6"/>
  <c r="M54" i="6"/>
  <c r="I54" i="6"/>
  <c r="E54" i="6"/>
  <c r="AR54" i="6"/>
  <c r="AN54" i="6"/>
  <c r="AJ54" i="6"/>
  <c r="AF54" i="6"/>
  <c r="AB54" i="6"/>
  <c r="X54" i="6"/>
  <c r="T54" i="6"/>
  <c r="P54" i="6"/>
  <c r="L54" i="6"/>
  <c r="H54" i="6"/>
  <c r="D54" i="6"/>
  <c r="AU54" i="6"/>
  <c r="AQ54" i="6"/>
  <c r="AM54" i="6"/>
  <c r="AI54" i="6"/>
  <c r="AE54" i="6"/>
  <c r="AA54" i="6"/>
  <c r="W54" i="6"/>
  <c r="S54" i="6"/>
  <c r="O54" i="6"/>
  <c r="K54" i="6"/>
  <c r="G54" i="6"/>
  <c r="C54" i="6"/>
  <c r="AT54" i="6"/>
  <c r="AD54" i="6"/>
  <c r="N54" i="6"/>
  <c r="AP54" i="6"/>
  <c r="Z54" i="6"/>
  <c r="J54" i="6"/>
  <c r="AL54" i="6"/>
  <c r="V54" i="6"/>
  <c r="F54" i="6"/>
  <c r="AH54" i="6"/>
  <c r="R54" i="6"/>
  <c r="B54" i="6"/>
  <c r="AV54" i="6" l="1"/>
  <c r="A56" i="6"/>
  <c r="AR55" i="6"/>
  <c r="AN55" i="6"/>
  <c r="AJ55" i="6"/>
  <c r="AF55" i="6"/>
  <c r="AB55" i="6"/>
  <c r="X55" i="6"/>
  <c r="T55" i="6"/>
  <c r="P55" i="6"/>
  <c r="L55" i="6"/>
  <c r="H55" i="6"/>
  <c r="D55" i="6"/>
  <c r="AU55" i="6"/>
  <c r="AQ55" i="6"/>
  <c r="AM55" i="6"/>
  <c r="AI55" i="6"/>
  <c r="AE55" i="6"/>
  <c r="AA55" i="6"/>
  <c r="W55" i="6"/>
  <c r="S55" i="6"/>
  <c r="O55" i="6"/>
  <c r="K55" i="6"/>
  <c r="G55" i="6"/>
  <c r="C55" i="6"/>
  <c r="AT55" i="6"/>
  <c r="AP55" i="6"/>
  <c r="AL55" i="6"/>
  <c r="AH55" i="6"/>
  <c r="AD55" i="6"/>
  <c r="Z55" i="6"/>
  <c r="V55" i="6"/>
  <c r="R55" i="6"/>
  <c r="N55" i="6"/>
  <c r="J55" i="6"/>
  <c r="F55" i="6"/>
  <c r="AG55" i="6"/>
  <c r="Q55" i="6"/>
  <c r="AS55" i="6"/>
  <c r="AC55" i="6"/>
  <c r="M55" i="6"/>
  <c r="AO55" i="6"/>
  <c r="Y55" i="6"/>
  <c r="I55" i="6"/>
  <c r="AK55" i="6"/>
  <c r="U55" i="6"/>
  <c r="E55" i="6"/>
  <c r="B55" i="6"/>
  <c r="AV55" i="6" l="1"/>
  <c r="A57" i="6"/>
  <c r="AU56" i="6"/>
  <c r="AQ56" i="6"/>
  <c r="AM56" i="6"/>
  <c r="AI56" i="6"/>
  <c r="AE56" i="6"/>
  <c r="AA56" i="6"/>
  <c r="W56" i="6"/>
  <c r="S56" i="6"/>
  <c r="O56" i="6"/>
  <c r="K56" i="6"/>
  <c r="G56" i="6"/>
  <c r="C56" i="6"/>
  <c r="AT56" i="6"/>
  <c r="AP56" i="6"/>
  <c r="AL56" i="6"/>
  <c r="AH56" i="6"/>
  <c r="AD56" i="6"/>
  <c r="Z56" i="6"/>
  <c r="V56" i="6"/>
  <c r="R56" i="6"/>
  <c r="N56" i="6"/>
  <c r="J56" i="6"/>
  <c r="F56" i="6"/>
  <c r="AS56" i="6"/>
  <c r="AO56" i="6"/>
  <c r="AK56" i="6"/>
  <c r="AG56" i="6"/>
  <c r="AC56" i="6"/>
  <c r="Y56" i="6"/>
  <c r="U56" i="6"/>
  <c r="Q56" i="6"/>
  <c r="M56" i="6"/>
  <c r="I56" i="6"/>
  <c r="E56" i="6"/>
  <c r="AJ56" i="6"/>
  <c r="T56" i="6"/>
  <c r="D56" i="6"/>
  <c r="AF56" i="6"/>
  <c r="P56" i="6"/>
  <c r="AR56" i="6"/>
  <c r="AB56" i="6"/>
  <c r="L56" i="6"/>
  <c r="AN56" i="6"/>
  <c r="X56" i="6"/>
  <c r="H56" i="6"/>
  <c r="B56" i="6"/>
  <c r="AV56" i="6" l="1"/>
  <c r="A58" i="6"/>
  <c r="AT57" i="6"/>
  <c r="AP57" i="6"/>
  <c r="AL57" i="6"/>
  <c r="AH57" i="6"/>
  <c r="AD57" i="6"/>
  <c r="Z57" i="6"/>
  <c r="V57" i="6"/>
  <c r="R57" i="6"/>
  <c r="N57" i="6"/>
  <c r="J57" i="6"/>
  <c r="F57" i="6"/>
  <c r="AS57" i="6"/>
  <c r="AO57" i="6"/>
  <c r="AK57" i="6"/>
  <c r="AG57" i="6"/>
  <c r="AC57" i="6"/>
  <c r="Y57" i="6"/>
  <c r="U57" i="6"/>
  <c r="Q57" i="6"/>
  <c r="M57" i="6"/>
  <c r="I57" i="6"/>
  <c r="E57" i="6"/>
  <c r="AR57" i="6"/>
  <c r="AN57" i="6"/>
  <c r="AJ57" i="6"/>
  <c r="AF57" i="6"/>
  <c r="AB57" i="6"/>
  <c r="X57" i="6"/>
  <c r="T57" i="6"/>
  <c r="P57" i="6"/>
  <c r="L57" i="6"/>
  <c r="H57" i="6"/>
  <c r="D57" i="6"/>
  <c r="AM57" i="6"/>
  <c r="W57" i="6"/>
  <c r="G57" i="6"/>
  <c r="AI57" i="6"/>
  <c r="S57" i="6"/>
  <c r="C57" i="6"/>
  <c r="AU57" i="6"/>
  <c r="AE57" i="6"/>
  <c r="O57" i="6"/>
  <c r="AQ57" i="6"/>
  <c r="AA57" i="6"/>
  <c r="K57" i="6"/>
  <c r="B57" i="6"/>
  <c r="AV57" i="6" l="1"/>
  <c r="A59" i="6"/>
  <c r="AS58" i="6"/>
  <c r="AO58" i="6"/>
  <c r="AK58" i="6"/>
  <c r="AG58" i="6"/>
  <c r="AC58" i="6"/>
  <c r="Y58" i="6"/>
  <c r="U58" i="6"/>
  <c r="Q58" i="6"/>
  <c r="M58" i="6"/>
  <c r="I58" i="6"/>
  <c r="E58" i="6"/>
  <c r="AR58" i="6"/>
  <c r="AN58" i="6"/>
  <c r="AJ58" i="6"/>
  <c r="AF58" i="6"/>
  <c r="AB58" i="6"/>
  <c r="X58" i="6"/>
  <c r="T58" i="6"/>
  <c r="P58" i="6"/>
  <c r="L58" i="6"/>
  <c r="H58" i="6"/>
  <c r="D58" i="6"/>
  <c r="AU58" i="6"/>
  <c r="AQ58" i="6"/>
  <c r="AM58" i="6"/>
  <c r="AI58" i="6"/>
  <c r="AE58" i="6"/>
  <c r="AA58" i="6"/>
  <c r="W58" i="6"/>
  <c r="S58" i="6"/>
  <c r="O58" i="6"/>
  <c r="K58" i="6"/>
  <c r="G58" i="6"/>
  <c r="C58" i="6"/>
  <c r="AT58" i="6"/>
  <c r="AD58" i="6"/>
  <c r="AL58" i="6"/>
  <c r="Z58" i="6"/>
  <c r="J58" i="6"/>
  <c r="V58" i="6"/>
  <c r="F58" i="6"/>
  <c r="AP58" i="6"/>
  <c r="R58" i="6"/>
  <c r="AH58" i="6"/>
  <c r="N58" i="6"/>
  <c r="B58" i="6"/>
  <c r="AV58" i="6" l="1"/>
  <c r="A60" i="6"/>
  <c r="AR59" i="6"/>
  <c r="AN59" i="6"/>
  <c r="AJ59" i="6"/>
  <c r="AF59" i="6"/>
  <c r="AB59" i="6"/>
  <c r="X59" i="6"/>
  <c r="T59" i="6"/>
  <c r="P59" i="6"/>
  <c r="L59" i="6"/>
  <c r="H59" i="6"/>
  <c r="D59" i="6"/>
  <c r="AU59" i="6"/>
  <c r="AQ59" i="6"/>
  <c r="AM59" i="6"/>
  <c r="AI59" i="6"/>
  <c r="AE59" i="6"/>
  <c r="AA59" i="6"/>
  <c r="W59" i="6"/>
  <c r="S59" i="6"/>
  <c r="O59" i="6"/>
  <c r="K59" i="6"/>
  <c r="G59" i="6"/>
  <c r="C59" i="6"/>
  <c r="AT59" i="6"/>
  <c r="AP59" i="6"/>
  <c r="AL59" i="6"/>
  <c r="AH59" i="6"/>
  <c r="AD59" i="6"/>
  <c r="Z59" i="6"/>
  <c r="V59" i="6"/>
  <c r="R59" i="6"/>
  <c r="N59" i="6"/>
  <c r="J59" i="6"/>
  <c r="F59" i="6"/>
  <c r="AG59" i="6"/>
  <c r="Q59" i="6"/>
  <c r="AO59" i="6"/>
  <c r="Y59" i="6"/>
  <c r="I59" i="6"/>
  <c r="AS59" i="6"/>
  <c r="M59" i="6"/>
  <c r="AK59" i="6"/>
  <c r="E59" i="6"/>
  <c r="AC59" i="6"/>
  <c r="U59" i="6"/>
  <c r="B59" i="6"/>
  <c r="AV59" i="6" l="1"/>
  <c r="A61" i="6"/>
  <c r="AU60" i="6"/>
  <c r="AQ60" i="6"/>
  <c r="AM60" i="6"/>
  <c r="AI60" i="6"/>
  <c r="AE60" i="6"/>
  <c r="AA60" i="6"/>
  <c r="W60" i="6"/>
  <c r="S60" i="6"/>
  <c r="O60" i="6"/>
  <c r="K60" i="6"/>
  <c r="G60" i="6"/>
  <c r="C60" i="6"/>
  <c r="AT60" i="6"/>
  <c r="AP60" i="6"/>
  <c r="AL60" i="6"/>
  <c r="AH60" i="6"/>
  <c r="AD60" i="6"/>
  <c r="Z60" i="6"/>
  <c r="V60" i="6"/>
  <c r="R60" i="6"/>
  <c r="N60" i="6"/>
  <c r="J60" i="6"/>
  <c r="F60" i="6"/>
  <c r="AS60" i="6"/>
  <c r="AO60" i="6"/>
  <c r="AK60" i="6"/>
  <c r="AG60" i="6"/>
  <c r="AC60" i="6"/>
  <c r="Y60" i="6"/>
  <c r="U60" i="6"/>
  <c r="Q60" i="6"/>
  <c r="M60" i="6"/>
  <c r="I60" i="6"/>
  <c r="E60" i="6"/>
  <c r="AJ60" i="6"/>
  <c r="T60" i="6"/>
  <c r="D60" i="6"/>
  <c r="AR60" i="6"/>
  <c r="AB60" i="6"/>
  <c r="L60" i="6"/>
  <c r="AF60" i="6"/>
  <c r="X60" i="6"/>
  <c r="P60" i="6"/>
  <c r="AN60" i="6"/>
  <c r="H60" i="6"/>
  <c r="B60" i="6"/>
  <c r="AV60" i="6" l="1"/>
  <c r="A62" i="6"/>
  <c r="AT61" i="6"/>
  <c r="AP61" i="6"/>
  <c r="AL61" i="6"/>
  <c r="AH61" i="6"/>
  <c r="AD61" i="6"/>
  <c r="Z61" i="6"/>
  <c r="V61" i="6"/>
  <c r="R61" i="6"/>
  <c r="N61" i="6"/>
  <c r="J61" i="6"/>
  <c r="F61" i="6"/>
  <c r="AS61" i="6"/>
  <c r="AO61" i="6"/>
  <c r="AK61" i="6"/>
  <c r="AG61" i="6"/>
  <c r="AC61" i="6"/>
  <c r="Y61" i="6"/>
  <c r="U61" i="6"/>
  <c r="Q61" i="6"/>
  <c r="M61" i="6"/>
  <c r="I61" i="6"/>
  <c r="E61" i="6"/>
  <c r="AR61" i="6"/>
  <c r="AN61" i="6"/>
  <c r="AJ61" i="6"/>
  <c r="AF61" i="6"/>
  <c r="AB61" i="6"/>
  <c r="X61" i="6"/>
  <c r="T61" i="6"/>
  <c r="P61" i="6"/>
  <c r="L61" i="6"/>
  <c r="H61" i="6"/>
  <c r="D61" i="6"/>
  <c r="AM61" i="6"/>
  <c r="W61" i="6"/>
  <c r="G61" i="6"/>
  <c r="AU61" i="6"/>
  <c r="AE61" i="6"/>
  <c r="O61" i="6"/>
  <c r="S61" i="6"/>
  <c r="AQ61" i="6"/>
  <c r="K61" i="6"/>
  <c r="AI61" i="6"/>
  <c r="C61" i="6"/>
  <c r="AA61" i="6"/>
  <c r="B61" i="6"/>
  <c r="AV61" i="6" l="1"/>
  <c r="A63" i="6"/>
  <c r="AS62" i="6"/>
  <c r="AO62" i="6"/>
  <c r="AK62" i="6"/>
  <c r="AG62" i="6"/>
  <c r="AC62" i="6"/>
  <c r="Y62" i="6"/>
  <c r="U62" i="6"/>
  <c r="Q62" i="6"/>
  <c r="M62" i="6"/>
  <c r="I62" i="6"/>
  <c r="E62" i="6"/>
  <c r="AR62" i="6"/>
  <c r="AN62" i="6"/>
  <c r="AJ62" i="6"/>
  <c r="AF62" i="6"/>
  <c r="AB62" i="6"/>
  <c r="X62" i="6"/>
  <c r="T62" i="6"/>
  <c r="P62" i="6"/>
  <c r="L62" i="6"/>
  <c r="H62" i="6"/>
  <c r="D62" i="6"/>
  <c r="AU62" i="6"/>
  <c r="AQ62" i="6"/>
  <c r="AM62" i="6"/>
  <c r="AI62" i="6"/>
  <c r="AE62" i="6"/>
  <c r="AA62" i="6"/>
  <c r="W62" i="6"/>
  <c r="S62" i="6"/>
  <c r="O62" i="6"/>
  <c r="K62" i="6"/>
  <c r="G62" i="6"/>
  <c r="C62" i="6"/>
  <c r="AP62" i="6"/>
  <c r="Z62" i="6"/>
  <c r="J62" i="6"/>
  <c r="AH62" i="6"/>
  <c r="R62" i="6"/>
  <c r="AL62" i="6"/>
  <c r="F62" i="6"/>
  <c r="AD62" i="6"/>
  <c r="V62" i="6"/>
  <c r="AT62" i="6"/>
  <c r="N62" i="6"/>
  <c r="B62" i="6"/>
  <c r="AV62" i="6" l="1"/>
  <c r="A64" i="6"/>
  <c r="AR63" i="6"/>
  <c r="AN63" i="6"/>
  <c r="AJ63" i="6"/>
  <c r="AF63" i="6"/>
  <c r="AB63" i="6"/>
  <c r="X63" i="6"/>
  <c r="T63" i="6"/>
  <c r="P63" i="6"/>
  <c r="L63" i="6"/>
  <c r="H63" i="6"/>
  <c r="D63" i="6"/>
  <c r="AU63" i="6"/>
  <c r="AQ63" i="6"/>
  <c r="AM63" i="6"/>
  <c r="AI63" i="6"/>
  <c r="AE63" i="6"/>
  <c r="AA63" i="6"/>
  <c r="W63" i="6"/>
  <c r="S63" i="6"/>
  <c r="O63" i="6"/>
  <c r="K63" i="6"/>
  <c r="G63" i="6"/>
  <c r="C63" i="6"/>
  <c r="AT63" i="6"/>
  <c r="AP63" i="6"/>
  <c r="AL63" i="6"/>
  <c r="AH63" i="6"/>
  <c r="AD63" i="6"/>
  <c r="Z63" i="6"/>
  <c r="V63" i="6"/>
  <c r="R63" i="6"/>
  <c r="N63" i="6"/>
  <c r="J63" i="6"/>
  <c r="F63" i="6"/>
  <c r="AS63" i="6"/>
  <c r="AC63" i="6"/>
  <c r="M63" i="6"/>
  <c r="AK63" i="6"/>
  <c r="U63" i="6"/>
  <c r="E63" i="6"/>
  <c r="Y63" i="6"/>
  <c r="Q63" i="6"/>
  <c r="AO63" i="6"/>
  <c r="I63" i="6"/>
  <c r="AG63" i="6"/>
  <c r="B63" i="6"/>
  <c r="AV63" i="6" l="1"/>
  <c r="A65" i="6"/>
  <c r="AU64" i="6"/>
  <c r="AQ64" i="6"/>
  <c r="AM64" i="6"/>
  <c r="AI64" i="6"/>
  <c r="AE64" i="6"/>
  <c r="AA64" i="6"/>
  <c r="W64" i="6"/>
  <c r="S64" i="6"/>
  <c r="O64" i="6"/>
  <c r="K64" i="6"/>
  <c r="G64" i="6"/>
  <c r="C64" i="6"/>
  <c r="AT64" i="6"/>
  <c r="AP64" i="6"/>
  <c r="AL64" i="6"/>
  <c r="AH64" i="6"/>
  <c r="AD64" i="6"/>
  <c r="Z64" i="6"/>
  <c r="V64" i="6"/>
  <c r="R64" i="6"/>
  <c r="N64" i="6"/>
  <c r="J64" i="6"/>
  <c r="F64" i="6"/>
  <c r="AS64" i="6"/>
  <c r="AO64" i="6"/>
  <c r="AK64" i="6"/>
  <c r="AG64" i="6"/>
  <c r="AC64" i="6"/>
  <c r="Y64" i="6"/>
  <c r="U64" i="6"/>
  <c r="Q64" i="6"/>
  <c r="M64" i="6"/>
  <c r="I64" i="6"/>
  <c r="E64" i="6"/>
  <c r="AF64" i="6"/>
  <c r="P64" i="6"/>
  <c r="AN64" i="6"/>
  <c r="X64" i="6"/>
  <c r="H64" i="6"/>
  <c r="AR64" i="6"/>
  <c r="L64" i="6"/>
  <c r="AJ64" i="6"/>
  <c r="D64" i="6"/>
  <c r="AB64" i="6"/>
  <c r="T64" i="6"/>
  <c r="B64" i="6"/>
  <c r="AV64" i="6" l="1"/>
  <c r="A66" i="6"/>
  <c r="AT65" i="6"/>
  <c r="AP65" i="6"/>
  <c r="AL65" i="6"/>
  <c r="AH65" i="6"/>
  <c r="AD65" i="6"/>
  <c r="Z65" i="6"/>
  <c r="V65" i="6"/>
  <c r="R65" i="6"/>
  <c r="N65" i="6"/>
  <c r="J65" i="6"/>
  <c r="F65" i="6"/>
  <c r="AS65" i="6"/>
  <c r="AO65" i="6"/>
  <c r="AK65" i="6"/>
  <c r="AG65" i="6"/>
  <c r="AC65" i="6"/>
  <c r="Y65" i="6"/>
  <c r="U65" i="6"/>
  <c r="Q65" i="6"/>
  <c r="M65" i="6"/>
  <c r="I65" i="6"/>
  <c r="E65" i="6"/>
  <c r="AR65" i="6"/>
  <c r="AN65" i="6"/>
  <c r="AJ65" i="6"/>
  <c r="AF65" i="6"/>
  <c r="AB65" i="6"/>
  <c r="X65" i="6"/>
  <c r="T65" i="6"/>
  <c r="P65" i="6"/>
  <c r="L65" i="6"/>
  <c r="H65" i="6"/>
  <c r="D65" i="6"/>
  <c r="AI65" i="6"/>
  <c r="S65" i="6"/>
  <c r="C65" i="6"/>
  <c r="AQ65" i="6"/>
  <c r="AA65" i="6"/>
  <c r="K65" i="6"/>
  <c r="AE65" i="6"/>
  <c r="W65" i="6"/>
  <c r="AU65" i="6"/>
  <c r="O65" i="6"/>
  <c r="AM65" i="6"/>
  <c r="G65" i="6"/>
  <c r="B65" i="6"/>
  <c r="AV65" i="6" l="1"/>
  <c r="A67" i="6"/>
  <c r="AS66" i="6"/>
  <c r="AO66" i="6"/>
  <c r="AK66" i="6"/>
  <c r="AG66" i="6"/>
  <c r="AC66" i="6"/>
  <c r="Y66" i="6"/>
  <c r="U66" i="6"/>
  <c r="Q66" i="6"/>
  <c r="M66" i="6"/>
  <c r="I66" i="6"/>
  <c r="E66" i="6"/>
  <c r="AR66" i="6"/>
  <c r="AN66" i="6"/>
  <c r="AJ66" i="6"/>
  <c r="AF66" i="6"/>
  <c r="AB66" i="6"/>
  <c r="X66" i="6"/>
  <c r="T66" i="6"/>
  <c r="P66" i="6"/>
  <c r="L66" i="6"/>
  <c r="H66" i="6"/>
  <c r="D66" i="6"/>
  <c r="AU66" i="6"/>
  <c r="AQ66" i="6"/>
  <c r="AM66" i="6"/>
  <c r="AI66" i="6"/>
  <c r="AE66" i="6"/>
  <c r="AA66" i="6"/>
  <c r="W66" i="6"/>
  <c r="S66" i="6"/>
  <c r="O66" i="6"/>
  <c r="K66" i="6"/>
  <c r="G66" i="6"/>
  <c r="C66" i="6"/>
  <c r="AL66" i="6"/>
  <c r="V66" i="6"/>
  <c r="F66" i="6"/>
  <c r="AT66" i="6"/>
  <c r="AD66" i="6"/>
  <c r="N66" i="6"/>
  <c r="R66" i="6"/>
  <c r="AP66" i="6"/>
  <c r="J66" i="6"/>
  <c r="AH66" i="6"/>
  <c r="Z66" i="6"/>
  <c r="B66" i="6"/>
  <c r="AV66" i="6" l="1"/>
  <c r="A68" i="6"/>
  <c r="AR67" i="6"/>
  <c r="AN67" i="6"/>
  <c r="AJ67" i="6"/>
  <c r="AF67" i="6"/>
  <c r="AB67" i="6"/>
  <c r="X67" i="6"/>
  <c r="T67" i="6"/>
  <c r="P67" i="6"/>
  <c r="L67" i="6"/>
  <c r="H67" i="6"/>
  <c r="D67" i="6"/>
  <c r="AU67" i="6"/>
  <c r="AQ67" i="6"/>
  <c r="AM67" i="6"/>
  <c r="AI67" i="6"/>
  <c r="AE67" i="6"/>
  <c r="AA67" i="6"/>
  <c r="W67" i="6"/>
  <c r="S67" i="6"/>
  <c r="O67" i="6"/>
  <c r="K67" i="6"/>
  <c r="G67" i="6"/>
  <c r="C67" i="6"/>
  <c r="AT67" i="6"/>
  <c r="AP67" i="6"/>
  <c r="AL67" i="6"/>
  <c r="AH67" i="6"/>
  <c r="AD67" i="6"/>
  <c r="Z67" i="6"/>
  <c r="V67" i="6"/>
  <c r="R67" i="6"/>
  <c r="N67" i="6"/>
  <c r="J67" i="6"/>
  <c r="F67" i="6"/>
  <c r="AO67" i="6"/>
  <c r="Y67" i="6"/>
  <c r="I67" i="6"/>
  <c r="AG67" i="6"/>
  <c r="Q67" i="6"/>
  <c r="AK67" i="6"/>
  <c r="E67" i="6"/>
  <c r="AC67" i="6"/>
  <c r="U67" i="6"/>
  <c r="AS67" i="6"/>
  <c r="M67" i="6"/>
  <c r="B67" i="6"/>
  <c r="AV67" i="6" l="1"/>
  <c r="A69" i="6"/>
  <c r="AU68" i="6"/>
  <c r="AQ68" i="6"/>
  <c r="AM68" i="6"/>
  <c r="AI68" i="6"/>
  <c r="AE68" i="6"/>
  <c r="AA68" i="6"/>
  <c r="W68" i="6"/>
  <c r="S68" i="6"/>
  <c r="O68" i="6"/>
  <c r="K68" i="6"/>
  <c r="G68" i="6"/>
  <c r="C68" i="6"/>
  <c r="AT68" i="6"/>
  <c r="AP68" i="6"/>
  <c r="AL68" i="6"/>
  <c r="AH68" i="6"/>
  <c r="AD68" i="6"/>
  <c r="Z68" i="6"/>
  <c r="V68" i="6"/>
  <c r="R68" i="6"/>
  <c r="N68" i="6"/>
  <c r="J68" i="6"/>
  <c r="F68" i="6"/>
  <c r="AS68" i="6"/>
  <c r="AO68" i="6"/>
  <c r="AK68" i="6"/>
  <c r="AG68" i="6"/>
  <c r="AC68" i="6"/>
  <c r="Y68" i="6"/>
  <c r="U68" i="6"/>
  <c r="Q68" i="6"/>
  <c r="M68" i="6"/>
  <c r="I68" i="6"/>
  <c r="E68" i="6"/>
  <c r="AR68" i="6"/>
  <c r="AB68" i="6"/>
  <c r="L68" i="6"/>
  <c r="AJ68" i="6"/>
  <c r="T68" i="6"/>
  <c r="D68" i="6"/>
  <c r="X68" i="6"/>
  <c r="P68" i="6"/>
  <c r="AN68" i="6"/>
  <c r="H68" i="6"/>
  <c r="AF68" i="6"/>
  <c r="B68" i="6"/>
  <c r="AV68" i="6" l="1"/>
  <c r="A70" i="6"/>
  <c r="AT69" i="6"/>
  <c r="AP69" i="6"/>
  <c r="AL69" i="6"/>
  <c r="AH69" i="6"/>
  <c r="AD69" i="6"/>
  <c r="Z69" i="6"/>
  <c r="V69" i="6"/>
  <c r="R69" i="6"/>
  <c r="N69" i="6"/>
  <c r="J69" i="6"/>
  <c r="F69" i="6"/>
  <c r="AS69" i="6"/>
  <c r="AO69" i="6"/>
  <c r="AK69" i="6"/>
  <c r="AG69" i="6"/>
  <c r="AC69" i="6"/>
  <c r="Y69" i="6"/>
  <c r="U69" i="6"/>
  <c r="Q69" i="6"/>
  <c r="M69" i="6"/>
  <c r="I69" i="6"/>
  <c r="E69" i="6"/>
  <c r="AR69" i="6"/>
  <c r="AN69" i="6"/>
  <c r="AJ69" i="6"/>
  <c r="AF69" i="6"/>
  <c r="AB69" i="6"/>
  <c r="X69" i="6"/>
  <c r="T69" i="6"/>
  <c r="P69" i="6"/>
  <c r="L69" i="6"/>
  <c r="H69" i="6"/>
  <c r="D69" i="6"/>
  <c r="AU69" i="6"/>
  <c r="AE69" i="6"/>
  <c r="O69" i="6"/>
  <c r="AM69" i="6"/>
  <c r="W69" i="6"/>
  <c r="G69" i="6"/>
  <c r="AQ69" i="6"/>
  <c r="K69" i="6"/>
  <c r="AI69" i="6"/>
  <c r="C69" i="6"/>
  <c r="AA69" i="6"/>
  <c r="S69" i="6"/>
  <c r="B69" i="6"/>
  <c r="AV69" i="6" l="1"/>
  <c r="A71" i="6"/>
  <c r="AS70" i="6"/>
  <c r="AO70" i="6"/>
  <c r="AK70" i="6"/>
  <c r="AG70" i="6"/>
  <c r="AC70" i="6"/>
  <c r="Y70" i="6"/>
  <c r="U70" i="6"/>
  <c r="Q70" i="6"/>
  <c r="M70" i="6"/>
  <c r="I70" i="6"/>
  <c r="E70" i="6"/>
  <c r="AR70" i="6"/>
  <c r="AN70" i="6"/>
  <c r="AJ70" i="6"/>
  <c r="AF70" i="6"/>
  <c r="AB70" i="6"/>
  <c r="X70" i="6"/>
  <c r="T70" i="6"/>
  <c r="P70" i="6"/>
  <c r="L70" i="6"/>
  <c r="H70" i="6"/>
  <c r="D70" i="6"/>
  <c r="AU70" i="6"/>
  <c r="AQ70" i="6"/>
  <c r="AM70" i="6"/>
  <c r="AI70" i="6"/>
  <c r="AE70" i="6"/>
  <c r="AA70" i="6"/>
  <c r="W70" i="6"/>
  <c r="S70" i="6"/>
  <c r="O70" i="6"/>
  <c r="K70" i="6"/>
  <c r="G70" i="6"/>
  <c r="C70" i="6"/>
  <c r="AH70" i="6"/>
  <c r="R70" i="6"/>
  <c r="AP70" i="6"/>
  <c r="Z70" i="6"/>
  <c r="J70" i="6"/>
  <c r="AD70" i="6"/>
  <c r="V70" i="6"/>
  <c r="AT70" i="6"/>
  <c r="N70" i="6"/>
  <c r="AL70" i="6"/>
  <c r="F70" i="6"/>
  <c r="B70" i="6"/>
  <c r="AV70" i="6" l="1"/>
  <c r="A72" i="6"/>
  <c r="AR71" i="6"/>
  <c r="AN71" i="6"/>
  <c r="AJ71" i="6"/>
  <c r="AF71" i="6"/>
  <c r="AB71" i="6"/>
  <c r="X71" i="6"/>
  <c r="T71" i="6"/>
  <c r="P71" i="6"/>
  <c r="L71" i="6"/>
  <c r="H71" i="6"/>
  <c r="D71" i="6"/>
  <c r="AU71" i="6"/>
  <c r="AQ71" i="6"/>
  <c r="AM71" i="6"/>
  <c r="AI71" i="6"/>
  <c r="AE71" i="6"/>
  <c r="AA71" i="6"/>
  <c r="W71" i="6"/>
  <c r="S71" i="6"/>
  <c r="O71" i="6"/>
  <c r="K71" i="6"/>
  <c r="G71" i="6"/>
  <c r="C71" i="6"/>
  <c r="AT71" i="6"/>
  <c r="AP71" i="6"/>
  <c r="AL71" i="6"/>
  <c r="AH71" i="6"/>
  <c r="AD71" i="6"/>
  <c r="Z71" i="6"/>
  <c r="V71" i="6"/>
  <c r="R71" i="6"/>
  <c r="N71" i="6"/>
  <c r="J71" i="6"/>
  <c r="F71" i="6"/>
  <c r="AK71" i="6"/>
  <c r="U71" i="6"/>
  <c r="E71" i="6"/>
  <c r="AS71" i="6"/>
  <c r="AC71" i="6"/>
  <c r="M71" i="6"/>
  <c r="Q71" i="6"/>
  <c r="AO71" i="6"/>
  <c r="I71" i="6"/>
  <c r="AG71" i="6"/>
  <c r="Y71" i="6"/>
  <c r="B71" i="6"/>
  <c r="AV71" i="6" l="1"/>
  <c r="A73" i="6"/>
  <c r="AU72" i="6"/>
  <c r="AQ72" i="6"/>
  <c r="AM72" i="6"/>
  <c r="AI72" i="6"/>
  <c r="AE72" i="6"/>
  <c r="AA72" i="6"/>
  <c r="W72" i="6"/>
  <c r="S72" i="6"/>
  <c r="O72" i="6"/>
  <c r="K72" i="6"/>
  <c r="G72" i="6"/>
  <c r="C72" i="6"/>
  <c r="AT72" i="6"/>
  <c r="AP72" i="6"/>
  <c r="AL72" i="6"/>
  <c r="AH72" i="6"/>
  <c r="AD72" i="6"/>
  <c r="Z72" i="6"/>
  <c r="V72" i="6"/>
  <c r="R72" i="6"/>
  <c r="N72" i="6"/>
  <c r="J72" i="6"/>
  <c r="F72" i="6"/>
  <c r="AS72" i="6"/>
  <c r="AO72" i="6"/>
  <c r="AK72" i="6"/>
  <c r="AG72" i="6"/>
  <c r="AC72" i="6"/>
  <c r="Y72" i="6"/>
  <c r="U72" i="6"/>
  <c r="Q72" i="6"/>
  <c r="M72" i="6"/>
  <c r="I72" i="6"/>
  <c r="E72" i="6"/>
  <c r="AN72" i="6"/>
  <c r="X72" i="6"/>
  <c r="H72" i="6"/>
  <c r="AF72" i="6"/>
  <c r="P72" i="6"/>
  <c r="AJ72" i="6"/>
  <c r="D72" i="6"/>
  <c r="AB72" i="6"/>
  <c r="T72" i="6"/>
  <c r="AR72" i="6"/>
  <c r="L72" i="6"/>
  <c r="B72" i="6"/>
  <c r="AV72" i="6" l="1"/>
  <c r="A74" i="6"/>
  <c r="AT73" i="6"/>
  <c r="AP73" i="6"/>
  <c r="AL73" i="6"/>
  <c r="AH73" i="6"/>
  <c r="AD73" i="6"/>
  <c r="Z73" i="6"/>
  <c r="V73" i="6"/>
  <c r="R73" i="6"/>
  <c r="N73" i="6"/>
  <c r="J73" i="6"/>
  <c r="F73" i="6"/>
  <c r="AS73" i="6"/>
  <c r="AO73" i="6"/>
  <c r="AK73" i="6"/>
  <c r="AG73" i="6"/>
  <c r="AC73" i="6"/>
  <c r="Y73" i="6"/>
  <c r="U73" i="6"/>
  <c r="Q73" i="6"/>
  <c r="M73" i="6"/>
  <c r="I73" i="6"/>
  <c r="E73" i="6"/>
  <c r="AR73" i="6"/>
  <c r="AN73" i="6"/>
  <c r="AJ73" i="6"/>
  <c r="AF73" i="6"/>
  <c r="AB73" i="6"/>
  <c r="X73" i="6"/>
  <c r="T73" i="6"/>
  <c r="P73" i="6"/>
  <c r="L73" i="6"/>
  <c r="H73" i="6"/>
  <c r="D73" i="6"/>
  <c r="AQ73" i="6"/>
  <c r="AA73" i="6"/>
  <c r="K73" i="6"/>
  <c r="AI73" i="6"/>
  <c r="S73" i="6"/>
  <c r="C73" i="6"/>
  <c r="W73" i="6"/>
  <c r="AU73" i="6"/>
  <c r="O73" i="6"/>
  <c r="AM73" i="6"/>
  <c r="G73" i="6"/>
  <c r="AE73" i="6"/>
  <c r="B73" i="6"/>
  <c r="AV73" i="6" l="1"/>
  <c r="A75" i="6"/>
  <c r="AS74" i="6"/>
  <c r="AO74" i="6"/>
  <c r="AK74" i="6"/>
  <c r="AG74" i="6"/>
  <c r="AC74" i="6"/>
  <c r="Y74" i="6"/>
  <c r="U74" i="6"/>
  <c r="Q74" i="6"/>
  <c r="M74" i="6"/>
  <c r="I74" i="6"/>
  <c r="E74" i="6"/>
  <c r="AR74" i="6"/>
  <c r="AN74" i="6"/>
  <c r="AJ74" i="6"/>
  <c r="AF74" i="6"/>
  <c r="AB74" i="6"/>
  <c r="X74" i="6"/>
  <c r="T74" i="6"/>
  <c r="P74" i="6"/>
  <c r="L74" i="6"/>
  <c r="H74" i="6"/>
  <c r="D74" i="6"/>
  <c r="AU74" i="6"/>
  <c r="AQ74" i="6"/>
  <c r="AM74" i="6"/>
  <c r="AI74" i="6"/>
  <c r="AE74" i="6"/>
  <c r="AA74" i="6"/>
  <c r="W74" i="6"/>
  <c r="S74" i="6"/>
  <c r="O74" i="6"/>
  <c r="K74" i="6"/>
  <c r="G74" i="6"/>
  <c r="C74" i="6"/>
  <c r="AT74" i="6"/>
  <c r="AD74" i="6"/>
  <c r="N74" i="6"/>
  <c r="AL74" i="6"/>
  <c r="V74" i="6"/>
  <c r="F74" i="6"/>
  <c r="AP74" i="6"/>
  <c r="J74" i="6"/>
  <c r="AH74" i="6"/>
  <c r="Z74" i="6"/>
  <c r="R74" i="6"/>
  <c r="B74" i="6"/>
  <c r="AV74" i="6" l="1"/>
  <c r="A76" i="6"/>
  <c r="AR75" i="6"/>
  <c r="AN75" i="6"/>
  <c r="AJ75" i="6"/>
  <c r="AF75" i="6"/>
  <c r="AB75" i="6"/>
  <c r="X75" i="6"/>
  <c r="T75" i="6"/>
  <c r="P75" i="6"/>
  <c r="L75" i="6"/>
  <c r="H75" i="6"/>
  <c r="D75" i="6"/>
  <c r="AU75" i="6"/>
  <c r="AQ75" i="6"/>
  <c r="AM75" i="6"/>
  <c r="AI75" i="6"/>
  <c r="AE75" i="6"/>
  <c r="AA75" i="6"/>
  <c r="W75" i="6"/>
  <c r="S75" i="6"/>
  <c r="O75" i="6"/>
  <c r="K75" i="6"/>
  <c r="G75" i="6"/>
  <c r="C75" i="6"/>
  <c r="AT75" i="6"/>
  <c r="AP75" i="6"/>
  <c r="AL75" i="6"/>
  <c r="AH75" i="6"/>
  <c r="AD75" i="6"/>
  <c r="Z75" i="6"/>
  <c r="V75" i="6"/>
  <c r="R75" i="6"/>
  <c r="N75" i="6"/>
  <c r="J75" i="6"/>
  <c r="F75" i="6"/>
  <c r="AG75" i="6"/>
  <c r="Q75" i="6"/>
  <c r="AO75" i="6"/>
  <c r="Y75" i="6"/>
  <c r="I75" i="6"/>
  <c r="AC75" i="6"/>
  <c r="U75" i="6"/>
  <c r="AS75" i="6"/>
  <c r="M75" i="6"/>
  <c r="AK75" i="6"/>
  <c r="E75" i="6"/>
  <c r="B75" i="6"/>
  <c r="AV75" i="6" l="1"/>
  <c r="A77" i="6"/>
  <c r="AU76" i="6"/>
  <c r="AQ76" i="6"/>
  <c r="AM76" i="6"/>
  <c r="AI76" i="6"/>
  <c r="AE76" i="6"/>
  <c r="AA76" i="6"/>
  <c r="W76" i="6"/>
  <c r="S76" i="6"/>
  <c r="O76" i="6"/>
  <c r="K76" i="6"/>
  <c r="G76" i="6"/>
  <c r="C76" i="6"/>
  <c r="AT76" i="6"/>
  <c r="AP76" i="6"/>
  <c r="AL76" i="6"/>
  <c r="AH76" i="6"/>
  <c r="AD76" i="6"/>
  <c r="Z76" i="6"/>
  <c r="V76" i="6"/>
  <c r="R76" i="6"/>
  <c r="N76" i="6"/>
  <c r="J76" i="6"/>
  <c r="F76" i="6"/>
  <c r="AS76" i="6"/>
  <c r="AO76" i="6"/>
  <c r="AK76" i="6"/>
  <c r="AG76" i="6"/>
  <c r="AC76" i="6"/>
  <c r="Y76" i="6"/>
  <c r="U76" i="6"/>
  <c r="Q76" i="6"/>
  <c r="M76" i="6"/>
  <c r="I76" i="6"/>
  <c r="E76" i="6"/>
  <c r="AJ76" i="6"/>
  <c r="T76" i="6"/>
  <c r="D76" i="6"/>
  <c r="AR76" i="6"/>
  <c r="AB76" i="6"/>
  <c r="L76" i="6"/>
  <c r="P76" i="6"/>
  <c r="AN76" i="6"/>
  <c r="H76" i="6"/>
  <c r="AF76" i="6"/>
  <c r="X76" i="6"/>
  <c r="B76" i="6"/>
  <c r="AV76" i="6" l="1"/>
  <c r="A78" i="6"/>
  <c r="AT77" i="6"/>
  <c r="AP77" i="6"/>
  <c r="AL77" i="6"/>
  <c r="AH77" i="6"/>
  <c r="AD77" i="6"/>
  <c r="Z77" i="6"/>
  <c r="V77" i="6"/>
  <c r="R77" i="6"/>
  <c r="N77" i="6"/>
  <c r="J77" i="6"/>
  <c r="F77" i="6"/>
  <c r="AS77" i="6"/>
  <c r="AO77" i="6"/>
  <c r="AK77" i="6"/>
  <c r="AG77" i="6"/>
  <c r="AC77" i="6"/>
  <c r="Y77" i="6"/>
  <c r="U77" i="6"/>
  <c r="Q77" i="6"/>
  <c r="M77" i="6"/>
  <c r="I77" i="6"/>
  <c r="E77" i="6"/>
  <c r="AR77" i="6"/>
  <c r="AN77" i="6"/>
  <c r="AJ77" i="6"/>
  <c r="AF77" i="6"/>
  <c r="AB77" i="6"/>
  <c r="X77" i="6"/>
  <c r="T77" i="6"/>
  <c r="P77" i="6"/>
  <c r="L77" i="6"/>
  <c r="H77" i="6"/>
  <c r="D77" i="6"/>
  <c r="AM77" i="6"/>
  <c r="W77" i="6"/>
  <c r="G77" i="6"/>
  <c r="AU77" i="6"/>
  <c r="AE77" i="6"/>
  <c r="O77" i="6"/>
  <c r="AI77" i="6"/>
  <c r="C77" i="6"/>
  <c r="AA77" i="6"/>
  <c r="S77" i="6"/>
  <c r="AQ77" i="6"/>
  <c r="K77" i="6"/>
  <c r="B77" i="6"/>
  <c r="AV77" i="6" l="1"/>
  <c r="A79" i="6"/>
  <c r="AS78" i="6"/>
  <c r="AO78" i="6"/>
  <c r="AK78" i="6"/>
  <c r="AG78" i="6"/>
  <c r="AC78" i="6"/>
  <c r="Y78" i="6"/>
  <c r="U78" i="6"/>
  <c r="Q78" i="6"/>
  <c r="M78" i="6"/>
  <c r="I78" i="6"/>
  <c r="E78" i="6"/>
  <c r="AR78" i="6"/>
  <c r="AN78" i="6"/>
  <c r="AJ78" i="6"/>
  <c r="AF78" i="6"/>
  <c r="AB78" i="6"/>
  <c r="X78" i="6"/>
  <c r="T78" i="6"/>
  <c r="P78" i="6"/>
  <c r="L78" i="6"/>
  <c r="H78" i="6"/>
  <c r="D78" i="6"/>
  <c r="AU78" i="6"/>
  <c r="AQ78" i="6"/>
  <c r="AM78" i="6"/>
  <c r="AI78" i="6"/>
  <c r="AE78" i="6"/>
  <c r="AA78" i="6"/>
  <c r="W78" i="6"/>
  <c r="S78" i="6"/>
  <c r="O78" i="6"/>
  <c r="K78" i="6"/>
  <c r="G78" i="6"/>
  <c r="C78" i="6"/>
  <c r="AP78" i="6"/>
  <c r="Z78" i="6"/>
  <c r="J78" i="6"/>
  <c r="AH78" i="6"/>
  <c r="R78" i="6"/>
  <c r="V78" i="6"/>
  <c r="AT78" i="6"/>
  <c r="N78" i="6"/>
  <c r="AL78" i="6"/>
  <c r="F78" i="6"/>
  <c r="AD78" i="6"/>
  <c r="B78" i="6"/>
  <c r="AV78" i="6" l="1"/>
  <c r="A80" i="6"/>
  <c r="AR79" i="6"/>
  <c r="AN79" i="6"/>
  <c r="AJ79" i="6"/>
  <c r="AF79" i="6"/>
  <c r="AB79" i="6"/>
  <c r="X79" i="6"/>
  <c r="T79" i="6"/>
  <c r="P79" i="6"/>
  <c r="L79" i="6"/>
  <c r="H79" i="6"/>
  <c r="D79" i="6"/>
  <c r="AU79" i="6"/>
  <c r="AQ79" i="6"/>
  <c r="AM79" i="6"/>
  <c r="AI79" i="6"/>
  <c r="AE79" i="6"/>
  <c r="AA79" i="6"/>
  <c r="W79" i="6"/>
  <c r="S79" i="6"/>
  <c r="O79" i="6"/>
  <c r="K79" i="6"/>
  <c r="G79" i="6"/>
  <c r="C79" i="6"/>
  <c r="AT79" i="6"/>
  <c r="AP79" i="6"/>
  <c r="AL79" i="6"/>
  <c r="AH79" i="6"/>
  <c r="AD79" i="6"/>
  <c r="Z79" i="6"/>
  <c r="V79" i="6"/>
  <c r="R79" i="6"/>
  <c r="N79" i="6"/>
  <c r="J79" i="6"/>
  <c r="F79" i="6"/>
  <c r="AS79" i="6"/>
  <c r="AC79" i="6"/>
  <c r="M79" i="6"/>
  <c r="AK79" i="6"/>
  <c r="U79" i="6"/>
  <c r="E79" i="6"/>
  <c r="AO79" i="6"/>
  <c r="I79" i="6"/>
  <c r="AG79" i="6"/>
  <c r="Y79" i="6"/>
  <c r="Q79" i="6"/>
  <c r="B79" i="6"/>
  <c r="AV79" i="6" l="1"/>
  <c r="A81" i="6"/>
  <c r="AU80" i="6"/>
  <c r="AQ80" i="6"/>
  <c r="AM80" i="6"/>
  <c r="AI80" i="6"/>
  <c r="AE80" i="6"/>
  <c r="AA80" i="6"/>
  <c r="W80" i="6"/>
  <c r="S80" i="6"/>
  <c r="O80" i="6"/>
  <c r="K80" i="6"/>
  <c r="G80" i="6"/>
  <c r="C80" i="6"/>
  <c r="AT80" i="6"/>
  <c r="AP80" i="6"/>
  <c r="AL80" i="6"/>
  <c r="AH80" i="6"/>
  <c r="AD80" i="6"/>
  <c r="Z80" i="6"/>
  <c r="V80" i="6"/>
  <c r="R80" i="6"/>
  <c r="N80" i="6"/>
  <c r="J80" i="6"/>
  <c r="F80" i="6"/>
  <c r="AS80" i="6"/>
  <c r="AO80" i="6"/>
  <c r="AK80" i="6"/>
  <c r="AG80" i="6"/>
  <c r="AC80" i="6"/>
  <c r="Y80" i="6"/>
  <c r="U80" i="6"/>
  <c r="Q80" i="6"/>
  <c r="M80" i="6"/>
  <c r="I80" i="6"/>
  <c r="E80" i="6"/>
  <c r="AF80" i="6"/>
  <c r="P80" i="6"/>
  <c r="AN80" i="6"/>
  <c r="X80" i="6"/>
  <c r="H80" i="6"/>
  <c r="AB80" i="6"/>
  <c r="T80" i="6"/>
  <c r="AR80" i="6"/>
  <c r="L80" i="6"/>
  <c r="AJ80" i="6"/>
  <c r="D80" i="6"/>
  <c r="B80" i="6"/>
  <c r="AV80" i="6" l="1"/>
  <c r="A82" i="6"/>
  <c r="AT81" i="6"/>
  <c r="AP81" i="6"/>
  <c r="AL81" i="6"/>
  <c r="AH81" i="6"/>
  <c r="AD81" i="6"/>
  <c r="Z81" i="6"/>
  <c r="V81" i="6"/>
  <c r="R81" i="6"/>
  <c r="N81" i="6"/>
  <c r="J81" i="6"/>
  <c r="F81" i="6"/>
  <c r="AS81" i="6"/>
  <c r="AO81" i="6"/>
  <c r="AK81" i="6"/>
  <c r="AG81" i="6"/>
  <c r="AC81" i="6"/>
  <c r="Y81" i="6"/>
  <c r="U81" i="6"/>
  <c r="Q81" i="6"/>
  <c r="M81" i="6"/>
  <c r="I81" i="6"/>
  <c r="E81" i="6"/>
  <c r="AR81" i="6"/>
  <c r="AN81" i="6"/>
  <c r="AJ81" i="6"/>
  <c r="AF81" i="6"/>
  <c r="AB81" i="6"/>
  <c r="X81" i="6"/>
  <c r="T81" i="6"/>
  <c r="P81" i="6"/>
  <c r="L81" i="6"/>
  <c r="H81" i="6"/>
  <c r="D81" i="6"/>
  <c r="AI81" i="6"/>
  <c r="S81" i="6"/>
  <c r="C81" i="6"/>
  <c r="AQ81" i="6"/>
  <c r="AA81" i="6"/>
  <c r="K81" i="6"/>
  <c r="AU81" i="6"/>
  <c r="O81" i="6"/>
  <c r="AM81" i="6"/>
  <c r="G81" i="6"/>
  <c r="AE81" i="6"/>
  <c r="W81" i="6"/>
  <c r="B81" i="6"/>
  <c r="AV81" i="6" l="1"/>
  <c r="A83" i="6"/>
  <c r="AS82" i="6"/>
  <c r="AO82" i="6"/>
  <c r="AK82" i="6"/>
  <c r="AG82" i="6"/>
  <c r="AC82" i="6"/>
  <c r="Y82" i="6"/>
  <c r="U82" i="6"/>
  <c r="Q82" i="6"/>
  <c r="M82" i="6"/>
  <c r="I82" i="6"/>
  <c r="E82" i="6"/>
  <c r="AR82" i="6"/>
  <c r="AN82" i="6"/>
  <c r="AJ82" i="6"/>
  <c r="AF82" i="6"/>
  <c r="AB82" i="6"/>
  <c r="X82" i="6"/>
  <c r="T82" i="6"/>
  <c r="P82" i="6"/>
  <c r="L82" i="6"/>
  <c r="H82" i="6"/>
  <c r="D82" i="6"/>
  <c r="AU82" i="6"/>
  <c r="AQ82" i="6"/>
  <c r="AM82" i="6"/>
  <c r="AI82" i="6"/>
  <c r="AE82" i="6"/>
  <c r="AA82" i="6"/>
  <c r="W82" i="6"/>
  <c r="S82" i="6"/>
  <c r="O82" i="6"/>
  <c r="K82" i="6"/>
  <c r="G82" i="6"/>
  <c r="C82" i="6"/>
  <c r="AL82" i="6"/>
  <c r="V82" i="6"/>
  <c r="F82" i="6"/>
  <c r="AT82" i="6"/>
  <c r="AD82" i="6"/>
  <c r="N82" i="6"/>
  <c r="AH82" i="6"/>
  <c r="Z82" i="6"/>
  <c r="R82" i="6"/>
  <c r="AP82" i="6"/>
  <c r="J82" i="6"/>
  <c r="B82" i="6"/>
  <c r="AV82" i="6" l="1"/>
  <c r="A84" i="6"/>
  <c r="AR83" i="6"/>
  <c r="AN83" i="6"/>
  <c r="AJ83" i="6"/>
  <c r="AF83" i="6"/>
  <c r="AB83" i="6"/>
  <c r="X83" i="6"/>
  <c r="T83" i="6"/>
  <c r="P83" i="6"/>
  <c r="L83" i="6"/>
  <c r="H83" i="6"/>
  <c r="D83" i="6"/>
  <c r="AU83" i="6"/>
  <c r="AQ83" i="6"/>
  <c r="AM83" i="6"/>
  <c r="AI83" i="6"/>
  <c r="AE83" i="6"/>
  <c r="AA83" i="6"/>
  <c r="W83" i="6"/>
  <c r="S83" i="6"/>
  <c r="O83" i="6"/>
  <c r="K83" i="6"/>
  <c r="G83" i="6"/>
  <c r="C83" i="6"/>
  <c r="AT83" i="6"/>
  <c r="AP83" i="6"/>
  <c r="AL83" i="6"/>
  <c r="AH83" i="6"/>
  <c r="AD83" i="6"/>
  <c r="Z83" i="6"/>
  <c r="V83" i="6"/>
  <c r="R83" i="6"/>
  <c r="N83" i="6"/>
  <c r="J83" i="6"/>
  <c r="F83" i="6"/>
  <c r="AO83" i="6"/>
  <c r="Y83" i="6"/>
  <c r="I83" i="6"/>
  <c r="AG83" i="6"/>
  <c r="Q83" i="6"/>
  <c r="U83" i="6"/>
  <c r="AS83" i="6"/>
  <c r="M83" i="6"/>
  <c r="AK83" i="6"/>
  <c r="E83" i="6"/>
  <c r="AC83" i="6"/>
  <c r="B83" i="6"/>
  <c r="AV83" i="6" l="1"/>
  <c r="A85" i="6"/>
  <c r="AU84" i="6"/>
  <c r="AQ84" i="6"/>
  <c r="AM84" i="6"/>
  <c r="AI84" i="6"/>
  <c r="AE84" i="6"/>
  <c r="AA84" i="6"/>
  <c r="W84" i="6"/>
  <c r="S84" i="6"/>
  <c r="O84" i="6"/>
  <c r="K84" i="6"/>
  <c r="G84" i="6"/>
  <c r="C84" i="6"/>
  <c r="AT84" i="6"/>
  <c r="AP84" i="6"/>
  <c r="AL84" i="6"/>
  <c r="AH84" i="6"/>
  <c r="AD84" i="6"/>
  <c r="Z84" i="6"/>
  <c r="V84" i="6"/>
  <c r="R84" i="6"/>
  <c r="N84" i="6"/>
  <c r="J84" i="6"/>
  <c r="F84" i="6"/>
  <c r="AS84" i="6"/>
  <c r="AO84" i="6"/>
  <c r="AK84" i="6"/>
  <c r="AG84" i="6"/>
  <c r="AC84" i="6"/>
  <c r="Y84" i="6"/>
  <c r="U84" i="6"/>
  <c r="Q84" i="6"/>
  <c r="M84" i="6"/>
  <c r="I84" i="6"/>
  <c r="E84" i="6"/>
  <c r="AR84" i="6"/>
  <c r="AB84" i="6"/>
  <c r="L84" i="6"/>
  <c r="AJ84" i="6"/>
  <c r="T84" i="6"/>
  <c r="D84" i="6"/>
  <c r="AN84" i="6"/>
  <c r="H84" i="6"/>
  <c r="AF84" i="6"/>
  <c r="X84" i="6"/>
  <c r="P84" i="6"/>
  <c r="B84" i="6"/>
  <c r="AV84" i="6" l="1"/>
  <c r="A86" i="6"/>
  <c r="AT85" i="6"/>
  <c r="AP85" i="6"/>
  <c r="AL85" i="6"/>
  <c r="AH85" i="6"/>
  <c r="AD85" i="6"/>
  <c r="Z85" i="6"/>
  <c r="V85" i="6"/>
  <c r="R85" i="6"/>
  <c r="N85" i="6"/>
  <c r="J85" i="6"/>
  <c r="F85" i="6"/>
  <c r="AS85" i="6"/>
  <c r="AO85" i="6"/>
  <c r="AK85" i="6"/>
  <c r="AG85" i="6"/>
  <c r="AC85" i="6"/>
  <c r="Y85" i="6"/>
  <c r="U85" i="6"/>
  <c r="Q85" i="6"/>
  <c r="M85" i="6"/>
  <c r="I85" i="6"/>
  <c r="E85" i="6"/>
  <c r="AR85" i="6"/>
  <c r="AN85" i="6"/>
  <c r="AJ85" i="6"/>
  <c r="AF85" i="6"/>
  <c r="AB85" i="6"/>
  <c r="X85" i="6"/>
  <c r="T85" i="6"/>
  <c r="P85" i="6"/>
  <c r="L85" i="6"/>
  <c r="H85" i="6"/>
  <c r="D85" i="6"/>
  <c r="AU85" i="6"/>
  <c r="AE85" i="6"/>
  <c r="O85" i="6"/>
  <c r="AM85" i="6"/>
  <c r="W85" i="6"/>
  <c r="G85" i="6"/>
  <c r="AA85" i="6"/>
  <c r="S85" i="6"/>
  <c r="AQ85" i="6"/>
  <c r="K85" i="6"/>
  <c r="AI85" i="6"/>
  <c r="C85" i="6"/>
  <c r="B85" i="6"/>
  <c r="AV85" i="6" l="1"/>
  <c r="A87" i="6"/>
  <c r="AS86" i="6"/>
  <c r="AO86" i="6"/>
  <c r="AK86" i="6"/>
  <c r="AG86" i="6"/>
  <c r="AC86" i="6"/>
  <c r="Y86" i="6"/>
  <c r="U86" i="6"/>
  <c r="Q86" i="6"/>
  <c r="M86" i="6"/>
  <c r="I86" i="6"/>
  <c r="E86" i="6"/>
  <c r="AR86" i="6"/>
  <c r="AN86" i="6"/>
  <c r="AJ86" i="6"/>
  <c r="AF86" i="6"/>
  <c r="AB86" i="6"/>
  <c r="X86" i="6"/>
  <c r="T86" i="6"/>
  <c r="P86" i="6"/>
  <c r="L86" i="6"/>
  <c r="H86" i="6"/>
  <c r="D86" i="6"/>
  <c r="AU86" i="6"/>
  <c r="AQ86" i="6"/>
  <c r="AM86" i="6"/>
  <c r="AI86" i="6"/>
  <c r="AE86" i="6"/>
  <c r="AA86" i="6"/>
  <c r="W86" i="6"/>
  <c r="S86" i="6"/>
  <c r="O86" i="6"/>
  <c r="K86" i="6"/>
  <c r="G86" i="6"/>
  <c r="C86" i="6"/>
  <c r="AH86" i="6"/>
  <c r="R86" i="6"/>
  <c r="AP86" i="6"/>
  <c r="Z86" i="6"/>
  <c r="J86" i="6"/>
  <c r="AT86" i="6"/>
  <c r="N86" i="6"/>
  <c r="AL86" i="6"/>
  <c r="F86" i="6"/>
  <c r="AD86" i="6"/>
  <c r="V86" i="6"/>
  <c r="B86" i="6"/>
  <c r="AV86" i="6" l="1"/>
  <c r="A88" i="6"/>
  <c r="AR87" i="6"/>
  <c r="AN87" i="6"/>
  <c r="AJ87" i="6"/>
  <c r="AF87" i="6"/>
  <c r="AB87" i="6"/>
  <c r="X87" i="6"/>
  <c r="T87" i="6"/>
  <c r="P87" i="6"/>
  <c r="L87" i="6"/>
  <c r="H87" i="6"/>
  <c r="D87" i="6"/>
  <c r="AU87" i="6"/>
  <c r="AQ87" i="6"/>
  <c r="AM87" i="6"/>
  <c r="AI87" i="6"/>
  <c r="AE87" i="6"/>
  <c r="AA87" i="6"/>
  <c r="W87" i="6"/>
  <c r="S87" i="6"/>
  <c r="O87" i="6"/>
  <c r="K87" i="6"/>
  <c r="G87" i="6"/>
  <c r="C87" i="6"/>
  <c r="AT87" i="6"/>
  <c r="AP87" i="6"/>
  <c r="AL87" i="6"/>
  <c r="AH87" i="6"/>
  <c r="AD87" i="6"/>
  <c r="Z87" i="6"/>
  <c r="V87" i="6"/>
  <c r="R87" i="6"/>
  <c r="N87" i="6"/>
  <c r="J87" i="6"/>
  <c r="F87" i="6"/>
  <c r="AK87" i="6"/>
  <c r="U87" i="6"/>
  <c r="E87" i="6"/>
  <c r="AS87" i="6"/>
  <c r="AC87" i="6"/>
  <c r="M87" i="6"/>
  <c r="AG87" i="6"/>
  <c r="Y87" i="6"/>
  <c r="Q87" i="6"/>
  <c r="AO87" i="6"/>
  <c r="I87" i="6"/>
  <c r="B87" i="6"/>
  <c r="AV87" i="6" l="1"/>
  <c r="A89" i="6"/>
  <c r="AU88" i="6"/>
  <c r="AQ88" i="6"/>
  <c r="AM88" i="6"/>
  <c r="AI88" i="6"/>
  <c r="AE88" i="6"/>
  <c r="AA88" i="6"/>
  <c r="W88" i="6"/>
  <c r="S88" i="6"/>
  <c r="O88" i="6"/>
  <c r="K88" i="6"/>
  <c r="G88" i="6"/>
  <c r="C88" i="6"/>
  <c r="AT88" i="6"/>
  <c r="AP88" i="6"/>
  <c r="AL88" i="6"/>
  <c r="AH88" i="6"/>
  <c r="AD88" i="6"/>
  <c r="Z88" i="6"/>
  <c r="V88" i="6"/>
  <c r="R88" i="6"/>
  <c r="N88" i="6"/>
  <c r="J88" i="6"/>
  <c r="F88" i="6"/>
  <c r="AS88" i="6"/>
  <c r="AO88" i="6"/>
  <c r="AK88" i="6"/>
  <c r="AG88" i="6"/>
  <c r="AC88" i="6"/>
  <c r="Y88" i="6"/>
  <c r="U88" i="6"/>
  <c r="Q88" i="6"/>
  <c r="M88" i="6"/>
  <c r="I88" i="6"/>
  <c r="E88" i="6"/>
  <c r="AN88" i="6"/>
  <c r="X88" i="6"/>
  <c r="H88" i="6"/>
  <c r="AF88" i="6"/>
  <c r="P88" i="6"/>
  <c r="T88" i="6"/>
  <c r="AR88" i="6"/>
  <c r="L88" i="6"/>
  <c r="AJ88" i="6"/>
  <c r="D88" i="6"/>
  <c r="AB88" i="6"/>
  <c r="B88" i="6"/>
  <c r="AV88" i="6" l="1"/>
  <c r="A90" i="6"/>
  <c r="AT89" i="6"/>
  <c r="AP89" i="6"/>
  <c r="AL89" i="6"/>
  <c r="AH89" i="6"/>
  <c r="AD89" i="6"/>
  <c r="Z89" i="6"/>
  <c r="V89" i="6"/>
  <c r="R89" i="6"/>
  <c r="N89" i="6"/>
  <c r="J89" i="6"/>
  <c r="F89" i="6"/>
  <c r="AS89" i="6"/>
  <c r="AO89" i="6"/>
  <c r="AK89" i="6"/>
  <c r="AG89" i="6"/>
  <c r="AC89" i="6"/>
  <c r="Y89" i="6"/>
  <c r="U89" i="6"/>
  <c r="Q89" i="6"/>
  <c r="M89" i="6"/>
  <c r="I89" i="6"/>
  <c r="E89" i="6"/>
  <c r="AR89" i="6"/>
  <c r="AN89" i="6"/>
  <c r="AJ89" i="6"/>
  <c r="AF89" i="6"/>
  <c r="AB89" i="6"/>
  <c r="X89" i="6"/>
  <c r="T89" i="6"/>
  <c r="P89" i="6"/>
  <c r="L89" i="6"/>
  <c r="H89" i="6"/>
  <c r="D89" i="6"/>
  <c r="AQ89" i="6"/>
  <c r="AA89" i="6"/>
  <c r="K89" i="6"/>
  <c r="AI89" i="6"/>
  <c r="S89" i="6"/>
  <c r="C89" i="6"/>
  <c r="AM89" i="6"/>
  <c r="G89" i="6"/>
  <c r="AE89" i="6"/>
  <c r="W89" i="6"/>
  <c r="AU89" i="6"/>
  <c r="O89" i="6"/>
  <c r="B89" i="6"/>
  <c r="AV89" i="6" l="1"/>
  <c r="A91" i="6"/>
  <c r="AS90" i="6"/>
  <c r="AO90" i="6"/>
  <c r="AK90" i="6"/>
  <c r="AG90" i="6"/>
  <c r="AC90" i="6"/>
  <c r="Y90" i="6"/>
  <c r="U90" i="6"/>
  <c r="Q90" i="6"/>
  <c r="M90" i="6"/>
  <c r="I90" i="6"/>
  <c r="E90" i="6"/>
  <c r="AR90" i="6"/>
  <c r="AN90" i="6"/>
  <c r="AJ90" i="6"/>
  <c r="AF90" i="6"/>
  <c r="AB90" i="6"/>
  <c r="X90" i="6"/>
  <c r="T90" i="6"/>
  <c r="P90" i="6"/>
  <c r="L90" i="6"/>
  <c r="H90" i="6"/>
  <c r="D90" i="6"/>
  <c r="AU90" i="6"/>
  <c r="AQ90" i="6"/>
  <c r="AM90" i="6"/>
  <c r="AI90" i="6"/>
  <c r="AE90" i="6"/>
  <c r="AA90" i="6"/>
  <c r="W90" i="6"/>
  <c r="S90" i="6"/>
  <c r="O90" i="6"/>
  <c r="K90" i="6"/>
  <c r="G90" i="6"/>
  <c r="C90" i="6"/>
  <c r="AT90" i="6"/>
  <c r="AD90" i="6"/>
  <c r="N90" i="6"/>
  <c r="AL90" i="6"/>
  <c r="V90" i="6"/>
  <c r="F90" i="6"/>
  <c r="Z90" i="6"/>
  <c r="R90" i="6"/>
  <c r="AP90" i="6"/>
  <c r="J90" i="6"/>
  <c r="AH90" i="6"/>
  <c r="B90" i="6"/>
  <c r="AV90" i="6" l="1"/>
  <c r="A92" i="6"/>
  <c r="AR91" i="6"/>
  <c r="AN91" i="6"/>
  <c r="AJ91" i="6"/>
  <c r="AF91" i="6"/>
  <c r="AB91" i="6"/>
  <c r="X91" i="6"/>
  <c r="T91" i="6"/>
  <c r="P91" i="6"/>
  <c r="L91" i="6"/>
  <c r="H91" i="6"/>
  <c r="D91" i="6"/>
  <c r="AU91" i="6"/>
  <c r="AQ91" i="6"/>
  <c r="AM91" i="6"/>
  <c r="AI91" i="6"/>
  <c r="AE91" i="6"/>
  <c r="AA91" i="6"/>
  <c r="W91" i="6"/>
  <c r="S91" i="6"/>
  <c r="O91" i="6"/>
  <c r="K91" i="6"/>
  <c r="G91" i="6"/>
  <c r="C91" i="6"/>
  <c r="AT91" i="6"/>
  <c r="AP91" i="6"/>
  <c r="AL91" i="6"/>
  <c r="AH91" i="6"/>
  <c r="AD91" i="6"/>
  <c r="Z91" i="6"/>
  <c r="V91" i="6"/>
  <c r="R91" i="6"/>
  <c r="N91" i="6"/>
  <c r="J91" i="6"/>
  <c r="F91" i="6"/>
  <c r="AG91" i="6"/>
  <c r="Q91" i="6"/>
  <c r="AO91" i="6"/>
  <c r="Y91" i="6"/>
  <c r="I91" i="6"/>
  <c r="AS91" i="6"/>
  <c r="M91" i="6"/>
  <c r="AK91" i="6"/>
  <c r="E91" i="6"/>
  <c r="AC91" i="6"/>
  <c r="U91" i="6"/>
  <c r="B91" i="6"/>
  <c r="AV91" i="6" l="1"/>
  <c r="A93" i="6"/>
  <c r="AU92" i="6"/>
  <c r="AQ92" i="6"/>
  <c r="AM92" i="6"/>
  <c r="AI92" i="6"/>
  <c r="AE92" i="6"/>
  <c r="AA92" i="6"/>
  <c r="W92" i="6"/>
  <c r="S92" i="6"/>
  <c r="O92" i="6"/>
  <c r="K92" i="6"/>
  <c r="G92" i="6"/>
  <c r="C92" i="6"/>
  <c r="AT92" i="6"/>
  <c r="AP92" i="6"/>
  <c r="AL92" i="6"/>
  <c r="AH92" i="6"/>
  <c r="AD92" i="6"/>
  <c r="Z92" i="6"/>
  <c r="V92" i="6"/>
  <c r="R92" i="6"/>
  <c r="N92" i="6"/>
  <c r="J92" i="6"/>
  <c r="F92" i="6"/>
  <c r="AS92" i="6"/>
  <c r="AO92" i="6"/>
  <c r="AK92" i="6"/>
  <c r="AG92" i="6"/>
  <c r="AC92" i="6"/>
  <c r="Y92" i="6"/>
  <c r="U92" i="6"/>
  <c r="Q92" i="6"/>
  <c r="M92" i="6"/>
  <c r="I92" i="6"/>
  <c r="E92" i="6"/>
  <c r="AJ92" i="6"/>
  <c r="T92" i="6"/>
  <c r="D92" i="6"/>
  <c r="AR92" i="6"/>
  <c r="AB92" i="6"/>
  <c r="L92" i="6"/>
  <c r="AF92" i="6"/>
  <c r="X92" i="6"/>
  <c r="P92" i="6"/>
  <c r="AN92" i="6"/>
  <c r="H92" i="6"/>
  <c r="B92" i="6"/>
  <c r="AV92" i="6" l="1"/>
  <c r="A94" i="6"/>
  <c r="AT93" i="6"/>
  <c r="AP93" i="6"/>
  <c r="AL93" i="6"/>
  <c r="AH93" i="6"/>
  <c r="AD93" i="6"/>
  <c r="Z93" i="6"/>
  <c r="V93" i="6"/>
  <c r="R93" i="6"/>
  <c r="N93" i="6"/>
  <c r="J93" i="6"/>
  <c r="F93" i="6"/>
  <c r="AS93" i="6"/>
  <c r="AO93" i="6"/>
  <c r="AK93" i="6"/>
  <c r="AG93" i="6"/>
  <c r="AC93" i="6"/>
  <c r="Y93" i="6"/>
  <c r="U93" i="6"/>
  <c r="Q93" i="6"/>
  <c r="M93" i="6"/>
  <c r="I93" i="6"/>
  <c r="E93" i="6"/>
  <c r="AR93" i="6"/>
  <c r="AN93" i="6"/>
  <c r="AJ93" i="6"/>
  <c r="AF93" i="6"/>
  <c r="AB93" i="6"/>
  <c r="X93" i="6"/>
  <c r="T93" i="6"/>
  <c r="P93" i="6"/>
  <c r="L93" i="6"/>
  <c r="H93" i="6"/>
  <c r="D93" i="6"/>
  <c r="AM93" i="6"/>
  <c r="W93" i="6"/>
  <c r="G93" i="6"/>
  <c r="AU93" i="6"/>
  <c r="AE93" i="6"/>
  <c r="O93" i="6"/>
  <c r="S93" i="6"/>
  <c r="AQ93" i="6"/>
  <c r="K93" i="6"/>
  <c r="AI93" i="6"/>
  <c r="C93" i="6"/>
  <c r="AA93" i="6"/>
  <c r="B93" i="6"/>
  <c r="AV93" i="6" l="1"/>
  <c r="A95" i="6"/>
  <c r="AS94" i="6"/>
  <c r="AO94" i="6"/>
  <c r="AK94" i="6"/>
  <c r="AG94" i="6"/>
  <c r="AC94" i="6"/>
  <c r="Y94" i="6"/>
  <c r="U94" i="6"/>
  <c r="Q94" i="6"/>
  <c r="M94" i="6"/>
  <c r="I94" i="6"/>
  <c r="E94" i="6"/>
  <c r="AR94" i="6"/>
  <c r="AN94" i="6"/>
  <c r="AJ94" i="6"/>
  <c r="AF94" i="6"/>
  <c r="AB94" i="6"/>
  <c r="X94" i="6"/>
  <c r="T94" i="6"/>
  <c r="P94" i="6"/>
  <c r="L94" i="6"/>
  <c r="H94" i="6"/>
  <c r="D94" i="6"/>
  <c r="AU94" i="6"/>
  <c r="AQ94" i="6"/>
  <c r="AM94" i="6"/>
  <c r="AI94" i="6"/>
  <c r="AE94" i="6"/>
  <c r="AA94" i="6"/>
  <c r="W94" i="6"/>
  <c r="S94" i="6"/>
  <c r="O94" i="6"/>
  <c r="K94" i="6"/>
  <c r="G94" i="6"/>
  <c r="C94" i="6"/>
  <c r="AP94" i="6"/>
  <c r="Z94" i="6"/>
  <c r="J94" i="6"/>
  <c r="AH94" i="6"/>
  <c r="R94" i="6"/>
  <c r="AL94" i="6"/>
  <c r="F94" i="6"/>
  <c r="AD94" i="6"/>
  <c r="V94" i="6"/>
  <c r="AT94" i="6"/>
  <c r="N94" i="6"/>
  <c r="B94" i="6"/>
  <c r="AV94" i="6" l="1"/>
  <c r="A96" i="6"/>
  <c r="AR95" i="6"/>
  <c r="AN95" i="6"/>
  <c r="AJ95" i="6"/>
  <c r="AF95" i="6"/>
  <c r="AB95" i="6"/>
  <c r="X95" i="6"/>
  <c r="T95" i="6"/>
  <c r="P95" i="6"/>
  <c r="L95" i="6"/>
  <c r="H95" i="6"/>
  <c r="D95" i="6"/>
  <c r="AU95" i="6"/>
  <c r="AQ95" i="6"/>
  <c r="AM95" i="6"/>
  <c r="AI95" i="6"/>
  <c r="AE95" i="6"/>
  <c r="AA95" i="6"/>
  <c r="W95" i="6"/>
  <c r="S95" i="6"/>
  <c r="O95" i="6"/>
  <c r="K95" i="6"/>
  <c r="G95" i="6"/>
  <c r="C95" i="6"/>
  <c r="AT95" i="6"/>
  <c r="AP95" i="6"/>
  <c r="AL95" i="6"/>
  <c r="AH95" i="6"/>
  <c r="AD95" i="6"/>
  <c r="Z95" i="6"/>
  <c r="V95" i="6"/>
  <c r="R95" i="6"/>
  <c r="N95" i="6"/>
  <c r="J95" i="6"/>
  <c r="F95" i="6"/>
  <c r="AS95" i="6"/>
  <c r="AC95" i="6"/>
  <c r="M95" i="6"/>
  <c r="AK95" i="6"/>
  <c r="U95" i="6"/>
  <c r="E95" i="6"/>
  <c r="Y95" i="6"/>
  <c r="Q95" i="6"/>
  <c r="AO95" i="6"/>
  <c r="I95" i="6"/>
  <c r="AG95" i="6"/>
  <c r="B95" i="6"/>
  <c r="AV95" i="6" l="1"/>
  <c r="A97" i="6"/>
  <c r="AU96" i="6"/>
  <c r="AQ96" i="6"/>
  <c r="AM96" i="6"/>
  <c r="AI96" i="6"/>
  <c r="AE96" i="6"/>
  <c r="AA96" i="6"/>
  <c r="W96" i="6"/>
  <c r="S96" i="6"/>
  <c r="O96" i="6"/>
  <c r="K96" i="6"/>
  <c r="G96" i="6"/>
  <c r="C96" i="6"/>
  <c r="AT96" i="6"/>
  <c r="AP96" i="6"/>
  <c r="AL96" i="6"/>
  <c r="AH96" i="6"/>
  <c r="AD96" i="6"/>
  <c r="Z96" i="6"/>
  <c r="V96" i="6"/>
  <c r="R96" i="6"/>
  <c r="N96" i="6"/>
  <c r="J96" i="6"/>
  <c r="F96" i="6"/>
  <c r="AS96" i="6"/>
  <c r="AO96" i="6"/>
  <c r="AK96" i="6"/>
  <c r="AG96" i="6"/>
  <c r="AC96" i="6"/>
  <c r="Y96" i="6"/>
  <c r="U96" i="6"/>
  <c r="Q96" i="6"/>
  <c r="M96" i="6"/>
  <c r="I96" i="6"/>
  <c r="E96" i="6"/>
  <c r="AF96" i="6"/>
  <c r="P96" i="6"/>
  <c r="AN96" i="6"/>
  <c r="X96" i="6"/>
  <c r="H96" i="6"/>
  <c r="AR96" i="6"/>
  <c r="L96" i="6"/>
  <c r="AJ96" i="6"/>
  <c r="D96" i="6"/>
  <c r="AB96" i="6"/>
  <c r="T96" i="6"/>
  <c r="B96" i="6"/>
  <c r="AV96" i="6" l="1"/>
  <c r="A98" i="6"/>
  <c r="AT97" i="6"/>
  <c r="AP97" i="6"/>
  <c r="AL97" i="6"/>
  <c r="AH97" i="6"/>
  <c r="AD97" i="6"/>
  <c r="Z97" i="6"/>
  <c r="V97" i="6"/>
  <c r="R97" i="6"/>
  <c r="N97" i="6"/>
  <c r="J97" i="6"/>
  <c r="F97" i="6"/>
  <c r="AS97" i="6"/>
  <c r="AO97" i="6"/>
  <c r="AK97" i="6"/>
  <c r="AG97" i="6"/>
  <c r="AC97" i="6"/>
  <c r="Y97" i="6"/>
  <c r="U97" i="6"/>
  <c r="Q97" i="6"/>
  <c r="M97" i="6"/>
  <c r="I97" i="6"/>
  <c r="E97" i="6"/>
  <c r="AR97" i="6"/>
  <c r="AN97" i="6"/>
  <c r="AJ97" i="6"/>
  <c r="AF97" i="6"/>
  <c r="AB97" i="6"/>
  <c r="X97" i="6"/>
  <c r="T97" i="6"/>
  <c r="P97" i="6"/>
  <c r="L97" i="6"/>
  <c r="H97" i="6"/>
  <c r="D97" i="6"/>
  <c r="AI97" i="6"/>
  <c r="S97" i="6"/>
  <c r="C97" i="6"/>
  <c r="AQ97" i="6"/>
  <c r="AA97" i="6"/>
  <c r="K97" i="6"/>
  <c r="AE97" i="6"/>
  <c r="W97" i="6"/>
  <c r="AU97" i="6"/>
  <c r="O97" i="6"/>
  <c r="AM97" i="6"/>
  <c r="G97" i="6"/>
  <c r="B97" i="6"/>
  <c r="AV97" i="6" l="1"/>
  <c r="A99" i="6"/>
  <c r="AS98" i="6"/>
  <c r="AO98" i="6"/>
  <c r="AK98" i="6"/>
  <c r="AG98" i="6"/>
  <c r="AC98" i="6"/>
  <c r="Y98" i="6"/>
  <c r="U98" i="6"/>
  <c r="Q98" i="6"/>
  <c r="M98" i="6"/>
  <c r="I98" i="6"/>
  <c r="E98" i="6"/>
  <c r="AR98" i="6"/>
  <c r="AN98" i="6"/>
  <c r="AJ98" i="6"/>
  <c r="AF98" i="6"/>
  <c r="AB98" i="6"/>
  <c r="X98" i="6"/>
  <c r="T98" i="6"/>
  <c r="P98" i="6"/>
  <c r="L98" i="6"/>
  <c r="H98" i="6"/>
  <c r="D98" i="6"/>
  <c r="AU98" i="6"/>
  <c r="AQ98" i="6"/>
  <c r="AM98" i="6"/>
  <c r="AI98" i="6"/>
  <c r="AE98" i="6"/>
  <c r="AA98" i="6"/>
  <c r="W98" i="6"/>
  <c r="S98" i="6"/>
  <c r="O98" i="6"/>
  <c r="K98" i="6"/>
  <c r="G98" i="6"/>
  <c r="C98" i="6"/>
  <c r="AP98" i="6"/>
  <c r="AL98" i="6"/>
  <c r="V98" i="6"/>
  <c r="F98" i="6"/>
  <c r="AT98" i="6"/>
  <c r="AD98" i="6"/>
  <c r="N98" i="6"/>
  <c r="R98" i="6"/>
  <c r="J98" i="6"/>
  <c r="AH98" i="6"/>
  <c r="Z98" i="6"/>
  <c r="B98" i="6"/>
  <c r="AV98" i="6" l="1"/>
  <c r="A100" i="6"/>
  <c r="AR99" i="6"/>
  <c r="AN99" i="6"/>
  <c r="AJ99" i="6"/>
  <c r="AF99" i="6"/>
  <c r="AB99" i="6"/>
  <c r="X99" i="6"/>
  <c r="T99" i="6"/>
  <c r="P99" i="6"/>
  <c r="L99" i="6"/>
  <c r="H99" i="6"/>
  <c r="D99" i="6"/>
  <c r="AU99" i="6"/>
  <c r="AQ99" i="6"/>
  <c r="AM99" i="6"/>
  <c r="AI99" i="6"/>
  <c r="AE99" i="6"/>
  <c r="AA99" i="6"/>
  <c r="W99" i="6"/>
  <c r="S99" i="6"/>
  <c r="O99" i="6"/>
  <c r="K99" i="6"/>
  <c r="G99" i="6"/>
  <c r="C99" i="6"/>
  <c r="AT99" i="6"/>
  <c r="AP99" i="6"/>
  <c r="AL99" i="6"/>
  <c r="AH99" i="6"/>
  <c r="AD99" i="6"/>
  <c r="Z99" i="6"/>
  <c r="V99" i="6"/>
  <c r="R99" i="6"/>
  <c r="N99" i="6"/>
  <c r="J99" i="6"/>
  <c r="F99" i="6"/>
  <c r="AS99" i="6"/>
  <c r="AC99" i="6"/>
  <c r="M99" i="6"/>
  <c r="AO99" i="6"/>
  <c r="Y99" i="6"/>
  <c r="I99" i="6"/>
  <c r="AK99" i="6"/>
  <c r="U99" i="6"/>
  <c r="E99" i="6"/>
  <c r="AG99" i="6"/>
  <c r="Q99" i="6"/>
  <c r="B99" i="6"/>
  <c r="AV99" i="6" l="1"/>
  <c r="A101" i="6"/>
  <c r="AU100" i="6"/>
  <c r="AQ100" i="6"/>
  <c r="AM100" i="6"/>
  <c r="AI100" i="6"/>
  <c r="AE100" i="6"/>
  <c r="AA100" i="6"/>
  <c r="W100" i="6"/>
  <c r="S100" i="6"/>
  <c r="O100" i="6"/>
  <c r="K100" i="6"/>
  <c r="G100" i="6"/>
  <c r="C100" i="6"/>
  <c r="AT100" i="6"/>
  <c r="AP100" i="6"/>
  <c r="AL100" i="6"/>
  <c r="AH100" i="6"/>
  <c r="AD100" i="6"/>
  <c r="Z100" i="6"/>
  <c r="V100" i="6"/>
  <c r="R100" i="6"/>
  <c r="N100" i="6"/>
  <c r="J100" i="6"/>
  <c r="F100" i="6"/>
  <c r="AS100" i="6"/>
  <c r="AO100" i="6"/>
  <c r="AK100" i="6"/>
  <c r="AG100" i="6"/>
  <c r="AC100" i="6"/>
  <c r="Y100" i="6"/>
  <c r="U100" i="6"/>
  <c r="Q100" i="6"/>
  <c r="M100" i="6"/>
  <c r="I100" i="6"/>
  <c r="E100" i="6"/>
  <c r="AF100" i="6"/>
  <c r="P100" i="6"/>
  <c r="AR100" i="6"/>
  <c r="AB100" i="6"/>
  <c r="L100" i="6"/>
  <c r="AN100" i="6"/>
  <c r="X100" i="6"/>
  <c r="H100" i="6"/>
  <c r="AJ100" i="6"/>
  <c r="T100" i="6"/>
  <c r="D100" i="6"/>
  <c r="B100" i="6"/>
  <c r="AV100" i="6" l="1"/>
  <c r="A102" i="6"/>
  <c r="AT101" i="6"/>
  <c r="AP101" i="6"/>
  <c r="AL101" i="6"/>
  <c r="AH101" i="6"/>
  <c r="AD101" i="6"/>
  <c r="Z101" i="6"/>
  <c r="V101" i="6"/>
  <c r="R101" i="6"/>
  <c r="N101" i="6"/>
  <c r="J101" i="6"/>
  <c r="F101" i="6"/>
  <c r="AS101" i="6"/>
  <c r="AO101" i="6"/>
  <c r="AK101" i="6"/>
  <c r="AG101" i="6"/>
  <c r="AC101" i="6"/>
  <c r="Y101" i="6"/>
  <c r="U101" i="6"/>
  <c r="Q101" i="6"/>
  <c r="M101" i="6"/>
  <c r="I101" i="6"/>
  <c r="E101" i="6"/>
  <c r="AR101" i="6"/>
  <c r="AN101" i="6"/>
  <c r="AJ101" i="6"/>
  <c r="AF101" i="6"/>
  <c r="AB101" i="6"/>
  <c r="X101" i="6"/>
  <c r="T101" i="6"/>
  <c r="P101" i="6"/>
  <c r="L101" i="6"/>
  <c r="H101" i="6"/>
  <c r="D101" i="6"/>
  <c r="AI101" i="6"/>
  <c r="S101" i="6"/>
  <c r="C101" i="6"/>
  <c r="AU101" i="6"/>
  <c r="AE101" i="6"/>
  <c r="O101" i="6"/>
  <c r="AQ101" i="6"/>
  <c r="AA101" i="6"/>
  <c r="K101" i="6"/>
  <c r="AM101" i="6"/>
  <c r="W101" i="6"/>
  <c r="G101" i="6"/>
  <c r="B101" i="6"/>
  <c r="AV101" i="6" l="1"/>
  <c r="A103" i="6"/>
  <c r="AS102" i="6"/>
  <c r="AO102" i="6"/>
  <c r="AK102" i="6"/>
  <c r="AG102" i="6"/>
  <c r="AC102" i="6"/>
  <c r="Y102" i="6"/>
  <c r="U102" i="6"/>
  <c r="Q102" i="6"/>
  <c r="M102" i="6"/>
  <c r="I102" i="6"/>
  <c r="E102" i="6"/>
  <c r="AR102" i="6"/>
  <c r="AN102" i="6"/>
  <c r="AJ102" i="6"/>
  <c r="AF102" i="6"/>
  <c r="AB102" i="6"/>
  <c r="X102" i="6"/>
  <c r="T102" i="6"/>
  <c r="P102" i="6"/>
  <c r="L102" i="6"/>
  <c r="H102" i="6"/>
  <c r="D102" i="6"/>
  <c r="AU102" i="6"/>
  <c r="AQ102" i="6"/>
  <c r="AM102" i="6"/>
  <c r="AI102" i="6"/>
  <c r="AE102" i="6"/>
  <c r="AA102" i="6"/>
  <c r="W102" i="6"/>
  <c r="S102" i="6"/>
  <c r="O102" i="6"/>
  <c r="K102" i="6"/>
  <c r="G102" i="6"/>
  <c r="C102" i="6"/>
  <c r="AL102" i="6"/>
  <c r="V102" i="6"/>
  <c r="F102" i="6"/>
  <c r="AH102" i="6"/>
  <c r="R102" i="6"/>
  <c r="AT102" i="6"/>
  <c r="AD102" i="6"/>
  <c r="N102" i="6"/>
  <c r="AP102" i="6"/>
  <c r="Z102" i="6"/>
  <c r="J102" i="6"/>
  <c r="B102" i="6"/>
  <c r="AV102" i="6" l="1"/>
  <c r="A104" i="6"/>
  <c r="AR103" i="6"/>
  <c r="AN103" i="6"/>
  <c r="AJ103" i="6"/>
  <c r="AF103" i="6"/>
  <c r="AB103" i="6"/>
  <c r="X103" i="6"/>
  <c r="T103" i="6"/>
  <c r="P103" i="6"/>
  <c r="L103" i="6"/>
  <c r="H103" i="6"/>
  <c r="D103" i="6"/>
  <c r="AU103" i="6"/>
  <c r="AQ103" i="6"/>
  <c r="AM103" i="6"/>
  <c r="AI103" i="6"/>
  <c r="AE103" i="6"/>
  <c r="AA103" i="6"/>
  <c r="W103" i="6"/>
  <c r="S103" i="6"/>
  <c r="O103" i="6"/>
  <c r="K103" i="6"/>
  <c r="G103" i="6"/>
  <c r="C103" i="6"/>
  <c r="AT103" i="6"/>
  <c r="AP103" i="6"/>
  <c r="AL103" i="6"/>
  <c r="AH103" i="6"/>
  <c r="AD103" i="6"/>
  <c r="Z103" i="6"/>
  <c r="V103" i="6"/>
  <c r="R103" i="6"/>
  <c r="N103" i="6"/>
  <c r="J103" i="6"/>
  <c r="F103" i="6"/>
  <c r="AO103" i="6"/>
  <c r="Y103" i="6"/>
  <c r="I103" i="6"/>
  <c r="AK103" i="6"/>
  <c r="U103" i="6"/>
  <c r="E103" i="6"/>
  <c r="AG103" i="6"/>
  <c r="Q103" i="6"/>
  <c r="AS103" i="6"/>
  <c r="AC103" i="6"/>
  <c r="M103" i="6"/>
  <c r="B103" i="6"/>
  <c r="AV103" i="6" l="1"/>
  <c r="A105" i="6"/>
  <c r="AU104" i="6"/>
  <c r="AQ104" i="6"/>
  <c r="AM104" i="6"/>
  <c r="AI104" i="6"/>
  <c r="AE104" i="6"/>
  <c r="AA104" i="6"/>
  <c r="W104" i="6"/>
  <c r="S104" i="6"/>
  <c r="O104" i="6"/>
  <c r="K104" i="6"/>
  <c r="G104" i="6"/>
  <c r="C104" i="6"/>
  <c r="AT104" i="6"/>
  <c r="AP104" i="6"/>
  <c r="AL104" i="6"/>
  <c r="AH104" i="6"/>
  <c r="AD104" i="6"/>
  <c r="Z104" i="6"/>
  <c r="V104" i="6"/>
  <c r="R104" i="6"/>
  <c r="N104" i="6"/>
  <c r="J104" i="6"/>
  <c r="F104" i="6"/>
  <c r="AS104" i="6"/>
  <c r="AO104" i="6"/>
  <c r="AK104" i="6"/>
  <c r="AG104" i="6"/>
  <c r="AC104" i="6"/>
  <c r="Y104" i="6"/>
  <c r="U104" i="6"/>
  <c r="Q104" i="6"/>
  <c r="M104" i="6"/>
  <c r="I104" i="6"/>
  <c r="E104" i="6"/>
  <c r="AR104" i="6"/>
  <c r="AB104" i="6"/>
  <c r="L104" i="6"/>
  <c r="AN104" i="6"/>
  <c r="X104" i="6"/>
  <c r="H104" i="6"/>
  <c r="AJ104" i="6"/>
  <c r="T104" i="6"/>
  <c r="D104" i="6"/>
  <c r="AF104" i="6"/>
  <c r="P104" i="6"/>
  <c r="B104" i="6"/>
  <c r="AV104" i="6" l="1"/>
  <c r="A106" i="6"/>
  <c r="AT105" i="6"/>
  <c r="AP105" i="6"/>
  <c r="AL105" i="6"/>
  <c r="AH105" i="6"/>
  <c r="AD105" i="6"/>
  <c r="Z105" i="6"/>
  <c r="V105" i="6"/>
  <c r="R105" i="6"/>
  <c r="N105" i="6"/>
  <c r="J105" i="6"/>
  <c r="F105" i="6"/>
  <c r="AS105" i="6"/>
  <c r="AO105" i="6"/>
  <c r="AK105" i="6"/>
  <c r="AG105" i="6"/>
  <c r="AC105" i="6"/>
  <c r="Y105" i="6"/>
  <c r="U105" i="6"/>
  <c r="Q105" i="6"/>
  <c r="M105" i="6"/>
  <c r="I105" i="6"/>
  <c r="E105" i="6"/>
  <c r="AR105" i="6"/>
  <c r="AN105" i="6"/>
  <c r="AJ105" i="6"/>
  <c r="AF105" i="6"/>
  <c r="AB105" i="6"/>
  <c r="X105" i="6"/>
  <c r="T105" i="6"/>
  <c r="P105" i="6"/>
  <c r="L105" i="6"/>
  <c r="H105" i="6"/>
  <c r="D105" i="6"/>
  <c r="AU105" i="6"/>
  <c r="AE105" i="6"/>
  <c r="O105" i="6"/>
  <c r="AQ105" i="6"/>
  <c r="AA105" i="6"/>
  <c r="K105" i="6"/>
  <c r="AM105" i="6"/>
  <c r="W105" i="6"/>
  <c r="G105" i="6"/>
  <c r="AI105" i="6"/>
  <c r="S105" i="6"/>
  <c r="C105" i="6"/>
  <c r="B105" i="6"/>
  <c r="AV105" i="6" l="1"/>
  <c r="A107" i="6"/>
  <c r="AS106" i="6"/>
  <c r="AO106" i="6"/>
  <c r="AK106" i="6"/>
  <c r="AG106" i="6"/>
  <c r="AC106" i="6"/>
  <c r="Y106" i="6"/>
  <c r="U106" i="6"/>
  <c r="Q106" i="6"/>
  <c r="M106" i="6"/>
  <c r="I106" i="6"/>
  <c r="E106" i="6"/>
  <c r="AR106" i="6"/>
  <c r="AN106" i="6"/>
  <c r="AJ106" i="6"/>
  <c r="AF106" i="6"/>
  <c r="AB106" i="6"/>
  <c r="X106" i="6"/>
  <c r="T106" i="6"/>
  <c r="P106" i="6"/>
  <c r="L106" i="6"/>
  <c r="H106" i="6"/>
  <c r="D106" i="6"/>
  <c r="AU106" i="6"/>
  <c r="AQ106" i="6"/>
  <c r="AM106" i="6"/>
  <c r="AI106" i="6"/>
  <c r="AE106" i="6"/>
  <c r="AA106" i="6"/>
  <c r="W106" i="6"/>
  <c r="S106" i="6"/>
  <c r="O106" i="6"/>
  <c r="K106" i="6"/>
  <c r="G106" i="6"/>
  <c r="C106" i="6"/>
  <c r="AH106" i="6"/>
  <c r="R106" i="6"/>
  <c r="AT106" i="6"/>
  <c r="AD106" i="6"/>
  <c r="N106" i="6"/>
  <c r="AP106" i="6"/>
  <c r="Z106" i="6"/>
  <c r="J106" i="6"/>
  <c r="AL106" i="6"/>
  <c r="V106" i="6"/>
  <c r="F106" i="6"/>
  <c r="B106" i="6"/>
  <c r="AV106" i="6" l="1"/>
  <c r="A108" i="6"/>
  <c r="AR107" i="6"/>
  <c r="AN107" i="6"/>
  <c r="AJ107" i="6"/>
  <c r="AF107" i="6"/>
  <c r="AB107" i="6"/>
  <c r="X107" i="6"/>
  <c r="T107" i="6"/>
  <c r="P107" i="6"/>
  <c r="L107" i="6"/>
  <c r="H107" i="6"/>
  <c r="D107" i="6"/>
  <c r="AU107" i="6"/>
  <c r="AQ107" i="6"/>
  <c r="AM107" i="6"/>
  <c r="AI107" i="6"/>
  <c r="AE107" i="6"/>
  <c r="AA107" i="6"/>
  <c r="W107" i="6"/>
  <c r="S107" i="6"/>
  <c r="O107" i="6"/>
  <c r="K107" i="6"/>
  <c r="G107" i="6"/>
  <c r="C107" i="6"/>
  <c r="AT107" i="6"/>
  <c r="AP107" i="6"/>
  <c r="AL107" i="6"/>
  <c r="AH107" i="6"/>
  <c r="AD107" i="6"/>
  <c r="Z107" i="6"/>
  <c r="V107" i="6"/>
  <c r="R107" i="6"/>
  <c r="N107" i="6"/>
  <c r="J107" i="6"/>
  <c r="F107" i="6"/>
  <c r="AK107" i="6"/>
  <c r="U107" i="6"/>
  <c r="E107" i="6"/>
  <c r="AG107" i="6"/>
  <c r="Q107" i="6"/>
  <c r="AS107" i="6"/>
  <c r="AC107" i="6"/>
  <c r="M107" i="6"/>
  <c r="AO107" i="6"/>
  <c r="Y107" i="6"/>
  <c r="I107" i="6"/>
  <c r="B107" i="6"/>
  <c r="AV107" i="6" l="1"/>
  <c r="A109" i="6"/>
  <c r="AU108" i="6"/>
  <c r="AQ108" i="6"/>
  <c r="AM108" i="6"/>
  <c r="AI108" i="6"/>
  <c r="AE108" i="6"/>
  <c r="AA108" i="6"/>
  <c r="W108" i="6"/>
  <c r="S108" i="6"/>
  <c r="O108" i="6"/>
  <c r="K108" i="6"/>
  <c r="G108" i="6"/>
  <c r="C108" i="6"/>
  <c r="AT108" i="6"/>
  <c r="AP108" i="6"/>
  <c r="AL108" i="6"/>
  <c r="AH108" i="6"/>
  <c r="AD108" i="6"/>
  <c r="Z108" i="6"/>
  <c r="V108" i="6"/>
  <c r="R108" i="6"/>
  <c r="N108" i="6"/>
  <c r="J108" i="6"/>
  <c r="F108" i="6"/>
  <c r="AS108" i="6"/>
  <c r="AO108" i="6"/>
  <c r="AK108" i="6"/>
  <c r="AG108" i="6"/>
  <c r="AC108" i="6"/>
  <c r="Y108" i="6"/>
  <c r="U108" i="6"/>
  <c r="Q108" i="6"/>
  <c r="M108" i="6"/>
  <c r="I108" i="6"/>
  <c r="E108" i="6"/>
  <c r="AN108" i="6"/>
  <c r="X108" i="6"/>
  <c r="H108" i="6"/>
  <c r="AJ108" i="6"/>
  <c r="T108" i="6"/>
  <c r="D108" i="6"/>
  <c r="AF108" i="6"/>
  <c r="P108" i="6"/>
  <c r="AR108" i="6"/>
  <c r="AB108" i="6"/>
  <c r="L108" i="6"/>
  <c r="B108" i="6"/>
  <c r="AV108" i="6" l="1"/>
  <c r="A110" i="6"/>
  <c r="AT109" i="6"/>
  <c r="AP109" i="6"/>
  <c r="AL109" i="6"/>
  <c r="AH109" i="6"/>
  <c r="AD109" i="6"/>
  <c r="Z109" i="6"/>
  <c r="V109" i="6"/>
  <c r="R109" i="6"/>
  <c r="N109" i="6"/>
  <c r="J109" i="6"/>
  <c r="F109" i="6"/>
  <c r="AS109" i="6"/>
  <c r="AO109" i="6"/>
  <c r="AK109" i="6"/>
  <c r="AG109" i="6"/>
  <c r="AC109" i="6"/>
  <c r="Y109" i="6"/>
  <c r="U109" i="6"/>
  <c r="Q109" i="6"/>
  <c r="M109" i="6"/>
  <c r="I109" i="6"/>
  <c r="E109" i="6"/>
  <c r="AR109" i="6"/>
  <c r="AN109" i="6"/>
  <c r="AJ109" i="6"/>
  <c r="AF109" i="6"/>
  <c r="AB109" i="6"/>
  <c r="X109" i="6"/>
  <c r="T109" i="6"/>
  <c r="P109" i="6"/>
  <c r="L109" i="6"/>
  <c r="H109" i="6"/>
  <c r="D109" i="6"/>
  <c r="AQ109" i="6"/>
  <c r="AA109" i="6"/>
  <c r="K109" i="6"/>
  <c r="AM109" i="6"/>
  <c r="W109" i="6"/>
  <c r="G109" i="6"/>
  <c r="AI109" i="6"/>
  <c r="S109" i="6"/>
  <c r="C109" i="6"/>
  <c r="AU109" i="6"/>
  <c r="AE109" i="6"/>
  <c r="O109" i="6"/>
  <c r="B109" i="6"/>
  <c r="AV109" i="6" l="1"/>
  <c r="A111" i="6"/>
  <c r="AS110" i="6"/>
  <c r="AO110" i="6"/>
  <c r="AK110" i="6"/>
  <c r="AG110" i="6"/>
  <c r="AC110" i="6"/>
  <c r="Y110" i="6"/>
  <c r="U110" i="6"/>
  <c r="Q110" i="6"/>
  <c r="M110" i="6"/>
  <c r="I110" i="6"/>
  <c r="E110" i="6"/>
  <c r="AR110" i="6"/>
  <c r="AN110" i="6"/>
  <c r="AJ110" i="6"/>
  <c r="AF110" i="6"/>
  <c r="AB110" i="6"/>
  <c r="X110" i="6"/>
  <c r="T110" i="6"/>
  <c r="P110" i="6"/>
  <c r="L110" i="6"/>
  <c r="H110" i="6"/>
  <c r="D110" i="6"/>
  <c r="AU110" i="6"/>
  <c r="AQ110" i="6"/>
  <c r="AM110" i="6"/>
  <c r="AI110" i="6"/>
  <c r="AE110" i="6"/>
  <c r="AA110" i="6"/>
  <c r="W110" i="6"/>
  <c r="S110" i="6"/>
  <c r="O110" i="6"/>
  <c r="K110" i="6"/>
  <c r="G110" i="6"/>
  <c r="C110" i="6"/>
  <c r="AT110" i="6"/>
  <c r="AD110" i="6"/>
  <c r="N110" i="6"/>
  <c r="AP110" i="6"/>
  <c r="Z110" i="6"/>
  <c r="J110" i="6"/>
  <c r="AL110" i="6"/>
  <c r="V110" i="6"/>
  <c r="F110" i="6"/>
  <c r="AH110" i="6"/>
  <c r="R110" i="6"/>
  <c r="B110" i="6"/>
  <c r="AV110" i="6" l="1"/>
  <c r="A112" i="6"/>
  <c r="AR111" i="6"/>
  <c r="AN111" i="6"/>
  <c r="AJ111" i="6"/>
  <c r="AF111" i="6"/>
  <c r="AB111" i="6"/>
  <c r="AU111" i="6"/>
  <c r="AQ111" i="6"/>
  <c r="AM111" i="6"/>
  <c r="AI111" i="6"/>
  <c r="AE111" i="6"/>
  <c r="AA111" i="6"/>
  <c r="W111" i="6"/>
  <c r="S111" i="6"/>
  <c r="O111" i="6"/>
  <c r="AT111" i="6"/>
  <c r="AP111" i="6"/>
  <c r="AL111" i="6"/>
  <c r="AH111" i="6"/>
  <c r="AD111" i="6"/>
  <c r="AS111" i="6"/>
  <c r="AC111" i="6"/>
  <c r="V111" i="6"/>
  <c r="Q111" i="6"/>
  <c r="L111" i="6"/>
  <c r="H111" i="6"/>
  <c r="D111" i="6"/>
  <c r="AO111" i="6"/>
  <c r="Z111" i="6"/>
  <c r="U111" i="6"/>
  <c r="P111" i="6"/>
  <c r="K111" i="6"/>
  <c r="G111" i="6"/>
  <c r="C111" i="6"/>
  <c r="AK111" i="6"/>
  <c r="Y111" i="6"/>
  <c r="T111" i="6"/>
  <c r="N111" i="6"/>
  <c r="J111" i="6"/>
  <c r="F111" i="6"/>
  <c r="R111" i="6"/>
  <c r="M111" i="6"/>
  <c r="AG111" i="6"/>
  <c r="I111" i="6"/>
  <c r="X111" i="6"/>
  <c r="E111" i="6"/>
  <c r="B111" i="6"/>
  <c r="AV111" i="6" l="1"/>
  <c r="A113" i="6"/>
  <c r="AU112" i="6"/>
  <c r="AQ112" i="6"/>
  <c r="AM112" i="6"/>
  <c r="AI112" i="6"/>
  <c r="AE112" i="6"/>
  <c r="AA112" i="6"/>
  <c r="W112" i="6"/>
  <c r="S112" i="6"/>
  <c r="O112" i="6"/>
  <c r="K112" i="6"/>
  <c r="G112" i="6"/>
  <c r="C112" i="6"/>
  <c r="AT112" i="6"/>
  <c r="AP112" i="6"/>
  <c r="AL112" i="6"/>
  <c r="AH112" i="6"/>
  <c r="AD112" i="6"/>
  <c r="Z112" i="6"/>
  <c r="V112" i="6"/>
  <c r="R112" i="6"/>
  <c r="N112" i="6"/>
  <c r="J112" i="6"/>
  <c r="F112" i="6"/>
  <c r="AS112" i="6"/>
  <c r="AO112" i="6"/>
  <c r="AK112" i="6"/>
  <c r="AG112" i="6"/>
  <c r="AC112" i="6"/>
  <c r="Y112" i="6"/>
  <c r="U112" i="6"/>
  <c r="Q112" i="6"/>
  <c r="M112" i="6"/>
  <c r="I112" i="6"/>
  <c r="E112" i="6"/>
  <c r="AF112" i="6"/>
  <c r="P112" i="6"/>
  <c r="AR112" i="6"/>
  <c r="AB112" i="6"/>
  <c r="L112" i="6"/>
  <c r="AN112" i="6"/>
  <c r="X112" i="6"/>
  <c r="H112" i="6"/>
  <c r="T112" i="6"/>
  <c r="D112" i="6"/>
  <c r="AJ112" i="6"/>
  <c r="B112" i="6"/>
  <c r="AV112" i="6" l="1"/>
  <c r="A114" i="6"/>
  <c r="AT113" i="6"/>
  <c r="AP113" i="6"/>
  <c r="AL113" i="6"/>
  <c r="AH113" i="6"/>
  <c r="AD113" i="6"/>
  <c r="Z113" i="6"/>
  <c r="V113" i="6"/>
  <c r="R113" i="6"/>
  <c r="N113" i="6"/>
  <c r="J113" i="6"/>
  <c r="F113" i="6"/>
  <c r="AS113" i="6"/>
  <c r="AO113" i="6"/>
  <c r="AK113" i="6"/>
  <c r="AG113" i="6"/>
  <c r="AC113" i="6"/>
  <c r="Y113" i="6"/>
  <c r="U113" i="6"/>
  <c r="Q113" i="6"/>
  <c r="M113" i="6"/>
  <c r="I113" i="6"/>
  <c r="E113" i="6"/>
  <c r="AR113" i="6"/>
  <c r="AN113" i="6"/>
  <c r="AJ113" i="6"/>
  <c r="AF113" i="6"/>
  <c r="AB113" i="6"/>
  <c r="X113" i="6"/>
  <c r="T113" i="6"/>
  <c r="P113" i="6"/>
  <c r="L113" i="6"/>
  <c r="H113" i="6"/>
  <c r="D113" i="6"/>
  <c r="AI113" i="6"/>
  <c r="S113" i="6"/>
  <c r="C113" i="6"/>
  <c r="AU113" i="6"/>
  <c r="AE113" i="6"/>
  <c r="O113" i="6"/>
  <c r="AQ113" i="6"/>
  <c r="AA113" i="6"/>
  <c r="K113" i="6"/>
  <c r="AM113" i="6"/>
  <c r="W113" i="6"/>
  <c r="G113" i="6"/>
  <c r="B113" i="6"/>
  <c r="AV113" i="6" l="1"/>
  <c r="A115" i="6"/>
  <c r="AS114" i="6"/>
  <c r="AO114" i="6"/>
  <c r="AK114" i="6"/>
  <c r="AG114" i="6"/>
  <c r="AC114" i="6"/>
  <c r="Y114" i="6"/>
  <c r="U114" i="6"/>
  <c r="Q114" i="6"/>
  <c r="M114" i="6"/>
  <c r="I114" i="6"/>
  <c r="E114" i="6"/>
  <c r="AR114" i="6"/>
  <c r="AN114" i="6"/>
  <c r="AJ114" i="6"/>
  <c r="AF114" i="6"/>
  <c r="AB114" i="6"/>
  <c r="X114" i="6"/>
  <c r="T114" i="6"/>
  <c r="P114" i="6"/>
  <c r="L114" i="6"/>
  <c r="H114" i="6"/>
  <c r="D114" i="6"/>
  <c r="AU114" i="6"/>
  <c r="AQ114" i="6"/>
  <c r="AM114" i="6"/>
  <c r="AI114" i="6"/>
  <c r="AE114" i="6"/>
  <c r="AA114" i="6"/>
  <c r="W114" i="6"/>
  <c r="S114" i="6"/>
  <c r="O114" i="6"/>
  <c r="K114" i="6"/>
  <c r="G114" i="6"/>
  <c r="C114" i="6"/>
  <c r="AL114" i="6"/>
  <c r="V114" i="6"/>
  <c r="F114" i="6"/>
  <c r="AH114" i="6"/>
  <c r="R114" i="6"/>
  <c r="AT114" i="6"/>
  <c r="AD114" i="6"/>
  <c r="N114" i="6"/>
  <c r="AP114" i="6"/>
  <c r="Z114" i="6"/>
  <c r="J114" i="6"/>
  <c r="B114" i="6"/>
  <c r="AV114" i="6" l="1"/>
  <c r="A116" i="6"/>
  <c r="AR115" i="6"/>
  <c r="AN115" i="6"/>
  <c r="AJ115" i="6"/>
  <c r="AF115" i="6"/>
  <c r="AB115" i="6"/>
  <c r="X115" i="6"/>
  <c r="T115" i="6"/>
  <c r="P115" i="6"/>
  <c r="L115" i="6"/>
  <c r="H115" i="6"/>
  <c r="D115" i="6"/>
  <c r="AU115" i="6"/>
  <c r="AQ115" i="6"/>
  <c r="AM115" i="6"/>
  <c r="AI115" i="6"/>
  <c r="AE115" i="6"/>
  <c r="AA115" i="6"/>
  <c r="W115" i="6"/>
  <c r="S115" i="6"/>
  <c r="O115" i="6"/>
  <c r="K115" i="6"/>
  <c r="G115" i="6"/>
  <c r="C115" i="6"/>
  <c r="AT115" i="6"/>
  <c r="AP115" i="6"/>
  <c r="AL115" i="6"/>
  <c r="AH115" i="6"/>
  <c r="AD115" i="6"/>
  <c r="Z115" i="6"/>
  <c r="V115" i="6"/>
  <c r="R115" i="6"/>
  <c r="N115" i="6"/>
  <c r="J115" i="6"/>
  <c r="F115" i="6"/>
  <c r="AO115" i="6"/>
  <c r="Y115" i="6"/>
  <c r="I115" i="6"/>
  <c r="AK115" i="6"/>
  <c r="U115" i="6"/>
  <c r="E115" i="6"/>
  <c r="AG115" i="6"/>
  <c r="Q115" i="6"/>
  <c r="M115" i="6"/>
  <c r="AS115" i="6"/>
  <c r="AC115" i="6"/>
  <c r="B115" i="6"/>
  <c r="AV115" i="6" l="1"/>
  <c r="A117" i="6"/>
  <c r="AU116" i="6"/>
  <c r="AQ116" i="6"/>
  <c r="AM116" i="6"/>
  <c r="AI116" i="6"/>
  <c r="AE116" i="6"/>
  <c r="AA116" i="6"/>
  <c r="W116" i="6"/>
  <c r="S116" i="6"/>
  <c r="O116" i="6"/>
  <c r="K116" i="6"/>
  <c r="G116" i="6"/>
  <c r="C116" i="6"/>
  <c r="AT116" i="6"/>
  <c r="AP116" i="6"/>
  <c r="AL116" i="6"/>
  <c r="AH116" i="6"/>
  <c r="AD116" i="6"/>
  <c r="Z116" i="6"/>
  <c r="V116" i="6"/>
  <c r="R116" i="6"/>
  <c r="N116" i="6"/>
  <c r="J116" i="6"/>
  <c r="F116" i="6"/>
  <c r="AS116" i="6"/>
  <c r="AO116" i="6"/>
  <c r="AK116" i="6"/>
  <c r="AG116" i="6"/>
  <c r="AC116" i="6"/>
  <c r="Y116" i="6"/>
  <c r="U116" i="6"/>
  <c r="Q116" i="6"/>
  <c r="M116" i="6"/>
  <c r="I116" i="6"/>
  <c r="E116" i="6"/>
  <c r="AR116" i="6"/>
  <c r="AB116" i="6"/>
  <c r="L116" i="6"/>
  <c r="AN116" i="6"/>
  <c r="X116" i="6"/>
  <c r="H116" i="6"/>
  <c r="AJ116" i="6"/>
  <c r="T116" i="6"/>
  <c r="D116" i="6"/>
  <c r="AF116" i="6"/>
  <c r="P116" i="6"/>
  <c r="B116" i="6"/>
  <c r="AV116" i="6" l="1"/>
  <c r="A118" i="6"/>
  <c r="AT117" i="6"/>
  <c r="AP117" i="6"/>
  <c r="AL117" i="6"/>
  <c r="AH117" i="6"/>
  <c r="AD117" i="6"/>
  <c r="Z117" i="6"/>
  <c r="V117" i="6"/>
  <c r="R117" i="6"/>
  <c r="N117" i="6"/>
  <c r="J117" i="6"/>
  <c r="F117" i="6"/>
  <c r="AS117" i="6"/>
  <c r="AO117" i="6"/>
  <c r="AK117" i="6"/>
  <c r="AG117" i="6"/>
  <c r="AC117" i="6"/>
  <c r="Y117" i="6"/>
  <c r="U117" i="6"/>
  <c r="Q117" i="6"/>
  <c r="M117" i="6"/>
  <c r="I117" i="6"/>
  <c r="E117" i="6"/>
  <c r="AR117" i="6"/>
  <c r="AN117" i="6"/>
  <c r="AJ117" i="6"/>
  <c r="AF117" i="6"/>
  <c r="AB117" i="6"/>
  <c r="X117" i="6"/>
  <c r="T117" i="6"/>
  <c r="P117" i="6"/>
  <c r="L117" i="6"/>
  <c r="H117" i="6"/>
  <c r="D117" i="6"/>
  <c r="AU117" i="6"/>
  <c r="AE117" i="6"/>
  <c r="O117" i="6"/>
  <c r="AQ117" i="6"/>
  <c r="AA117" i="6"/>
  <c r="K117" i="6"/>
  <c r="AM117" i="6"/>
  <c r="W117" i="6"/>
  <c r="G117" i="6"/>
  <c r="AI117" i="6"/>
  <c r="S117" i="6"/>
  <c r="C117" i="6"/>
  <c r="B117" i="6"/>
  <c r="AV117" i="6" l="1"/>
  <c r="A119" i="6"/>
  <c r="AS118" i="6"/>
  <c r="AO118" i="6"/>
  <c r="AK118" i="6"/>
  <c r="AG118" i="6"/>
  <c r="AC118" i="6"/>
  <c r="Y118" i="6"/>
  <c r="U118" i="6"/>
  <c r="Q118" i="6"/>
  <c r="M118" i="6"/>
  <c r="I118" i="6"/>
  <c r="E118" i="6"/>
  <c r="AR118" i="6"/>
  <c r="AN118" i="6"/>
  <c r="AJ118" i="6"/>
  <c r="AF118" i="6"/>
  <c r="AB118" i="6"/>
  <c r="X118" i="6"/>
  <c r="T118" i="6"/>
  <c r="P118" i="6"/>
  <c r="L118" i="6"/>
  <c r="H118" i="6"/>
  <c r="D118" i="6"/>
  <c r="AU118" i="6"/>
  <c r="AQ118" i="6"/>
  <c r="AM118" i="6"/>
  <c r="AI118" i="6"/>
  <c r="AE118" i="6"/>
  <c r="AA118" i="6"/>
  <c r="W118" i="6"/>
  <c r="S118" i="6"/>
  <c r="O118" i="6"/>
  <c r="K118" i="6"/>
  <c r="G118" i="6"/>
  <c r="C118" i="6"/>
  <c r="AH118" i="6"/>
  <c r="R118" i="6"/>
  <c r="AT118" i="6"/>
  <c r="AD118" i="6"/>
  <c r="N118" i="6"/>
  <c r="AP118" i="6"/>
  <c r="Z118" i="6"/>
  <c r="J118" i="6"/>
  <c r="F118" i="6"/>
  <c r="AL118" i="6"/>
  <c r="V118" i="6"/>
  <c r="B118" i="6"/>
  <c r="AV118" i="6" l="1"/>
  <c r="A120" i="6"/>
  <c r="AR119" i="6"/>
  <c r="AN119" i="6"/>
  <c r="AJ119" i="6"/>
  <c r="AF119" i="6"/>
  <c r="AB119" i="6"/>
  <c r="X119" i="6"/>
  <c r="T119" i="6"/>
  <c r="P119" i="6"/>
  <c r="L119" i="6"/>
  <c r="H119" i="6"/>
  <c r="D119" i="6"/>
  <c r="AU119" i="6"/>
  <c r="AQ119" i="6"/>
  <c r="AM119" i="6"/>
  <c r="AI119" i="6"/>
  <c r="AE119" i="6"/>
  <c r="AA119" i="6"/>
  <c r="W119" i="6"/>
  <c r="S119" i="6"/>
  <c r="O119" i="6"/>
  <c r="K119" i="6"/>
  <c r="G119" i="6"/>
  <c r="C119" i="6"/>
  <c r="AT119" i="6"/>
  <c r="AP119" i="6"/>
  <c r="AL119" i="6"/>
  <c r="AH119" i="6"/>
  <c r="AD119" i="6"/>
  <c r="Z119" i="6"/>
  <c r="V119" i="6"/>
  <c r="R119" i="6"/>
  <c r="N119" i="6"/>
  <c r="J119" i="6"/>
  <c r="F119" i="6"/>
  <c r="AK119" i="6"/>
  <c r="U119" i="6"/>
  <c r="E119" i="6"/>
  <c r="AG119" i="6"/>
  <c r="Q119" i="6"/>
  <c r="AS119" i="6"/>
  <c r="AC119" i="6"/>
  <c r="M119" i="6"/>
  <c r="Y119" i="6"/>
  <c r="I119" i="6"/>
  <c r="AO119" i="6"/>
  <c r="B119" i="6"/>
  <c r="AV119" i="6" l="1"/>
  <c r="A121" i="6"/>
  <c r="AU120" i="6"/>
  <c r="AQ120" i="6"/>
  <c r="AM120" i="6"/>
  <c r="AI120" i="6"/>
  <c r="AE120" i="6"/>
  <c r="AA120" i="6"/>
  <c r="W120" i="6"/>
  <c r="S120" i="6"/>
  <c r="O120" i="6"/>
  <c r="K120" i="6"/>
  <c r="G120" i="6"/>
  <c r="C120" i="6"/>
  <c r="AT120" i="6"/>
  <c r="AP120" i="6"/>
  <c r="AL120" i="6"/>
  <c r="AH120" i="6"/>
  <c r="AD120" i="6"/>
  <c r="Z120" i="6"/>
  <c r="V120" i="6"/>
  <c r="R120" i="6"/>
  <c r="N120" i="6"/>
  <c r="J120" i="6"/>
  <c r="F120" i="6"/>
  <c r="AS120" i="6"/>
  <c r="AO120" i="6"/>
  <c r="AK120" i="6"/>
  <c r="AG120" i="6"/>
  <c r="AC120" i="6"/>
  <c r="Y120" i="6"/>
  <c r="U120" i="6"/>
  <c r="Q120" i="6"/>
  <c r="M120" i="6"/>
  <c r="I120" i="6"/>
  <c r="E120" i="6"/>
  <c r="AN120" i="6"/>
  <c r="X120" i="6"/>
  <c r="H120" i="6"/>
  <c r="AJ120" i="6"/>
  <c r="T120" i="6"/>
  <c r="D120" i="6"/>
  <c r="AF120" i="6"/>
  <c r="P120" i="6"/>
  <c r="AR120" i="6"/>
  <c r="AB120" i="6"/>
  <c r="L120" i="6"/>
  <c r="B120" i="6"/>
  <c r="AV120" i="6" l="1"/>
  <c r="A122" i="6"/>
  <c r="AT121" i="6"/>
  <c r="AP121" i="6"/>
  <c r="AL121" i="6"/>
  <c r="AH121" i="6"/>
  <c r="AD121" i="6"/>
  <c r="Z121" i="6"/>
  <c r="V121" i="6"/>
  <c r="R121" i="6"/>
  <c r="N121" i="6"/>
  <c r="J121" i="6"/>
  <c r="F121" i="6"/>
  <c r="AS121" i="6"/>
  <c r="AO121" i="6"/>
  <c r="AK121" i="6"/>
  <c r="AG121" i="6"/>
  <c r="AC121" i="6"/>
  <c r="Y121" i="6"/>
  <c r="U121" i="6"/>
  <c r="Q121" i="6"/>
  <c r="M121" i="6"/>
  <c r="I121" i="6"/>
  <c r="E121" i="6"/>
  <c r="AR121" i="6"/>
  <c r="AN121" i="6"/>
  <c r="AJ121" i="6"/>
  <c r="AF121" i="6"/>
  <c r="AB121" i="6"/>
  <c r="X121" i="6"/>
  <c r="T121" i="6"/>
  <c r="P121" i="6"/>
  <c r="L121" i="6"/>
  <c r="H121" i="6"/>
  <c r="D121" i="6"/>
  <c r="AQ121" i="6"/>
  <c r="AA121" i="6"/>
  <c r="K121" i="6"/>
  <c r="AM121" i="6"/>
  <c r="W121" i="6"/>
  <c r="G121" i="6"/>
  <c r="AI121" i="6"/>
  <c r="S121" i="6"/>
  <c r="C121" i="6"/>
  <c r="AU121" i="6"/>
  <c r="AE121" i="6"/>
  <c r="O121" i="6"/>
  <c r="B121" i="6"/>
  <c r="AV121" i="6" l="1"/>
  <c r="A123" i="6"/>
  <c r="AS122" i="6"/>
  <c r="AO122" i="6"/>
  <c r="AK122" i="6"/>
  <c r="AG122" i="6"/>
  <c r="AC122" i="6"/>
  <c r="Y122" i="6"/>
  <c r="U122" i="6"/>
  <c r="Q122" i="6"/>
  <c r="M122" i="6"/>
  <c r="I122" i="6"/>
  <c r="E122" i="6"/>
  <c r="AR122" i="6"/>
  <c r="AN122" i="6"/>
  <c r="AJ122" i="6"/>
  <c r="AF122" i="6"/>
  <c r="AB122" i="6"/>
  <c r="X122" i="6"/>
  <c r="T122" i="6"/>
  <c r="P122" i="6"/>
  <c r="L122" i="6"/>
  <c r="H122" i="6"/>
  <c r="D122" i="6"/>
  <c r="AU122" i="6"/>
  <c r="AQ122" i="6"/>
  <c r="AM122" i="6"/>
  <c r="AI122" i="6"/>
  <c r="AE122" i="6"/>
  <c r="AA122" i="6"/>
  <c r="W122" i="6"/>
  <c r="S122" i="6"/>
  <c r="O122" i="6"/>
  <c r="K122" i="6"/>
  <c r="G122" i="6"/>
  <c r="C122" i="6"/>
  <c r="AT122" i="6"/>
  <c r="AD122" i="6"/>
  <c r="N122" i="6"/>
  <c r="AP122" i="6"/>
  <c r="Z122" i="6"/>
  <c r="J122" i="6"/>
  <c r="AL122" i="6"/>
  <c r="V122" i="6"/>
  <c r="F122" i="6"/>
  <c r="R122" i="6"/>
  <c r="AH122" i="6"/>
  <c r="B122" i="6"/>
  <c r="AV122" i="6" l="1"/>
  <c r="A124" i="6"/>
  <c r="AR123" i="6"/>
  <c r="AN123" i="6"/>
  <c r="AJ123" i="6"/>
  <c r="AF123" i="6"/>
  <c r="AB123" i="6"/>
  <c r="X123" i="6"/>
  <c r="T123" i="6"/>
  <c r="P123" i="6"/>
  <c r="L123" i="6"/>
  <c r="H123" i="6"/>
  <c r="D123" i="6"/>
  <c r="AU123" i="6"/>
  <c r="AQ123" i="6"/>
  <c r="AM123" i="6"/>
  <c r="AI123" i="6"/>
  <c r="AE123" i="6"/>
  <c r="AA123" i="6"/>
  <c r="W123" i="6"/>
  <c r="S123" i="6"/>
  <c r="O123" i="6"/>
  <c r="K123" i="6"/>
  <c r="G123" i="6"/>
  <c r="C123" i="6"/>
  <c r="AT123" i="6"/>
  <c r="AP123" i="6"/>
  <c r="AL123" i="6"/>
  <c r="AH123" i="6"/>
  <c r="AD123" i="6"/>
  <c r="Z123" i="6"/>
  <c r="V123" i="6"/>
  <c r="R123" i="6"/>
  <c r="N123" i="6"/>
  <c r="J123" i="6"/>
  <c r="F123" i="6"/>
  <c r="AG123" i="6"/>
  <c r="Q123" i="6"/>
  <c r="AS123" i="6"/>
  <c r="AC123" i="6"/>
  <c r="M123" i="6"/>
  <c r="AO123" i="6"/>
  <c r="Y123" i="6"/>
  <c r="I123" i="6"/>
  <c r="AK123" i="6"/>
  <c r="U123" i="6"/>
  <c r="E123" i="6"/>
  <c r="B123" i="6"/>
  <c r="AV123" i="6" l="1"/>
  <c r="A125" i="6"/>
  <c r="AU124" i="6"/>
  <c r="AQ124" i="6"/>
  <c r="AM124" i="6"/>
  <c r="AI124" i="6"/>
  <c r="AE124" i="6"/>
  <c r="AA124" i="6"/>
  <c r="W124" i="6"/>
  <c r="S124" i="6"/>
  <c r="O124" i="6"/>
  <c r="K124" i="6"/>
  <c r="G124" i="6"/>
  <c r="C124" i="6"/>
  <c r="AT124" i="6"/>
  <c r="AP124" i="6"/>
  <c r="AL124" i="6"/>
  <c r="AH124" i="6"/>
  <c r="AD124" i="6"/>
  <c r="Z124" i="6"/>
  <c r="V124" i="6"/>
  <c r="R124" i="6"/>
  <c r="N124" i="6"/>
  <c r="J124" i="6"/>
  <c r="F124" i="6"/>
  <c r="AS124" i="6"/>
  <c r="AO124" i="6"/>
  <c r="AK124" i="6"/>
  <c r="AG124" i="6"/>
  <c r="AC124" i="6"/>
  <c r="Y124" i="6"/>
  <c r="U124" i="6"/>
  <c r="Q124" i="6"/>
  <c r="M124" i="6"/>
  <c r="I124" i="6"/>
  <c r="E124" i="6"/>
  <c r="AJ124" i="6"/>
  <c r="T124" i="6"/>
  <c r="D124" i="6"/>
  <c r="AF124" i="6"/>
  <c r="P124" i="6"/>
  <c r="AR124" i="6"/>
  <c r="AB124" i="6"/>
  <c r="L124" i="6"/>
  <c r="AN124" i="6"/>
  <c r="X124" i="6"/>
  <c r="H124" i="6"/>
  <c r="B124" i="6"/>
  <c r="AV124" i="6" l="1"/>
  <c r="A126" i="6"/>
  <c r="AT125" i="6"/>
  <c r="AP125" i="6"/>
  <c r="AL125" i="6"/>
  <c r="AH125" i="6"/>
  <c r="AD125" i="6"/>
  <c r="Z125" i="6"/>
  <c r="V125" i="6"/>
  <c r="R125" i="6"/>
  <c r="N125" i="6"/>
  <c r="J125" i="6"/>
  <c r="F125" i="6"/>
  <c r="AS125" i="6"/>
  <c r="AO125" i="6"/>
  <c r="AK125" i="6"/>
  <c r="AG125" i="6"/>
  <c r="AC125" i="6"/>
  <c r="Y125" i="6"/>
  <c r="U125" i="6"/>
  <c r="Q125" i="6"/>
  <c r="M125" i="6"/>
  <c r="I125" i="6"/>
  <c r="E125" i="6"/>
  <c r="AR125" i="6"/>
  <c r="AN125" i="6"/>
  <c r="AJ125" i="6"/>
  <c r="AF125" i="6"/>
  <c r="AB125" i="6"/>
  <c r="X125" i="6"/>
  <c r="T125" i="6"/>
  <c r="P125" i="6"/>
  <c r="L125" i="6"/>
  <c r="H125" i="6"/>
  <c r="D125" i="6"/>
  <c r="AM125" i="6"/>
  <c r="W125" i="6"/>
  <c r="G125" i="6"/>
  <c r="AI125" i="6"/>
  <c r="S125" i="6"/>
  <c r="C125" i="6"/>
  <c r="AU125" i="6"/>
  <c r="AE125" i="6"/>
  <c r="O125" i="6"/>
  <c r="K125" i="6"/>
  <c r="AQ125" i="6"/>
  <c r="AA125" i="6"/>
  <c r="B125" i="6"/>
  <c r="AV125" i="6" l="1"/>
  <c r="A127" i="6"/>
  <c r="AS126" i="6"/>
  <c r="AO126" i="6"/>
  <c r="AK126" i="6"/>
  <c r="AG126" i="6"/>
  <c r="AC126" i="6"/>
  <c r="Y126" i="6"/>
  <c r="U126" i="6"/>
  <c r="Q126" i="6"/>
  <c r="M126" i="6"/>
  <c r="I126" i="6"/>
  <c r="E126" i="6"/>
  <c r="AR126" i="6"/>
  <c r="AN126" i="6"/>
  <c r="AJ126" i="6"/>
  <c r="AF126" i="6"/>
  <c r="AB126" i="6"/>
  <c r="X126" i="6"/>
  <c r="T126" i="6"/>
  <c r="P126" i="6"/>
  <c r="L126" i="6"/>
  <c r="H126" i="6"/>
  <c r="D126" i="6"/>
  <c r="AU126" i="6"/>
  <c r="AQ126" i="6"/>
  <c r="AM126" i="6"/>
  <c r="AI126" i="6"/>
  <c r="AE126" i="6"/>
  <c r="AA126" i="6"/>
  <c r="W126" i="6"/>
  <c r="S126" i="6"/>
  <c r="O126" i="6"/>
  <c r="K126" i="6"/>
  <c r="G126" i="6"/>
  <c r="C126" i="6"/>
  <c r="AP126" i="6"/>
  <c r="Z126" i="6"/>
  <c r="J126" i="6"/>
  <c r="AL126" i="6"/>
  <c r="V126" i="6"/>
  <c r="F126" i="6"/>
  <c r="AH126" i="6"/>
  <c r="R126" i="6"/>
  <c r="AD126" i="6"/>
  <c r="N126" i="6"/>
  <c r="AT126" i="6"/>
  <c r="B126" i="6"/>
  <c r="AV126" i="6" l="1"/>
  <c r="A128" i="6"/>
  <c r="AR127" i="6"/>
  <c r="AN127" i="6"/>
  <c r="AJ127" i="6"/>
  <c r="AF127" i="6"/>
  <c r="AB127" i="6"/>
  <c r="X127" i="6"/>
  <c r="T127" i="6"/>
  <c r="P127" i="6"/>
  <c r="L127" i="6"/>
  <c r="H127" i="6"/>
  <c r="D127" i="6"/>
  <c r="AU127" i="6"/>
  <c r="AQ127" i="6"/>
  <c r="AM127" i="6"/>
  <c r="AI127" i="6"/>
  <c r="AE127" i="6"/>
  <c r="AA127" i="6"/>
  <c r="W127" i="6"/>
  <c r="S127" i="6"/>
  <c r="O127" i="6"/>
  <c r="K127" i="6"/>
  <c r="G127" i="6"/>
  <c r="C127" i="6"/>
  <c r="AT127" i="6"/>
  <c r="AP127" i="6"/>
  <c r="AL127" i="6"/>
  <c r="AH127" i="6"/>
  <c r="AD127" i="6"/>
  <c r="Z127" i="6"/>
  <c r="V127" i="6"/>
  <c r="R127" i="6"/>
  <c r="N127" i="6"/>
  <c r="J127" i="6"/>
  <c r="F127" i="6"/>
  <c r="AS127" i="6"/>
  <c r="AC127" i="6"/>
  <c r="M127" i="6"/>
  <c r="AO127" i="6"/>
  <c r="Y127" i="6"/>
  <c r="I127" i="6"/>
  <c r="AK127" i="6"/>
  <c r="U127" i="6"/>
  <c r="E127" i="6"/>
  <c r="AG127" i="6"/>
  <c r="Q127" i="6"/>
  <c r="B127" i="6"/>
  <c r="AV127" i="6" l="1"/>
  <c r="A129" i="6"/>
  <c r="AU128" i="6"/>
  <c r="AQ128" i="6"/>
  <c r="AM128" i="6"/>
  <c r="AI128" i="6"/>
  <c r="AE128" i="6"/>
  <c r="AA128" i="6"/>
  <c r="W128" i="6"/>
  <c r="S128" i="6"/>
  <c r="O128" i="6"/>
  <c r="K128" i="6"/>
  <c r="G128" i="6"/>
  <c r="C128" i="6"/>
  <c r="AT128" i="6"/>
  <c r="AP128" i="6"/>
  <c r="AL128" i="6"/>
  <c r="AH128" i="6"/>
  <c r="AD128" i="6"/>
  <c r="Z128" i="6"/>
  <c r="V128" i="6"/>
  <c r="R128" i="6"/>
  <c r="N128" i="6"/>
  <c r="J128" i="6"/>
  <c r="F128" i="6"/>
  <c r="AS128" i="6"/>
  <c r="AO128" i="6"/>
  <c r="AK128" i="6"/>
  <c r="AG128" i="6"/>
  <c r="AC128" i="6"/>
  <c r="Y128" i="6"/>
  <c r="U128" i="6"/>
  <c r="Q128" i="6"/>
  <c r="M128" i="6"/>
  <c r="I128" i="6"/>
  <c r="E128" i="6"/>
  <c r="AF128" i="6"/>
  <c r="P128" i="6"/>
  <c r="AR128" i="6"/>
  <c r="AB128" i="6"/>
  <c r="L128" i="6"/>
  <c r="AN128" i="6"/>
  <c r="X128" i="6"/>
  <c r="H128" i="6"/>
  <c r="D128" i="6"/>
  <c r="AJ128" i="6"/>
  <c r="T128" i="6"/>
  <c r="B128" i="6"/>
  <c r="AV128" i="6" l="1"/>
  <c r="A130" i="6"/>
  <c r="AT129" i="6"/>
  <c r="AP129" i="6"/>
  <c r="AL129" i="6"/>
  <c r="AH129" i="6"/>
  <c r="AD129" i="6"/>
  <c r="Z129" i="6"/>
  <c r="V129" i="6"/>
  <c r="R129" i="6"/>
  <c r="N129" i="6"/>
  <c r="J129" i="6"/>
  <c r="F129" i="6"/>
  <c r="AS129" i="6"/>
  <c r="AO129" i="6"/>
  <c r="AK129" i="6"/>
  <c r="AG129" i="6"/>
  <c r="AC129" i="6"/>
  <c r="Y129" i="6"/>
  <c r="U129" i="6"/>
  <c r="Q129" i="6"/>
  <c r="M129" i="6"/>
  <c r="I129" i="6"/>
  <c r="E129" i="6"/>
  <c r="AR129" i="6"/>
  <c r="AN129" i="6"/>
  <c r="AJ129" i="6"/>
  <c r="AF129" i="6"/>
  <c r="AB129" i="6"/>
  <c r="X129" i="6"/>
  <c r="T129" i="6"/>
  <c r="P129" i="6"/>
  <c r="L129" i="6"/>
  <c r="H129" i="6"/>
  <c r="D129" i="6"/>
  <c r="AI129" i="6"/>
  <c r="S129" i="6"/>
  <c r="C129" i="6"/>
  <c r="AU129" i="6"/>
  <c r="AE129" i="6"/>
  <c r="O129" i="6"/>
  <c r="AQ129" i="6"/>
  <c r="AA129" i="6"/>
  <c r="K129" i="6"/>
  <c r="W129" i="6"/>
  <c r="G129" i="6"/>
  <c r="AM129" i="6"/>
  <c r="B129" i="6"/>
  <c r="AV129" i="6" l="1"/>
  <c r="A131" i="6"/>
  <c r="AS130" i="6"/>
  <c r="AO130" i="6"/>
  <c r="AK130" i="6"/>
  <c r="AG130" i="6"/>
  <c r="AC130" i="6"/>
  <c r="Y130" i="6"/>
  <c r="U130" i="6"/>
  <c r="Q130" i="6"/>
  <c r="M130" i="6"/>
  <c r="I130" i="6"/>
  <c r="E130" i="6"/>
  <c r="AR130" i="6"/>
  <c r="AN130" i="6"/>
  <c r="AJ130" i="6"/>
  <c r="AF130" i="6"/>
  <c r="AB130" i="6"/>
  <c r="X130" i="6"/>
  <c r="T130" i="6"/>
  <c r="P130" i="6"/>
  <c r="L130" i="6"/>
  <c r="H130" i="6"/>
  <c r="D130" i="6"/>
  <c r="AU130" i="6"/>
  <c r="AQ130" i="6"/>
  <c r="AM130" i="6"/>
  <c r="AI130" i="6"/>
  <c r="AE130" i="6"/>
  <c r="AA130" i="6"/>
  <c r="W130" i="6"/>
  <c r="S130" i="6"/>
  <c r="O130" i="6"/>
  <c r="K130" i="6"/>
  <c r="G130" i="6"/>
  <c r="C130" i="6"/>
  <c r="AL130" i="6"/>
  <c r="V130" i="6"/>
  <c r="F130" i="6"/>
  <c r="AH130" i="6"/>
  <c r="R130" i="6"/>
  <c r="AT130" i="6"/>
  <c r="AD130" i="6"/>
  <c r="N130" i="6"/>
  <c r="AP130" i="6"/>
  <c r="Z130" i="6"/>
  <c r="J130" i="6"/>
  <c r="B130" i="6"/>
  <c r="AV130" i="6" l="1"/>
  <c r="A132" i="6"/>
  <c r="AR131" i="6"/>
  <c r="AN131" i="6"/>
  <c r="AJ131" i="6"/>
  <c r="AF131" i="6"/>
  <c r="AB131" i="6"/>
  <c r="X131" i="6"/>
  <c r="T131" i="6"/>
  <c r="P131" i="6"/>
  <c r="L131" i="6"/>
  <c r="H131" i="6"/>
  <c r="D131" i="6"/>
  <c r="AU131" i="6"/>
  <c r="AQ131" i="6"/>
  <c r="AM131" i="6"/>
  <c r="AI131" i="6"/>
  <c r="AE131" i="6"/>
  <c r="AA131" i="6"/>
  <c r="W131" i="6"/>
  <c r="S131" i="6"/>
  <c r="O131" i="6"/>
  <c r="K131" i="6"/>
  <c r="G131" i="6"/>
  <c r="C131" i="6"/>
  <c r="AT131" i="6"/>
  <c r="AP131" i="6"/>
  <c r="AL131" i="6"/>
  <c r="AH131" i="6"/>
  <c r="AD131" i="6"/>
  <c r="Z131" i="6"/>
  <c r="V131" i="6"/>
  <c r="R131" i="6"/>
  <c r="N131" i="6"/>
  <c r="J131" i="6"/>
  <c r="F131" i="6"/>
  <c r="AO131" i="6"/>
  <c r="Y131" i="6"/>
  <c r="I131" i="6"/>
  <c r="AK131" i="6"/>
  <c r="U131" i="6"/>
  <c r="E131" i="6"/>
  <c r="AG131" i="6"/>
  <c r="Q131" i="6"/>
  <c r="AS131" i="6"/>
  <c r="AC131" i="6"/>
  <c r="M131" i="6"/>
  <c r="B131" i="6"/>
  <c r="AV131" i="6" l="1"/>
  <c r="A133" i="6"/>
  <c r="AU132" i="6"/>
  <c r="AQ132" i="6"/>
  <c r="AM132" i="6"/>
  <c r="AI132" i="6"/>
  <c r="AE132" i="6"/>
  <c r="AA132" i="6"/>
  <c r="W132" i="6"/>
  <c r="S132" i="6"/>
  <c r="O132" i="6"/>
  <c r="K132" i="6"/>
  <c r="G132" i="6"/>
  <c r="C132" i="6"/>
  <c r="AT132" i="6"/>
  <c r="AP132" i="6"/>
  <c r="AL132" i="6"/>
  <c r="AH132" i="6"/>
  <c r="AD132" i="6"/>
  <c r="Z132" i="6"/>
  <c r="V132" i="6"/>
  <c r="R132" i="6"/>
  <c r="N132" i="6"/>
  <c r="J132" i="6"/>
  <c r="F132" i="6"/>
  <c r="AS132" i="6"/>
  <c r="AO132" i="6"/>
  <c r="AK132" i="6"/>
  <c r="AG132" i="6"/>
  <c r="AC132" i="6"/>
  <c r="Y132" i="6"/>
  <c r="U132" i="6"/>
  <c r="Q132" i="6"/>
  <c r="M132" i="6"/>
  <c r="I132" i="6"/>
  <c r="E132" i="6"/>
  <c r="AR132" i="6"/>
  <c r="AB132" i="6"/>
  <c r="L132" i="6"/>
  <c r="AN132" i="6"/>
  <c r="X132" i="6"/>
  <c r="H132" i="6"/>
  <c r="AJ132" i="6"/>
  <c r="T132" i="6"/>
  <c r="D132" i="6"/>
  <c r="P132" i="6"/>
  <c r="AF132" i="6"/>
  <c r="B132" i="6"/>
  <c r="AV132" i="6" l="1"/>
  <c r="A134" i="6"/>
  <c r="AT133" i="6"/>
  <c r="AP133" i="6"/>
  <c r="AL133" i="6"/>
  <c r="AH133" i="6"/>
  <c r="AD133" i="6"/>
  <c r="Z133" i="6"/>
  <c r="V133" i="6"/>
  <c r="R133" i="6"/>
  <c r="N133" i="6"/>
  <c r="J133" i="6"/>
  <c r="F133" i="6"/>
  <c r="AS133" i="6"/>
  <c r="AO133" i="6"/>
  <c r="AK133" i="6"/>
  <c r="AG133" i="6"/>
  <c r="AC133" i="6"/>
  <c r="Y133" i="6"/>
  <c r="U133" i="6"/>
  <c r="Q133" i="6"/>
  <c r="M133" i="6"/>
  <c r="I133" i="6"/>
  <c r="E133" i="6"/>
  <c r="AR133" i="6"/>
  <c r="AN133" i="6"/>
  <c r="AJ133" i="6"/>
  <c r="AF133" i="6"/>
  <c r="AB133" i="6"/>
  <c r="X133" i="6"/>
  <c r="T133" i="6"/>
  <c r="P133" i="6"/>
  <c r="L133" i="6"/>
  <c r="H133" i="6"/>
  <c r="D133" i="6"/>
  <c r="AU133" i="6"/>
  <c r="AE133" i="6"/>
  <c r="O133" i="6"/>
  <c r="AQ133" i="6"/>
  <c r="AA133" i="6"/>
  <c r="K133" i="6"/>
  <c r="AM133" i="6"/>
  <c r="W133" i="6"/>
  <c r="G133" i="6"/>
  <c r="AI133" i="6"/>
  <c r="S133" i="6"/>
  <c r="C133" i="6"/>
  <c r="B133" i="6"/>
  <c r="AV133" i="6" l="1"/>
  <c r="A135" i="6"/>
  <c r="AS134" i="6"/>
  <c r="AO134" i="6"/>
  <c r="AK134" i="6"/>
  <c r="AG134" i="6"/>
  <c r="AC134" i="6"/>
  <c r="Y134" i="6"/>
  <c r="U134" i="6"/>
  <c r="Q134" i="6"/>
  <c r="M134" i="6"/>
  <c r="I134" i="6"/>
  <c r="E134" i="6"/>
  <c r="AR134" i="6"/>
  <c r="AN134" i="6"/>
  <c r="AJ134" i="6"/>
  <c r="AF134" i="6"/>
  <c r="AB134" i="6"/>
  <c r="X134" i="6"/>
  <c r="T134" i="6"/>
  <c r="P134" i="6"/>
  <c r="L134" i="6"/>
  <c r="H134" i="6"/>
  <c r="D134" i="6"/>
  <c r="AU134" i="6"/>
  <c r="AQ134" i="6"/>
  <c r="AM134" i="6"/>
  <c r="AI134" i="6"/>
  <c r="AE134" i="6"/>
  <c r="AA134" i="6"/>
  <c r="W134" i="6"/>
  <c r="S134" i="6"/>
  <c r="O134" i="6"/>
  <c r="K134" i="6"/>
  <c r="G134" i="6"/>
  <c r="C134" i="6"/>
  <c r="AH134" i="6"/>
  <c r="R134" i="6"/>
  <c r="AT134" i="6"/>
  <c r="AD134" i="6"/>
  <c r="N134" i="6"/>
  <c r="AP134" i="6"/>
  <c r="Z134" i="6"/>
  <c r="J134" i="6"/>
  <c r="AL134" i="6"/>
  <c r="V134" i="6"/>
  <c r="F134" i="6"/>
  <c r="B134" i="6"/>
  <c r="AV134" i="6" l="1"/>
  <c r="A136" i="6"/>
  <c r="AR135" i="6"/>
  <c r="AN135" i="6"/>
  <c r="AJ135" i="6"/>
  <c r="AF135" i="6"/>
  <c r="AB135" i="6"/>
  <c r="X135" i="6"/>
  <c r="T135" i="6"/>
  <c r="P135" i="6"/>
  <c r="L135" i="6"/>
  <c r="H135" i="6"/>
  <c r="D135" i="6"/>
  <c r="AU135" i="6"/>
  <c r="AQ135" i="6"/>
  <c r="AM135" i="6"/>
  <c r="AI135" i="6"/>
  <c r="AE135" i="6"/>
  <c r="AA135" i="6"/>
  <c r="W135" i="6"/>
  <c r="S135" i="6"/>
  <c r="O135" i="6"/>
  <c r="K135" i="6"/>
  <c r="G135" i="6"/>
  <c r="C135" i="6"/>
  <c r="AT135" i="6"/>
  <c r="AP135" i="6"/>
  <c r="AL135" i="6"/>
  <c r="AH135" i="6"/>
  <c r="AD135" i="6"/>
  <c r="Z135" i="6"/>
  <c r="V135" i="6"/>
  <c r="R135" i="6"/>
  <c r="N135" i="6"/>
  <c r="J135" i="6"/>
  <c r="F135" i="6"/>
  <c r="AK135" i="6"/>
  <c r="U135" i="6"/>
  <c r="E135" i="6"/>
  <c r="AG135" i="6"/>
  <c r="Q135" i="6"/>
  <c r="AS135" i="6"/>
  <c r="AC135" i="6"/>
  <c r="M135" i="6"/>
  <c r="I135" i="6"/>
  <c r="AO135" i="6"/>
  <c r="Y135" i="6"/>
  <c r="B135" i="6"/>
  <c r="AV135" i="6" l="1"/>
  <c r="A137" i="6"/>
  <c r="AU136" i="6"/>
  <c r="AQ136" i="6"/>
  <c r="AM136" i="6"/>
  <c r="AI136" i="6"/>
  <c r="AE136" i="6"/>
  <c r="AA136" i="6"/>
  <c r="W136" i="6"/>
  <c r="S136" i="6"/>
  <c r="O136" i="6"/>
  <c r="K136" i="6"/>
  <c r="G136" i="6"/>
  <c r="C136" i="6"/>
  <c r="AT136" i="6"/>
  <c r="AP136" i="6"/>
  <c r="AL136" i="6"/>
  <c r="AH136" i="6"/>
  <c r="AD136" i="6"/>
  <c r="Z136" i="6"/>
  <c r="V136" i="6"/>
  <c r="R136" i="6"/>
  <c r="N136" i="6"/>
  <c r="J136" i="6"/>
  <c r="F136" i="6"/>
  <c r="AS136" i="6"/>
  <c r="AO136" i="6"/>
  <c r="AK136" i="6"/>
  <c r="AG136" i="6"/>
  <c r="AC136" i="6"/>
  <c r="Y136" i="6"/>
  <c r="U136" i="6"/>
  <c r="Q136" i="6"/>
  <c r="M136" i="6"/>
  <c r="I136" i="6"/>
  <c r="E136" i="6"/>
  <c r="AN136" i="6"/>
  <c r="X136" i="6"/>
  <c r="H136" i="6"/>
  <c r="AJ136" i="6"/>
  <c r="T136" i="6"/>
  <c r="D136" i="6"/>
  <c r="AF136" i="6"/>
  <c r="P136" i="6"/>
  <c r="AB136" i="6"/>
  <c r="L136" i="6"/>
  <c r="AR136" i="6"/>
  <c r="B136" i="6"/>
  <c r="AV136" i="6" l="1"/>
  <c r="A138" i="6"/>
  <c r="AT137" i="6"/>
  <c r="AP137" i="6"/>
  <c r="AL137" i="6"/>
  <c r="AH137" i="6"/>
  <c r="AD137" i="6"/>
  <c r="Z137" i="6"/>
  <c r="V137" i="6"/>
  <c r="R137" i="6"/>
  <c r="N137" i="6"/>
  <c r="J137" i="6"/>
  <c r="F137" i="6"/>
  <c r="AS137" i="6"/>
  <c r="AO137" i="6"/>
  <c r="AK137" i="6"/>
  <c r="AG137" i="6"/>
  <c r="AC137" i="6"/>
  <c r="Y137" i="6"/>
  <c r="U137" i="6"/>
  <c r="Q137" i="6"/>
  <c r="M137" i="6"/>
  <c r="I137" i="6"/>
  <c r="E137" i="6"/>
  <c r="AR137" i="6"/>
  <c r="AN137" i="6"/>
  <c r="AJ137" i="6"/>
  <c r="AF137" i="6"/>
  <c r="AB137" i="6"/>
  <c r="X137" i="6"/>
  <c r="T137" i="6"/>
  <c r="P137" i="6"/>
  <c r="L137" i="6"/>
  <c r="H137" i="6"/>
  <c r="D137" i="6"/>
  <c r="AQ137" i="6"/>
  <c r="AA137" i="6"/>
  <c r="K137" i="6"/>
  <c r="AM137" i="6"/>
  <c r="W137" i="6"/>
  <c r="G137" i="6"/>
  <c r="AI137" i="6"/>
  <c r="S137" i="6"/>
  <c r="C137" i="6"/>
  <c r="AU137" i="6"/>
  <c r="AE137" i="6"/>
  <c r="O137" i="6"/>
  <c r="B137" i="6"/>
  <c r="AV137" i="6" l="1"/>
  <c r="A139" i="6"/>
  <c r="AS138" i="6"/>
  <c r="AO138" i="6"/>
  <c r="AK138" i="6"/>
  <c r="AG138" i="6"/>
  <c r="AC138" i="6"/>
  <c r="Y138" i="6"/>
  <c r="U138" i="6"/>
  <c r="Q138" i="6"/>
  <c r="M138" i="6"/>
  <c r="I138" i="6"/>
  <c r="E138" i="6"/>
  <c r="AR138" i="6"/>
  <c r="AN138" i="6"/>
  <c r="AJ138" i="6"/>
  <c r="AF138" i="6"/>
  <c r="AB138" i="6"/>
  <c r="X138" i="6"/>
  <c r="T138" i="6"/>
  <c r="P138" i="6"/>
  <c r="L138" i="6"/>
  <c r="H138" i="6"/>
  <c r="D138" i="6"/>
  <c r="AU138" i="6"/>
  <c r="AQ138" i="6"/>
  <c r="AM138" i="6"/>
  <c r="AI138" i="6"/>
  <c r="AE138" i="6"/>
  <c r="AA138" i="6"/>
  <c r="W138" i="6"/>
  <c r="S138" i="6"/>
  <c r="O138" i="6"/>
  <c r="K138" i="6"/>
  <c r="G138" i="6"/>
  <c r="C138" i="6"/>
  <c r="AT138" i="6"/>
  <c r="AD138" i="6"/>
  <c r="N138" i="6"/>
  <c r="AP138" i="6"/>
  <c r="Z138" i="6"/>
  <c r="J138" i="6"/>
  <c r="AL138" i="6"/>
  <c r="V138" i="6"/>
  <c r="F138" i="6"/>
  <c r="AH138" i="6"/>
  <c r="R138" i="6"/>
  <c r="B138" i="6"/>
  <c r="AV138" i="6" l="1"/>
  <c r="A140" i="6"/>
  <c r="AR139" i="6"/>
  <c r="AN139" i="6"/>
  <c r="AJ139" i="6"/>
  <c r="AF139" i="6"/>
  <c r="AB139" i="6"/>
  <c r="X139" i="6"/>
  <c r="T139" i="6"/>
  <c r="P139" i="6"/>
  <c r="L139" i="6"/>
  <c r="H139" i="6"/>
  <c r="D139" i="6"/>
  <c r="AU139" i="6"/>
  <c r="AQ139" i="6"/>
  <c r="AM139" i="6"/>
  <c r="AI139" i="6"/>
  <c r="AE139" i="6"/>
  <c r="AA139" i="6"/>
  <c r="W139" i="6"/>
  <c r="S139" i="6"/>
  <c r="O139" i="6"/>
  <c r="K139" i="6"/>
  <c r="G139" i="6"/>
  <c r="C139" i="6"/>
  <c r="AT139" i="6"/>
  <c r="AP139" i="6"/>
  <c r="AL139" i="6"/>
  <c r="AH139" i="6"/>
  <c r="AD139" i="6"/>
  <c r="Z139" i="6"/>
  <c r="V139" i="6"/>
  <c r="R139" i="6"/>
  <c r="N139" i="6"/>
  <c r="J139" i="6"/>
  <c r="F139" i="6"/>
  <c r="AG139" i="6"/>
  <c r="Q139" i="6"/>
  <c r="AS139" i="6"/>
  <c r="AC139" i="6"/>
  <c r="M139" i="6"/>
  <c r="AO139" i="6"/>
  <c r="Y139" i="6"/>
  <c r="I139" i="6"/>
  <c r="U139" i="6"/>
  <c r="E139" i="6"/>
  <c r="AK139" i="6"/>
  <c r="B139" i="6"/>
  <c r="AV139" i="6" l="1"/>
  <c r="A141" i="6"/>
  <c r="AU140" i="6"/>
  <c r="AQ140" i="6"/>
  <c r="AM140" i="6"/>
  <c r="AI140" i="6"/>
  <c r="AE140" i="6"/>
  <c r="AA140" i="6"/>
  <c r="W140" i="6"/>
  <c r="S140" i="6"/>
  <c r="O140" i="6"/>
  <c r="K140" i="6"/>
  <c r="G140" i="6"/>
  <c r="C140" i="6"/>
  <c r="AT140" i="6"/>
  <c r="AP140" i="6"/>
  <c r="AL140" i="6"/>
  <c r="AH140" i="6"/>
  <c r="AD140" i="6"/>
  <c r="Z140" i="6"/>
  <c r="V140" i="6"/>
  <c r="R140" i="6"/>
  <c r="N140" i="6"/>
  <c r="J140" i="6"/>
  <c r="F140" i="6"/>
  <c r="AS140" i="6"/>
  <c r="AO140" i="6"/>
  <c r="AK140" i="6"/>
  <c r="AG140" i="6"/>
  <c r="AC140" i="6"/>
  <c r="Y140" i="6"/>
  <c r="U140" i="6"/>
  <c r="Q140" i="6"/>
  <c r="M140" i="6"/>
  <c r="I140" i="6"/>
  <c r="E140" i="6"/>
  <c r="AJ140" i="6"/>
  <c r="T140" i="6"/>
  <c r="D140" i="6"/>
  <c r="AF140" i="6"/>
  <c r="P140" i="6"/>
  <c r="AR140" i="6"/>
  <c r="AB140" i="6"/>
  <c r="L140" i="6"/>
  <c r="AN140" i="6"/>
  <c r="X140" i="6"/>
  <c r="H140" i="6"/>
  <c r="B140" i="6"/>
  <c r="AV140" i="6" l="1"/>
  <c r="A142" i="6"/>
  <c r="AT141" i="6"/>
  <c r="AP141" i="6"/>
  <c r="AL141" i="6"/>
  <c r="AH141" i="6"/>
  <c r="AD141" i="6"/>
  <c r="Z141" i="6"/>
  <c r="V141" i="6"/>
  <c r="R141" i="6"/>
  <c r="N141" i="6"/>
  <c r="J141" i="6"/>
  <c r="F141" i="6"/>
  <c r="AS141" i="6"/>
  <c r="AO141" i="6"/>
  <c r="AK141" i="6"/>
  <c r="AG141" i="6"/>
  <c r="AC141" i="6"/>
  <c r="Y141" i="6"/>
  <c r="U141" i="6"/>
  <c r="Q141" i="6"/>
  <c r="M141" i="6"/>
  <c r="I141" i="6"/>
  <c r="E141" i="6"/>
  <c r="AR141" i="6"/>
  <c r="AN141" i="6"/>
  <c r="AJ141" i="6"/>
  <c r="AF141" i="6"/>
  <c r="AB141" i="6"/>
  <c r="X141" i="6"/>
  <c r="T141" i="6"/>
  <c r="P141" i="6"/>
  <c r="L141" i="6"/>
  <c r="H141" i="6"/>
  <c r="D141" i="6"/>
  <c r="AM141" i="6"/>
  <c r="W141" i="6"/>
  <c r="G141" i="6"/>
  <c r="AI141" i="6"/>
  <c r="S141" i="6"/>
  <c r="C141" i="6"/>
  <c r="AU141" i="6"/>
  <c r="AE141" i="6"/>
  <c r="O141" i="6"/>
  <c r="AQ141" i="6"/>
  <c r="AA141" i="6"/>
  <c r="K141" i="6"/>
  <c r="B141" i="6"/>
  <c r="AV141" i="6" l="1"/>
  <c r="A143" i="6"/>
  <c r="AS142" i="6"/>
  <c r="AO142" i="6"/>
  <c r="AK142" i="6"/>
  <c r="AG142" i="6"/>
  <c r="AC142" i="6"/>
  <c r="Y142" i="6"/>
  <c r="U142" i="6"/>
  <c r="Q142" i="6"/>
  <c r="M142" i="6"/>
  <c r="I142" i="6"/>
  <c r="E142" i="6"/>
  <c r="AR142" i="6"/>
  <c r="AN142" i="6"/>
  <c r="AJ142" i="6"/>
  <c r="AF142" i="6"/>
  <c r="AB142" i="6"/>
  <c r="X142" i="6"/>
  <c r="T142" i="6"/>
  <c r="P142" i="6"/>
  <c r="L142" i="6"/>
  <c r="H142" i="6"/>
  <c r="D142" i="6"/>
  <c r="AU142" i="6"/>
  <c r="AQ142" i="6"/>
  <c r="AM142" i="6"/>
  <c r="AI142" i="6"/>
  <c r="AE142" i="6"/>
  <c r="AA142" i="6"/>
  <c r="W142" i="6"/>
  <c r="S142" i="6"/>
  <c r="O142" i="6"/>
  <c r="K142" i="6"/>
  <c r="G142" i="6"/>
  <c r="C142" i="6"/>
  <c r="AP142" i="6"/>
  <c r="Z142" i="6"/>
  <c r="J142" i="6"/>
  <c r="AL142" i="6"/>
  <c r="V142" i="6"/>
  <c r="F142" i="6"/>
  <c r="AH142" i="6"/>
  <c r="R142" i="6"/>
  <c r="AT142" i="6"/>
  <c r="AD142" i="6"/>
  <c r="N142" i="6"/>
  <c r="B142" i="6"/>
  <c r="AV142" i="6" l="1"/>
  <c r="A144" i="6"/>
  <c r="AR143" i="6"/>
  <c r="AN143" i="6"/>
  <c r="AJ143" i="6"/>
  <c r="AF143" i="6"/>
  <c r="AB143" i="6"/>
  <c r="X143" i="6"/>
  <c r="T143" i="6"/>
  <c r="P143" i="6"/>
  <c r="L143" i="6"/>
  <c r="H143" i="6"/>
  <c r="D143" i="6"/>
  <c r="AU143" i="6"/>
  <c r="AQ143" i="6"/>
  <c r="AM143" i="6"/>
  <c r="AI143" i="6"/>
  <c r="AE143" i="6"/>
  <c r="AA143" i="6"/>
  <c r="W143" i="6"/>
  <c r="S143" i="6"/>
  <c r="O143" i="6"/>
  <c r="K143" i="6"/>
  <c r="G143" i="6"/>
  <c r="C143" i="6"/>
  <c r="AT143" i="6"/>
  <c r="AP143" i="6"/>
  <c r="AL143" i="6"/>
  <c r="AH143" i="6"/>
  <c r="AD143" i="6"/>
  <c r="Z143" i="6"/>
  <c r="V143" i="6"/>
  <c r="R143" i="6"/>
  <c r="N143" i="6"/>
  <c r="J143" i="6"/>
  <c r="F143" i="6"/>
  <c r="AS143" i="6"/>
  <c r="AC143" i="6"/>
  <c r="M143" i="6"/>
  <c r="AO143" i="6"/>
  <c r="Y143" i="6"/>
  <c r="I143" i="6"/>
  <c r="AK143" i="6"/>
  <c r="U143" i="6"/>
  <c r="E143" i="6"/>
  <c r="AG143" i="6"/>
  <c r="Q143" i="6"/>
  <c r="B143" i="6"/>
  <c r="AV143" i="6" l="1"/>
  <c r="A145" i="6"/>
  <c r="AU144" i="6"/>
  <c r="AQ144" i="6"/>
  <c r="AM144" i="6"/>
  <c r="AI144" i="6"/>
  <c r="AE144" i="6"/>
  <c r="AA144" i="6"/>
  <c r="W144" i="6"/>
  <c r="S144" i="6"/>
  <c r="O144" i="6"/>
  <c r="K144" i="6"/>
  <c r="G144" i="6"/>
  <c r="C144" i="6"/>
  <c r="AT144" i="6"/>
  <c r="AP144" i="6"/>
  <c r="AL144" i="6"/>
  <c r="AH144" i="6"/>
  <c r="AD144" i="6"/>
  <c r="Z144" i="6"/>
  <c r="V144" i="6"/>
  <c r="R144" i="6"/>
  <c r="N144" i="6"/>
  <c r="J144" i="6"/>
  <c r="F144" i="6"/>
  <c r="AS144" i="6"/>
  <c r="AO144" i="6"/>
  <c r="AK144" i="6"/>
  <c r="AG144" i="6"/>
  <c r="AC144" i="6"/>
  <c r="Y144" i="6"/>
  <c r="U144" i="6"/>
  <c r="Q144" i="6"/>
  <c r="M144" i="6"/>
  <c r="I144" i="6"/>
  <c r="E144" i="6"/>
  <c r="AF144" i="6"/>
  <c r="P144" i="6"/>
  <c r="AR144" i="6"/>
  <c r="AB144" i="6"/>
  <c r="L144" i="6"/>
  <c r="AN144" i="6"/>
  <c r="X144" i="6"/>
  <c r="H144" i="6"/>
  <c r="AJ144" i="6"/>
  <c r="T144" i="6"/>
  <c r="D144" i="6"/>
  <c r="B144" i="6"/>
  <c r="AV144" i="6" l="1"/>
  <c r="A146" i="6"/>
  <c r="AT145" i="6"/>
  <c r="AP145" i="6"/>
  <c r="AL145" i="6"/>
  <c r="AH145" i="6"/>
  <c r="AD145" i="6"/>
  <c r="Z145" i="6"/>
  <c r="V145" i="6"/>
  <c r="R145" i="6"/>
  <c r="N145" i="6"/>
  <c r="J145" i="6"/>
  <c r="F145" i="6"/>
  <c r="AS145" i="6"/>
  <c r="AO145" i="6"/>
  <c r="AK145" i="6"/>
  <c r="AG145" i="6"/>
  <c r="AC145" i="6"/>
  <c r="Y145" i="6"/>
  <c r="U145" i="6"/>
  <c r="Q145" i="6"/>
  <c r="M145" i="6"/>
  <c r="I145" i="6"/>
  <c r="E145" i="6"/>
  <c r="AR145" i="6"/>
  <c r="AN145" i="6"/>
  <c r="AJ145" i="6"/>
  <c r="AF145" i="6"/>
  <c r="AB145" i="6"/>
  <c r="X145" i="6"/>
  <c r="T145" i="6"/>
  <c r="P145" i="6"/>
  <c r="L145" i="6"/>
  <c r="H145" i="6"/>
  <c r="D145" i="6"/>
  <c r="AI145" i="6"/>
  <c r="S145" i="6"/>
  <c r="C145" i="6"/>
  <c r="AU145" i="6"/>
  <c r="AE145" i="6"/>
  <c r="O145" i="6"/>
  <c r="AQ145" i="6"/>
  <c r="AA145" i="6"/>
  <c r="K145" i="6"/>
  <c r="AM145" i="6"/>
  <c r="W145" i="6"/>
  <c r="G145" i="6"/>
  <c r="B145" i="6"/>
  <c r="AV145" i="6" l="1"/>
  <c r="A147" i="6"/>
  <c r="AS146" i="6"/>
  <c r="AO146" i="6"/>
  <c r="AK146" i="6"/>
  <c r="AG146" i="6"/>
  <c r="AC146" i="6"/>
  <c r="Y146" i="6"/>
  <c r="U146" i="6"/>
  <c r="Q146" i="6"/>
  <c r="M146" i="6"/>
  <c r="I146" i="6"/>
  <c r="E146" i="6"/>
  <c r="AR146" i="6"/>
  <c r="AN146" i="6"/>
  <c r="AJ146" i="6"/>
  <c r="AF146" i="6"/>
  <c r="AB146" i="6"/>
  <c r="X146" i="6"/>
  <c r="T146" i="6"/>
  <c r="P146" i="6"/>
  <c r="L146" i="6"/>
  <c r="H146" i="6"/>
  <c r="D146" i="6"/>
  <c r="AU146" i="6"/>
  <c r="AQ146" i="6"/>
  <c r="AM146" i="6"/>
  <c r="AI146" i="6"/>
  <c r="AE146" i="6"/>
  <c r="AA146" i="6"/>
  <c r="W146" i="6"/>
  <c r="S146" i="6"/>
  <c r="O146" i="6"/>
  <c r="K146" i="6"/>
  <c r="G146" i="6"/>
  <c r="C146" i="6"/>
  <c r="AL146" i="6"/>
  <c r="V146" i="6"/>
  <c r="F146" i="6"/>
  <c r="AH146" i="6"/>
  <c r="R146" i="6"/>
  <c r="AT146" i="6"/>
  <c r="AD146" i="6"/>
  <c r="N146" i="6"/>
  <c r="AP146" i="6"/>
  <c r="Z146" i="6"/>
  <c r="J146" i="6"/>
  <c r="B146" i="6"/>
  <c r="AV146" i="6" l="1"/>
  <c r="A148" i="6"/>
  <c r="AR147" i="6"/>
  <c r="AN147" i="6"/>
  <c r="AJ147" i="6"/>
  <c r="AF147" i="6"/>
  <c r="AB147" i="6"/>
  <c r="X147" i="6"/>
  <c r="T147" i="6"/>
  <c r="P147" i="6"/>
  <c r="L147" i="6"/>
  <c r="H147" i="6"/>
  <c r="D147" i="6"/>
  <c r="AU147" i="6"/>
  <c r="AQ147" i="6"/>
  <c r="AM147" i="6"/>
  <c r="AI147" i="6"/>
  <c r="AE147" i="6"/>
  <c r="AA147" i="6"/>
  <c r="W147" i="6"/>
  <c r="S147" i="6"/>
  <c r="O147" i="6"/>
  <c r="K147" i="6"/>
  <c r="G147" i="6"/>
  <c r="C147" i="6"/>
  <c r="AT147" i="6"/>
  <c r="AP147" i="6"/>
  <c r="AL147" i="6"/>
  <c r="AH147" i="6"/>
  <c r="AD147" i="6"/>
  <c r="Z147" i="6"/>
  <c r="V147" i="6"/>
  <c r="R147" i="6"/>
  <c r="N147" i="6"/>
  <c r="J147" i="6"/>
  <c r="F147" i="6"/>
  <c r="AO147" i="6"/>
  <c r="Y147" i="6"/>
  <c r="I147" i="6"/>
  <c r="AK147" i="6"/>
  <c r="U147" i="6"/>
  <c r="E147" i="6"/>
  <c r="AG147" i="6"/>
  <c r="Q147" i="6"/>
  <c r="AS147" i="6"/>
  <c r="AC147" i="6"/>
  <c r="M147" i="6"/>
  <c r="B147" i="6"/>
  <c r="AV147" i="6" l="1"/>
  <c r="A149" i="6"/>
  <c r="AU148" i="6"/>
  <c r="AQ148" i="6"/>
  <c r="AM148" i="6"/>
  <c r="AI148" i="6"/>
  <c r="AE148" i="6"/>
  <c r="AA148" i="6"/>
  <c r="W148" i="6"/>
  <c r="S148" i="6"/>
  <c r="O148" i="6"/>
  <c r="K148" i="6"/>
  <c r="G148" i="6"/>
  <c r="C148" i="6"/>
  <c r="AT148" i="6"/>
  <c r="AP148" i="6"/>
  <c r="AL148" i="6"/>
  <c r="AH148" i="6"/>
  <c r="AD148" i="6"/>
  <c r="Z148" i="6"/>
  <c r="V148" i="6"/>
  <c r="R148" i="6"/>
  <c r="N148" i="6"/>
  <c r="J148" i="6"/>
  <c r="F148" i="6"/>
  <c r="AS148" i="6"/>
  <c r="AO148" i="6"/>
  <c r="AK148" i="6"/>
  <c r="AG148" i="6"/>
  <c r="AC148" i="6"/>
  <c r="Y148" i="6"/>
  <c r="U148" i="6"/>
  <c r="Q148" i="6"/>
  <c r="M148" i="6"/>
  <c r="I148" i="6"/>
  <c r="E148" i="6"/>
  <c r="AR148" i="6"/>
  <c r="AB148" i="6"/>
  <c r="L148" i="6"/>
  <c r="AN148" i="6"/>
  <c r="X148" i="6"/>
  <c r="H148" i="6"/>
  <c r="AJ148" i="6"/>
  <c r="T148" i="6"/>
  <c r="D148" i="6"/>
  <c r="AF148" i="6"/>
  <c r="P148" i="6"/>
  <c r="B148" i="6"/>
  <c r="AV148" i="6" l="1"/>
  <c r="A150" i="6"/>
  <c r="AT149" i="6"/>
  <c r="AP149" i="6"/>
  <c r="AL149" i="6"/>
  <c r="AH149" i="6"/>
  <c r="AD149" i="6"/>
  <c r="Z149" i="6"/>
  <c r="V149" i="6"/>
  <c r="R149" i="6"/>
  <c r="N149" i="6"/>
  <c r="J149" i="6"/>
  <c r="F149" i="6"/>
  <c r="AS149" i="6"/>
  <c r="AO149" i="6"/>
  <c r="AK149" i="6"/>
  <c r="AG149" i="6"/>
  <c r="AC149" i="6"/>
  <c r="Y149" i="6"/>
  <c r="U149" i="6"/>
  <c r="Q149" i="6"/>
  <c r="M149" i="6"/>
  <c r="I149" i="6"/>
  <c r="E149" i="6"/>
  <c r="AR149" i="6"/>
  <c r="AN149" i="6"/>
  <c r="AJ149" i="6"/>
  <c r="AF149" i="6"/>
  <c r="AB149" i="6"/>
  <c r="X149" i="6"/>
  <c r="T149" i="6"/>
  <c r="P149" i="6"/>
  <c r="L149" i="6"/>
  <c r="H149" i="6"/>
  <c r="D149" i="6"/>
  <c r="AU149" i="6"/>
  <c r="AE149" i="6"/>
  <c r="O149" i="6"/>
  <c r="AQ149" i="6"/>
  <c r="AA149" i="6"/>
  <c r="K149" i="6"/>
  <c r="AM149" i="6"/>
  <c r="W149" i="6"/>
  <c r="G149" i="6"/>
  <c r="AI149" i="6"/>
  <c r="S149" i="6"/>
  <c r="C149" i="6"/>
  <c r="B149" i="6"/>
  <c r="AV149" i="6" l="1"/>
  <c r="A151" i="6"/>
  <c r="AS150" i="6"/>
  <c r="AO150" i="6"/>
  <c r="AK150" i="6"/>
  <c r="AG150" i="6"/>
  <c r="AC150" i="6"/>
  <c r="Y150" i="6"/>
  <c r="U150" i="6"/>
  <c r="Q150" i="6"/>
  <c r="M150" i="6"/>
  <c r="I150" i="6"/>
  <c r="E150" i="6"/>
  <c r="AR150" i="6"/>
  <c r="AN150" i="6"/>
  <c r="AJ150" i="6"/>
  <c r="AF150" i="6"/>
  <c r="AB150" i="6"/>
  <c r="X150" i="6"/>
  <c r="T150" i="6"/>
  <c r="P150" i="6"/>
  <c r="L150" i="6"/>
  <c r="H150" i="6"/>
  <c r="D150" i="6"/>
  <c r="AU150" i="6"/>
  <c r="AQ150" i="6"/>
  <c r="AM150" i="6"/>
  <c r="AI150" i="6"/>
  <c r="AE150" i="6"/>
  <c r="AA150" i="6"/>
  <c r="W150" i="6"/>
  <c r="S150" i="6"/>
  <c r="O150" i="6"/>
  <c r="K150" i="6"/>
  <c r="G150" i="6"/>
  <c r="C150" i="6"/>
  <c r="AH150" i="6"/>
  <c r="R150" i="6"/>
  <c r="AT150" i="6"/>
  <c r="AD150" i="6"/>
  <c r="N150" i="6"/>
  <c r="AP150" i="6"/>
  <c r="Z150" i="6"/>
  <c r="J150" i="6"/>
  <c r="AL150" i="6"/>
  <c r="V150" i="6"/>
  <c r="F150" i="6"/>
  <c r="B150" i="6"/>
  <c r="AV150" i="6" l="1"/>
  <c r="A152" i="6"/>
  <c r="AR151" i="6"/>
  <c r="AN151" i="6"/>
  <c r="AJ151" i="6"/>
  <c r="AF151" i="6"/>
  <c r="AB151" i="6"/>
  <c r="X151" i="6"/>
  <c r="T151" i="6"/>
  <c r="P151" i="6"/>
  <c r="L151" i="6"/>
  <c r="H151" i="6"/>
  <c r="D151" i="6"/>
  <c r="AU151" i="6"/>
  <c r="AQ151" i="6"/>
  <c r="AM151" i="6"/>
  <c r="AI151" i="6"/>
  <c r="AE151" i="6"/>
  <c r="AA151" i="6"/>
  <c r="W151" i="6"/>
  <c r="S151" i="6"/>
  <c r="O151" i="6"/>
  <c r="K151" i="6"/>
  <c r="G151" i="6"/>
  <c r="C151" i="6"/>
  <c r="AT151" i="6"/>
  <c r="AP151" i="6"/>
  <c r="AL151" i="6"/>
  <c r="AH151" i="6"/>
  <c r="AD151" i="6"/>
  <c r="Z151" i="6"/>
  <c r="V151" i="6"/>
  <c r="R151" i="6"/>
  <c r="N151" i="6"/>
  <c r="J151" i="6"/>
  <c r="F151" i="6"/>
  <c r="AK151" i="6"/>
  <c r="U151" i="6"/>
  <c r="E151" i="6"/>
  <c r="AG151" i="6"/>
  <c r="Q151" i="6"/>
  <c r="AS151" i="6"/>
  <c r="AC151" i="6"/>
  <c r="M151" i="6"/>
  <c r="AO151" i="6"/>
  <c r="Y151" i="6"/>
  <c r="I151" i="6"/>
  <c r="B151" i="6"/>
  <c r="AV151" i="6" l="1"/>
  <c r="A153" i="6"/>
  <c r="AU152" i="6"/>
  <c r="AQ152" i="6"/>
  <c r="AM152" i="6"/>
  <c r="AI152" i="6"/>
  <c r="AE152" i="6"/>
  <c r="AA152" i="6"/>
  <c r="W152" i="6"/>
  <c r="S152" i="6"/>
  <c r="O152" i="6"/>
  <c r="K152" i="6"/>
  <c r="G152" i="6"/>
  <c r="C152" i="6"/>
  <c r="AT152" i="6"/>
  <c r="AP152" i="6"/>
  <c r="AL152" i="6"/>
  <c r="AH152" i="6"/>
  <c r="AD152" i="6"/>
  <c r="Z152" i="6"/>
  <c r="V152" i="6"/>
  <c r="R152" i="6"/>
  <c r="N152" i="6"/>
  <c r="J152" i="6"/>
  <c r="F152" i="6"/>
  <c r="AS152" i="6"/>
  <c r="AO152" i="6"/>
  <c r="AK152" i="6"/>
  <c r="AG152" i="6"/>
  <c r="AC152" i="6"/>
  <c r="Y152" i="6"/>
  <c r="U152" i="6"/>
  <c r="Q152" i="6"/>
  <c r="M152" i="6"/>
  <c r="I152" i="6"/>
  <c r="E152" i="6"/>
  <c r="AN152" i="6"/>
  <c r="X152" i="6"/>
  <c r="H152" i="6"/>
  <c r="AJ152" i="6"/>
  <c r="T152" i="6"/>
  <c r="D152" i="6"/>
  <c r="AF152" i="6"/>
  <c r="P152" i="6"/>
  <c r="AR152" i="6"/>
  <c r="AB152" i="6"/>
  <c r="L152" i="6"/>
  <c r="B152" i="6"/>
  <c r="AV152" i="6" l="1"/>
  <c r="A154" i="6"/>
  <c r="AT153" i="6"/>
  <c r="AP153" i="6"/>
  <c r="AL153" i="6"/>
  <c r="AH153" i="6"/>
  <c r="AD153" i="6"/>
  <c r="Z153" i="6"/>
  <c r="V153" i="6"/>
  <c r="R153" i="6"/>
  <c r="N153" i="6"/>
  <c r="J153" i="6"/>
  <c r="F153" i="6"/>
  <c r="AS153" i="6"/>
  <c r="AO153" i="6"/>
  <c r="AK153" i="6"/>
  <c r="AG153" i="6"/>
  <c r="AC153" i="6"/>
  <c r="Y153" i="6"/>
  <c r="U153" i="6"/>
  <c r="Q153" i="6"/>
  <c r="M153" i="6"/>
  <c r="I153" i="6"/>
  <c r="E153" i="6"/>
  <c r="AR153" i="6"/>
  <c r="AN153" i="6"/>
  <c r="AJ153" i="6"/>
  <c r="AF153" i="6"/>
  <c r="AB153" i="6"/>
  <c r="X153" i="6"/>
  <c r="T153" i="6"/>
  <c r="P153" i="6"/>
  <c r="L153" i="6"/>
  <c r="H153" i="6"/>
  <c r="D153" i="6"/>
  <c r="AQ153" i="6"/>
  <c r="AA153" i="6"/>
  <c r="K153" i="6"/>
  <c r="AM153" i="6"/>
  <c r="W153" i="6"/>
  <c r="G153" i="6"/>
  <c r="AI153" i="6"/>
  <c r="S153" i="6"/>
  <c r="C153" i="6"/>
  <c r="AU153" i="6"/>
  <c r="AE153" i="6"/>
  <c r="O153" i="6"/>
  <c r="B153" i="6"/>
  <c r="AV153" i="6" l="1"/>
  <c r="A155" i="6"/>
  <c r="AS154" i="6"/>
  <c r="AO154" i="6"/>
  <c r="AK154" i="6"/>
  <c r="AG154" i="6"/>
  <c r="AC154" i="6"/>
  <c r="Y154" i="6"/>
  <c r="U154" i="6"/>
  <c r="Q154" i="6"/>
  <c r="M154" i="6"/>
  <c r="I154" i="6"/>
  <c r="E154" i="6"/>
  <c r="AR154" i="6"/>
  <c r="AN154" i="6"/>
  <c r="AJ154" i="6"/>
  <c r="AF154" i="6"/>
  <c r="AB154" i="6"/>
  <c r="X154" i="6"/>
  <c r="T154" i="6"/>
  <c r="P154" i="6"/>
  <c r="L154" i="6"/>
  <c r="H154" i="6"/>
  <c r="D154" i="6"/>
  <c r="AU154" i="6"/>
  <c r="AQ154" i="6"/>
  <c r="AM154" i="6"/>
  <c r="AI154" i="6"/>
  <c r="AE154" i="6"/>
  <c r="AA154" i="6"/>
  <c r="W154" i="6"/>
  <c r="S154" i="6"/>
  <c r="O154" i="6"/>
  <c r="K154" i="6"/>
  <c r="G154" i="6"/>
  <c r="C154" i="6"/>
  <c r="AT154" i="6"/>
  <c r="AD154" i="6"/>
  <c r="N154" i="6"/>
  <c r="AP154" i="6"/>
  <c r="Z154" i="6"/>
  <c r="J154" i="6"/>
  <c r="AL154" i="6"/>
  <c r="V154" i="6"/>
  <c r="F154" i="6"/>
  <c r="AH154" i="6"/>
  <c r="R154" i="6"/>
  <c r="B154" i="6"/>
  <c r="AV154" i="6" l="1"/>
  <c r="A156" i="6"/>
  <c r="AR155" i="6"/>
  <c r="AN155" i="6"/>
  <c r="AJ155" i="6"/>
  <c r="AF155" i="6"/>
  <c r="AB155" i="6"/>
  <c r="X155" i="6"/>
  <c r="T155" i="6"/>
  <c r="P155" i="6"/>
  <c r="L155" i="6"/>
  <c r="H155" i="6"/>
  <c r="D155" i="6"/>
  <c r="AU155" i="6"/>
  <c r="AQ155" i="6"/>
  <c r="AM155" i="6"/>
  <c r="AI155" i="6"/>
  <c r="AE155" i="6"/>
  <c r="AA155" i="6"/>
  <c r="W155" i="6"/>
  <c r="S155" i="6"/>
  <c r="O155" i="6"/>
  <c r="K155" i="6"/>
  <c r="G155" i="6"/>
  <c r="C155" i="6"/>
  <c r="AT155" i="6"/>
  <c r="AP155" i="6"/>
  <c r="AL155" i="6"/>
  <c r="AH155" i="6"/>
  <c r="AD155" i="6"/>
  <c r="Z155" i="6"/>
  <c r="V155" i="6"/>
  <c r="R155" i="6"/>
  <c r="N155" i="6"/>
  <c r="J155" i="6"/>
  <c r="F155" i="6"/>
  <c r="AG155" i="6"/>
  <c r="Q155" i="6"/>
  <c r="AS155" i="6"/>
  <c r="AC155" i="6"/>
  <c r="M155" i="6"/>
  <c r="AO155" i="6"/>
  <c r="Y155" i="6"/>
  <c r="I155" i="6"/>
  <c r="AK155" i="6"/>
  <c r="U155" i="6"/>
  <c r="E155" i="6"/>
  <c r="B155" i="6"/>
  <c r="AV155" i="6" l="1"/>
  <c r="A157" i="6"/>
  <c r="AT156" i="6"/>
  <c r="AP156" i="6"/>
  <c r="AL156" i="6"/>
  <c r="AS156" i="6"/>
  <c r="AO156" i="6"/>
  <c r="AK156" i="6"/>
  <c r="AR156" i="6"/>
  <c r="AN156" i="6"/>
  <c r="AJ156" i="6"/>
  <c r="AI156" i="6"/>
  <c r="AE156" i="6"/>
  <c r="AA156" i="6"/>
  <c r="W156" i="6"/>
  <c r="S156" i="6"/>
  <c r="O156" i="6"/>
  <c r="K156" i="6"/>
  <c r="G156" i="6"/>
  <c r="C156" i="6"/>
  <c r="AU156" i="6"/>
  <c r="AH156" i="6"/>
  <c r="AD156" i="6"/>
  <c r="Z156" i="6"/>
  <c r="V156" i="6"/>
  <c r="R156" i="6"/>
  <c r="N156" i="6"/>
  <c r="J156" i="6"/>
  <c r="F156" i="6"/>
  <c r="AQ156" i="6"/>
  <c r="AG156" i="6"/>
  <c r="AC156" i="6"/>
  <c r="Y156" i="6"/>
  <c r="U156" i="6"/>
  <c r="Q156" i="6"/>
  <c r="M156" i="6"/>
  <c r="I156" i="6"/>
  <c r="E156" i="6"/>
  <c r="AM156" i="6"/>
  <c r="T156" i="6"/>
  <c r="D156" i="6"/>
  <c r="AF156" i="6"/>
  <c r="P156" i="6"/>
  <c r="AB156" i="6"/>
  <c r="L156" i="6"/>
  <c r="X156" i="6"/>
  <c r="H156" i="6"/>
  <c r="B156" i="6"/>
  <c r="AV156" i="6" l="1"/>
  <c r="A158" i="6"/>
  <c r="AS157" i="6"/>
  <c r="AO157" i="6"/>
  <c r="AK157" i="6"/>
  <c r="AG157" i="6"/>
  <c r="AC157" i="6"/>
  <c r="Y157" i="6"/>
  <c r="U157" i="6"/>
  <c r="Q157" i="6"/>
  <c r="M157" i="6"/>
  <c r="I157" i="6"/>
  <c r="E157" i="6"/>
  <c r="AR157" i="6"/>
  <c r="AN157" i="6"/>
  <c r="AJ157" i="6"/>
  <c r="AF157" i="6"/>
  <c r="AB157" i="6"/>
  <c r="X157" i="6"/>
  <c r="T157" i="6"/>
  <c r="P157" i="6"/>
  <c r="L157" i="6"/>
  <c r="H157" i="6"/>
  <c r="D157" i="6"/>
  <c r="AU157" i="6"/>
  <c r="AQ157" i="6"/>
  <c r="AM157" i="6"/>
  <c r="AI157" i="6"/>
  <c r="AE157" i="6"/>
  <c r="AA157" i="6"/>
  <c r="W157" i="6"/>
  <c r="S157" i="6"/>
  <c r="O157" i="6"/>
  <c r="K157" i="6"/>
  <c r="G157" i="6"/>
  <c r="C157" i="6"/>
  <c r="AL157" i="6"/>
  <c r="V157" i="6"/>
  <c r="F157" i="6"/>
  <c r="AH157" i="6"/>
  <c r="R157" i="6"/>
  <c r="AT157" i="6"/>
  <c r="AD157" i="6"/>
  <c r="N157" i="6"/>
  <c r="AP157" i="6"/>
  <c r="Z157" i="6"/>
  <c r="J157" i="6"/>
  <c r="B157" i="6"/>
  <c r="AV157" i="6" l="1"/>
  <c r="A159" i="6"/>
  <c r="AR158" i="6"/>
  <c r="AN158" i="6"/>
  <c r="AJ158" i="6"/>
  <c r="AF158" i="6"/>
  <c r="AB158" i="6"/>
  <c r="X158" i="6"/>
  <c r="T158" i="6"/>
  <c r="P158" i="6"/>
  <c r="L158" i="6"/>
  <c r="H158" i="6"/>
  <c r="D158" i="6"/>
  <c r="AU158" i="6"/>
  <c r="AQ158" i="6"/>
  <c r="AM158" i="6"/>
  <c r="AI158" i="6"/>
  <c r="AE158" i="6"/>
  <c r="AA158" i="6"/>
  <c r="W158" i="6"/>
  <c r="S158" i="6"/>
  <c r="O158" i="6"/>
  <c r="K158" i="6"/>
  <c r="G158" i="6"/>
  <c r="C158" i="6"/>
  <c r="AT158" i="6"/>
  <c r="AP158" i="6"/>
  <c r="AL158" i="6"/>
  <c r="AH158" i="6"/>
  <c r="AD158" i="6"/>
  <c r="Z158" i="6"/>
  <c r="V158" i="6"/>
  <c r="R158" i="6"/>
  <c r="N158" i="6"/>
  <c r="J158" i="6"/>
  <c r="F158" i="6"/>
  <c r="AO158" i="6"/>
  <c r="Y158" i="6"/>
  <c r="I158" i="6"/>
  <c r="AK158" i="6"/>
  <c r="U158" i="6"/>
  <c r="E158" i="6"/>
  <c r="AG158" i="6"/>
  <c r="Q158" i="6"/>
  <c r="M158" i="6"/>
  <c r="AS158" i="6"/>
  <c r="AC158" i="6"/>
  <c r="B158" i="6"/>
  <c r="AV158" i="6" l="1"/>
  <c r="A160" i="6"/>
  <c r="AU159" i="6"/>
  <c r="AQ159" i="6"/>
  <c r="AM159" i="6"/>
  <c r="AI159" i="6"/>
  <c r="AE159" i="6"/>
  <c r="AA159" i="6"/>
  <c r="W159" i="6"/>
  <c r="S159" i="6"/>
  <c r="O159" i="6"/>
  <c r="K159" i="6"/>
  <c r="G159" i="6"/>
  <c r="C159" i="6"/>
  <c r="AT159" i="6"/>
  <c r="AP159" i="6"/>
  <c r="AL159" i="6"/>
  <c r="AH159" i="6"/>
  <c r="AD159" i="6"/>
  <c r="Z159" i="6"/>
  <c r="V159" i="6"/>
  <c r="R159" i="6"/>
  <c r="N159" i="6"/>
  <c r="J159" i="6"/>
  <c r="F159" i="6"/>
  <c r="AS159" i="6"/>
  <c r="AO159" i="6"/>
  <c r="AK159" i="6"/>
  <c r="AG159" i="6"/>
  <c r="AC159" i="6"/>
  <c r="Y159" i="6"/>
  <c r="U159" i="6"/>
  <c r="Q159" i="6"/>
  <c r="M159" i="6"/>
  <c r="I159" i="6"/>
  <c r="E159" i="6"/>
  <c r="AR159" i="6"/>
  <c r="AB159" i="6"/>
  <c r="L159" i="6"/>
  <c r="AN159" i="6"/>
  <c r="X159" i="6"/>
  <c r="H159" i="6"/>
  <c r="AJ159" i="6"/>
  <c r="T159" i="6"/>
  <c r="D159" i="6"/>
  <c r="AF159" i="6"/>
  <c r="P159" i="6"/>
  <c r="B159" i="6"/>
  <c r="AV159" i="6" l="1"/>
  <c r="A161" i="6"/>
  <c r="AT160" i="6"/>
  <c r="AP160" i="6"/>
  <c r="AL160" i="6"/>
  <c r="AH160" i="6"/>
  <c r="AD160" i="6"/>
  <c r="Z160" i="6"/>
  <c r="V160" i="6"/>
  <c r="R160" i="6"/>
  <c r="N160" i="6"/>
  <c r="J160" i="6"/>
  <c r="F160" i="6"/>
  <c r="AS160" i="6"/>
  <c r="AO160" i="6"/>
  <c r="AK160" i="6"/>
  <c r="AG160" i="6"/>
  <c r="AC160" i="6"/>
  <c r="Y160" i="6"/>
  <c r="U160" i="6"/>
  <c r="Q160" i="6"/>
  <c r="M160" i="6"/>
  <c r="I160" i="6"/>
  <c r="E160" i="6"/>
  <c r="AR160" i="6"/>
  <c r="AN160" i="6"/>
  <c r="AJ160" i="6"/>
  <c r="AF160" i="6"/>
  <c r="AB160" i="6"/>
  <c r="X160" i="6"/>
  <c r="T160" i="6"/>
  <c r="P160" i="6"/>
  <c r="L160" i="6"/>
  <c r="H160" i="6"/>
  <c r="D160" i="6"/>
  <c r="AU160" i="6"/>
  <c r="AE160" i="6"/>
  <c r="O160" i="6"/>
  <c r="AQ160" i="6"/>
  <c r="AA160" i="6"/>
  <c r="K160" i="6"/>
  <c r="AM160" i="6"/>
  <c r="W160" i="6"/>
  <c r="G160" i="6"/>
  <c r="AI160" i="6"/>
  <c r="S160" i="6"/>
  <c r="C160" i="6"/>
  <c r="B160" i="6"/>
  <c r="AV160" i="6" l="1"/>
  <c r="A162" i="6"/>
  <c r="AS161" i="6"/>
  <c r="AO161" i="6"/>
  <c r="AK161" i="6"/>
  <c r="AG161" i="6"/>
  <c r="AC161" i="6"/>
  <c r="Y161" i="6"/>
  <c r="U161" i="6"/>
  <c r="Q161" i="6"/>
  <c r="M161" i="6"/>
  <c r="I161" i="6"/>
  <c r="E161" i="6"/>
  <c r="AR161" i="6"/>
  <c r="AN161" i="6"/>
  <c r="AJ161" i="6"/>
  <c r="AF161" i="6"/>
  <c r="AB161" i="6"/>
  <c r="X161" i="6"/>
  <c r="T161" i="6"/>
  <c r="P161" i="6"/>
  <c r="L161" i="6"/>
  <c r="H161" i="6"/>
  <c r="D161" i="6"/>
  <c r="AU161" i="6"/>
  <c r="AQ161" i="6"/>
  <c r="AM161" i="6"/>
  <c r="AI161" i="6"/>
  <c r="AE161" i="6"/>
  <c r="AA161" i="6"/>
  <c r="W161" i="6"/>
  <c r="S161" i="6"/>
  <c r="O161" i="6"/>
  <c r="K161" i="6"/>
  <c r="G161" i="6"/>
  <c r="C161" i="6"/>
  <c r="AH161" i="6"/>
  <c r="R161" i="6"/>
  <c r="AT161" i="6"/>
  <c r="AD161" i="6"/>
  <c r="N161" i="6"/>
  <c r="AP161" i="6"/>
  <c r="Z161" i="6"/>
  <c r="J161" i="6"/>
  <c r="F161" i="6"/>
  <c r="AL161" i="6"/>
  <c r="V161" i="6"/>
  <c r="B161" i="6"/>
  <c r="AV161" i="6" l="1"/>
  <c r="A163" i="6"/>
  <c r="AR162" i="6"/>
  <c r="AN162" i="6"/>
  <c r="AJ162" i="6"/>
  <c r="AF162" i="6"/>
  <c r="AB162" i="6"/>
  <c r="X162" i="6"/>
  <c r="T162" i="6"/>
  <c r="P162" i="6"/>
  <c r="L162" i="6"/>
  <c r="H162" i="6"/>
  <c r="D162" i="6"/>
  <c r="AU162" i="6"/>
  <c r="AQ162" i="6"/>
  <c r="AM162" i="6"/>
  <c r="AI162" i="6"/>
  <c r="AE162" i="6"/>
  <c r="AA162" i="6"/>
  <c r="W162" i="6"/>
  <c r="S162" i="6"/>
  <c r="O162" i="6"/>
  <c r="K162" i="6"/>
  <c r="G162" i="6"/>
  <c r="C162" i="6"/>
  <c r="AT162" i="6"/>
  <c r="AP162" i="6"/>
  <c r="AL162" i="6"/>
  <c r="AH162" i="6"/>
  <c r="AD162" i="6"/>
  <c r="Z162" i="6"/>
  <c r="V162" i="6"/>
  <c r="R162" i="6"/>
  <c r="N162" i="6"/>
  <c r="J162" i="6"/>
  <c r="F162" i="6"/>
  <c r="AK162" i="6"/>
  <c r="U162" i="6"/>
  <c r="E162" i="6"/>
  <c r="AG162" i="6"/>
  <c r="Q162" i="6"/>
  <c r="AS162" i="6"/>
  <c r="AC162" i="6"/>
  <c r="M162" i="6"/>
  <c r="Y162" i="6"/>
  <c r="I162" i="6"/>
  <c r="AO162" i="6"/>
  <c r="B162" i="6"/>
  <c r="AV162" i="6" l="1"/>
  <c r="A164" i="6"/>
  <c r="AU163" i="6"/>
  <c r="AQ163" i="6"/>
  <c r="AM163" i="6"/>
  <c r="AI163" i="6"/>
  <c r="AE163" i="6"/>
  <c r="AA163" i="6"/>
  <c r="W163" i="6"/>
  <c r="S163" i="6"/>
  <c r="O163" i="6"/>
  <c r="K163" i="6"/>
  <c r="G163" i="6"/>
  <c r="C163" i="6"/>
  <c r="AT163" i="6"/>
  <c r="AP163" i="6"/>
  <c r="AL163" i="6"/>
  <c r="AH163" i="6"/>
  <c r="AD163" i="6"/>
  <c r="Z163" i="6"/>
  <c r="V163" i="6"/>
  <c r="R163" i="6"/>
  <c r="N163" i="6"/>
  <c r="J163" i="6"/>
  <c r="F163" i="6"/>
  <c r="AS163" i="6"/>
  <c r="AO163" i="6"/>
  <c r="AK163" i="6"/>
  <c r="AG163" i="6"/>
  <c r="AC163" i="6"/>
  <c r="Y163" i="6"/>
  <c r="U163" i="6"/>
  <c r="Q163" i="6"/>
  <c r="M163" i="6"/>
  <c r="I163" i="6"/>
  <c r="E163" i="6"/>
  <c r="AN163" i="6"/>
  <c r="X163" i="6"/>
  <c r="H163" i="6"/>
  <c r="AJ163" i="6"/>
  <c r="T163" i="6"/>
  <c r="D163" i="6"/>
  <c r="AF163" i="6"/>
  <c r="P163" i="6"/>
  <c r="AR163" i="6"/>
  <c r="AB163" i="6"/>
  <c r="L163" i="6"/>
  <c r="B163" i="6"/>
  <c r="AV163" i="6" l="1"/>
  <c r="A165" i="6"/>
  <c r="AT164" i="6"/>
  <c r="AP164" i="6"/>
  <c r="AL164" i="6"/>
  <c r="AH164" i="6"/>
  <c r="AD164" i="6"/>
  <c r="Z164" i="6"/>
  <c r="V164" i="6"/>
  <c r="R164" i="6"/>
  <c r="N164" i="6"/>
  <c r="J164" i="6"/>
  <c r="F164" i="6"/>
  <c r="AS164" i="6"/>
  <c r="AO164" i="6"/>
  <c r="AK164" i="6"/>
  <c r="AG164" i="6"/>
  <c r="AC164" i="6"/>
  <c r="Y164" i="6"/>
  <c r="U164" i="6"/>
  <c r="Q164" i="6"/>
  <c r="M164" i="6"/>
  <c r="I164" i="6"/>
  <c r="E164" i="6"/>
  <c r="AR164" i="6"/>
  <c r="AN164" i="6"/>
  <c r="AJ164" i="6"/>
  <c r="AF164" i="6"/>
  <c r="AB164" i="6"/>
  <c r="X164" i="6"/>
  <c r="T164" i="6"/>
  <c r="P164" i="6"/>
  <c r="L164" i="6"/>
  <c r="H164" i="6"/>
  <c r="D164" i="6"/>
  <c r="AQ164" i="6"/>
  <c r="AA164" i="6"/>
  <c r="K164" i="6"/>
  <c r="AM164" i="6"/>
  <c r="W164" i="6"/>
  <c r="G164" i="6"/>
  <c r="AI164" i="6"/>
  <c r="S164" i="6"/>
  <c r="C164" i="6"/>
  <c r="AU164" i="6"/>
  <c r="AE164" i="6"/>
  <c r="O164" i="6"/>
  <c r="B164" i="6"/>
  <c r="AV164" i="6" l="1"/>
  <c r="A166" i="6"/>
  <c r="AS165" i="6"/>
  <c r="AO165" i="6"/>
  <c r="AK165" i="6"/>
  <c r="AG165" i="6"/>
  <c r="AC165" i="6"/>
  <c r="Y165" i="6"/>
  <c r="U165" i="6"/>
  <c r="Q165" i="6"/>
  <c r="M165" i="6"/>
  <c r="I165" i="6"/>
  <c r="E165" i="6"/>
  <c r="AR165" i="6"/>
  <c r="AN165" i="6"/>
  <c r="AJ165" i="6"/>
  <c r="AF165" i="6"/>
  <c r="AB165" i="6"/>
  <c r="X165" i="6"/>
  <c r="T165" i="6"/>
  <c r="P165" i="6"/>
  <c r="L165" i="6"/>
  <c r="H165" i="6"/>
  <c r="D165" i="6"/>
  <c r="AU165" i="6"/>
  <c r="AQ165" i="6"/>
  <c r="AM165" i="6"/>
  <c r="AI165" i="6"/>
  <c r="AE165" i="6"/>
  <c r="AA165" i="6"/>
  <c r="W165" i="6"/>
  <c r="S165" i="6"/>
  <c r="O165" i="6"/>
  <c r="K165" i="6"/>
  <c r="G165" i="6"/>
  <c r="C165" i="6"/>
  <c r="AT165" i="6"/>
  <c r="AD165" i="6"/>
  <c r="N165" i="6"/>
  <c r="AP165" i="6"/>
  <c r="Z165" i="6"/>
  <c r="J165" i="6"/>
  <c r="AL165" i="6"/>
  <c r="V165" i="6"/>
  <c r="F165" i="6"/>
  <c r="R165" i="6"/>
  <c r="AH165" i="6"/>
  <c r="B165" i="6"/>
  <c r="AV165" i="6" l="1"/>
  <c r="A167" i="6"/>
  <c r="AR166" i="6"/>
  <c r="AN166" i="6"/>
  <c r="AJ166" i="6"/>
  <c r="AF166" i="6"/>
  <c r="AB166" i="6"/>
  <c r="X166" i="6"/>
  <c r="T166" i="6"/>
  <c r="P166" i="6"/>
  <c r="L166" i="6"/>
  <c r="H166" i="6"/>
  <c r="D166" i="6"/>
  <c r="AU166" i="6"/>
  <c r="AQ166" i="6"/>
  <c r="AM166" i="6"/>
  <c r="AI166" i="6"/>
  <c r="AE166" i="6"/>
  <c r="AA166" i="6"/>
  <c r="W166" i="6"/>
  <c r="S166" i="6"/>
  <c r="O166" i="6"/>
  <c r="K166" i="6"/>
  <c r="G166" i="6"/>
  <c r="C166" i="6"/>
  <c r="AT166" i="6"/>
  <c r="AP166" i="6"/>
  <c r="AL166" i="6"/>
  <c r="AH166" i="6"/>
  <c r="AD166" i="6"/>
  <c r="Z166" i="6"/>
  <c r="V166" i="6"/>
  <c r="R166" i="6"/>
  <c r="N166" i="6"/>
  <c r="J166" i="6"/>
  <c r="F166" i="6"/>
  <c r="AG166" i="6"/>
  <c r="Q166" i="6"/>
  <c r="AS166" i="6"/>
  <c r="AC166" i="6"/>
  <c r="M166" i="6"/>
  <c r="AO166" i="6"/>
  <c r="Y166" i="6"/>
  <c r="I166" i="6"/>
  <c r="AK166" i="6"/>
  <c r="U166" i="6"/>
  <c r="E166" i="6"/>
  <c r="B166" i="6"/>
  <c r="AV166" i="6" l="1"/>
  <c r="A168" i="6"/>
  <c r="AU167" i="6"/>
  <c r="AQ167" i="6"/>
  <c r="AM167" i="6"/>
  <c r="AI167" i="6"/>
  <c r="AE167" i="6"/>
  <c r="AA167" i="6"/>
  <c r="W167" i="6"/>
  <c r="S167" i="6"/>
  <c r="O167" i="6"/>
  <c r="K167" i="6"/>
  <c r="G167" i="6"/>
  <c r="C167" i="6"/>
  <c r="AT167" i="6"/>
  <c r="AP167" i="6"/>
  <c r="AL167" i="6"/>
  <c r="AH167" i="6"/>
  <c r="AD167" i="6"/>
  <c r="Z167" i="6"/>
  <c r="V167" i="6"/>
  <c r="R167" i="6"/>
  <c r="N167" i="6"/>
  <c r="J167" i="6"/>
  <c r="F167" i="6"/>
  <c r="AS167" i="6"/>
  <c r="AO167" i="6"/>
  <c r="AK167" i="6"/>
  <c r="AG167" i="6"/>
  <c r="AC167" i="6"/>
  <c r="Y167" i="6"/>
  <c r="U167" i="6"/>
  <c r="Q167" i="6"/>
  <c r="M167" i="6"/>
  <c r="I167" i="6"/>
  <c r="E167" i="6"/>
  <c r="AJ167" i="6"/>
  <c r="T167" i="6"/>
  <c r="D167" i="6"/>
  <c r="AF167" i="6"/>
  <c r="P167" i="6"/>
  <c r="AR167" i="6"/>
  <c r="AB167" i="6"/>
  <c r="L167" i="6"/>
  <c r="AN167" i="6"/>
  <c r="X167" i="6"/>
  <c r="H167" i="6"/>
  <c r="B167" i="6"/>
  <c r="AV167" i="6" l="1"/>
  <c r="A169" i="6"/>
  <c r="AT168" i="6"/>
  <c r="AP168" i="6"/>
  <c r="AL168" i="6"/>
  <c r="AH168" i="6"/>
  <c r="AD168" i="6"/>
  <c r="Z168" i="6"/>
  <c r="V168" i="6"/>
  <c r="R168" i="6"/>
  <c r="N168" i="6"/>
  <c r="J168" i="6"/>
  <c r="F168" i="6"/>
  <c r="AS168" i="6"/>
  <c r="AO168" i="6"/>
  <c r="AK168" i="6"/>
  <c r="AG168" i="6"/>
  <c r="AC168" i="6"/>
  <c r="Y168" i="6"/>
  <c r="U168" i="6"/>
  <c r="Q168" i="6"/>
  <c r="M168" i="6"/>
  <c r="I168" i="6"/>
  <c r="E168" i="6"/>
  <c r="AR168" i="6"/>
  <c r="AN168" i="6"/>
  <c r="AJ168" i="6"/>
  <c r="AF168" i="6"/>
  <c r="AB168" i="6"/>
  <c r="X168" i="6"/>
  <c r="T168" i="6"/>
  <c r="P168" i="6"/>
  <c r="L168" i="6"/>
  <c r="H168" i="6"/>
  <c r="D168" i="6"/>
  <c r="AM168" i="6"/>
  <c r="W168" i="6"/>
  <c r="G168" i="6"/>
  <c r="AI168" i="6"/>
  <c r="S168" i="6"/>
  <c r="C168" i="6"/>
  <c r="AU168" i="6"/>
  <c r="AE168" i="6"/>
  <c r="O168" i="6"/>
  <c r="K168" i="6"/>
  <c r="AQ168" i="6"/>
  <c r="AA168" i="6"/>
  <c r="B168" i="6"/>
  <c r="AV168" i="6" l="1"/>
  <c r="A170" i="6"/>
  <c r="AS169" i="6"/>
  <c r="AO169" i="6"/>
  <c r="AK169" i="6"/>
  <c r="AG169" i="6"/>
  <c r="AC169" i="6"/>
  <c r="Y169" i="6"/>
  <c r="U169" i="6"/>
  <c r="Q169" i="6"/>
  <c r="M169" i="6"/>
  <c r="I169" i="6"/>
  <c r="E169" i="6"/>
  <c r="AR169" i="6"/>
  <c r="AN169" i="6"/>
  <c r="AJ169" i="6"/>
  <c r="AF169" i="6"/>
  <c r="AB169" i="6"/>
  <c r="X169" i="6"/>
  <c r="T169" i="6"/>
  <c r="P169" i="6"/>
  <c r="L169" i="6"/>
  <c r="H169" i="6"/>
  <c r="D169" i="6"/>
  <c r="AU169" i="6"/>
  <c r="AQ169" i="6"/>
  <c r="AM169" i="6"/>
  <c r="AI169" i="6"/>
  <c r="AE169" i="6"/>
  <c r="AA169" i="6"/>
  <c r="W169" i="6"/>
  <c r="S169" i="6"/>
  <c r="O169" i="6"/>
  <c r="K169" i="6"/>
  <c r="G169" i="6"/>
  <c r="C169" i="6"/>
  <c r="AP169" i="6"/>
  <c r="Z169" i="6"/>
  <c r="J169" i="6"/>
  <c r="AL169" i="6"/>
  <c r="V169" i="6"/>
  <c r="F169" i="6"/>
  <c r="AH169" i="6"/>
  <c r="R169" i="6"/>
  <c r="AD169" i="6"/>
  <c r="N169" i="6"/>
  <c r="AT169" i="6"/>
  <c r="B169" i="6"/>
  <c r="AV169" i="6" l="1"/>
  <c r="A171" i="6"/>
  <c r="AR170" i="6"/>
  <c r="AN170" i="6"/>
  <c r="AJ170" i="6"/>
  <c r="AF170" i="6"/>
  <c r="AB170" i="6"/>
  <c r="X170" i="6"/>
  <c r="T170" i="6"/>
  <c r="P170" i="6"/>
  <c r="L170" i="6"/>
  <c r="H170" i="6"/>
  <c r="D170" i="6"/>
  <c r="AU170" i="6"/>
  <c r="AQ170" i="6"/>
  <c r="AM170" i="6"/>
  <c r="AI170" i="6"/>
  <c r="AE170" i="6"/>
  <c r="AA170" i="6"/>
  <c r="W170" i="6"/>
  <c r="S170" i="6"/>
  <c r="O170" i="6"/>
  <c r="K170" i="6"/>
  <c r="G170" i="6"/>
  <c r="C170" i="6"/>
  <c r="AT170" i="6"/>
  <c r="AP170" i="6"/>
  <c r="AL170" i="6"/>
  <c r="AH170" i="6"/>
  <c r="AD170" i="6"/>
  <c r="Z170" i="6"/>
  <c r="V170" i="6"/>
  <c r="R170" i="6"/>
  <c r="N170" i="6"/>
  <c r="J170" i="6"/>
  <c r="F170" i="6"/>
  <c r="AS170" i="6"/>
  <c r="AC170" i="6"/>
  <c r="M170" i="6"/>
  <c r="AO170" i="6"/>
  <c r="Y170" i="6"/>
  <c r="I170" i="6"/>
  <c r="AK170" i="6"/>
  <c r="U170" i="6"/>
  <c r="E170" i="6"/>
  <c r="AG170" i="6"/>
  <c r="Q170" i="6"/>
  <c r="B170" i="6"/>
  <c r="AV170" i="6" l="1"/>
  <c r="A172" i="6"/>
  <c r="AU171" i="6"/>
  <c r="AQ171" i="6"/>
  <c r="AM171" i="6"/>
  <c r="AI171" i="6"/>
  <c r="AE171" i="6"/>
  <c r="AA171" i="6"/>
  <c r="W171" i="6"/>
  <c r="S171" i="6"/>
  <c r="O171" i="6"/>
  <c r="K171" i="6"/>
  <c r="G171" i="6"/>
  <c r="C171" i="6"/>
  <c r="AT171" i="6"/>
  <c r="AP171" i="6"/>
  <c r="AL171" i="6"/>
  <c r="AH171" i="6"/>
  <c r="AD171" i="6"/>
  <c r="Z171" i="6"/>
  <c r="V171" i="6"/>
  <c r="R171" i="6"/>
  <c r="N171" i="6"/>
  <c r="J171" i="6"/>
  <c r="F171" i="6"/>
  <c r="AS171" i="6"/>
  <c r="AO171" i="6"/>
  <c r="AK171" i="6"/>
  <c r="AG171" i="6"/>
  <c r="AC171" i="6"/>
  <c r="Y171" i="6"/>
  <c r="U171" i="6"/>
  <c r="Q171" i="6"/>
  <c r="M171" i="6"/>
  <c r="I171" i="6"/>
  <c r="E171" i="6"/>
  <c r="AF171" i="6"/>
  <c r="P171" i="6"/>
  <c r="AR171" i="6"/>
  <c r="AB171" i="6"/>
  <c r="L171" i="6"/>
  <c r="AN171" i="6"/>
  <c r="X171" i="6"/>
  <c r="H171" i="6"/>
  <c r="D171" i="6"/>
  <c r="AJ171" i="6"/>
  <c r="T171" i="6"/>
  <c r="B171" i="6"/>
  <c r="AV171" i="6" l="1"/>
  <c r="A173" i="6"/>
  <c r="AT172" i="6"/>
  <c r="AP172" i="6"/>
  <c r="AL172" i="6"/>
  <c r="AH172" i="6"/>
  <c r="AD172" i="6"/>
  <c r="Z172" i="6"/>
  <c r="V172" i="6"/>
  <c r="R172" i="6"/>
  <c r="N172" i="6"/>
  <c r="J172" i="6"/>
  <c r="F172" i="6"/>
  <c r="AS172" i="6"/>
  <c r="AO172" i="6"/>
  <c r="AK172" i="6"/>
  <c r="AG172" i="6"/>
  <c r="AC172" i="6"/>
  <c r="Y172" i="6"/>
  <c r="U172" i="6"/>
  <c r="Q172" i="6"/>
  <c r="M172" i="6"/>
  <c r="I172" i="6"/>
  <c r="E172" i="6"/>
  <c r="AR172" i="6"/>
  <c r="AN172" i="6"/>
  <c r="AJ172" i="6"/>
  <c r="AF172" i="6"/>
  <c r="AB172" i="6"/>
  <c r="X172" i="6"/>
  <c r="T172" i="6"/>
  <c r="P172" i="6"/>
  <c r="L172" i="6"/>
  <c r="H172" i="6"/>
  <c r="D172" i="6"/>
  <c r="AI172" i="6"/>
  <c r="S172" i="6"/>
  <c r="C172" i="6"/>
  <c r="AU172" i="6"/>
  <c r="AE172" i="6"/>
  <c r="O172" i="6"/>
  <c r="AQ172" i="6"/>
  <c r="AA172" i="6"/>
  <c r="K172" i="6"/>
  <c r="W172" i="6"/>
  <c r="G172" i="6"/>
  <c r="AM172" i="6"/>
  <c r="B172" i="6"/>
  <c r="AV172" i="6" l="1"/>
  <c r="A174" i="6"/>
  <c r="AS173" i="6"/>
  <c r="AO173" i="6"/>
  <c r="AK173" i="6"/>
  <c r="AG173" i="6"/>
  <c r="AC173" i="6"/>
  <c r="Y173" i="6"/>
  <c r="U173" i="6"/>
  <c r="Q173" i="6"/>
  <c r="M173" i="6"/>
  <c r="I173" i="6"/>
  <c r="E173" i="6"/>
  <c r="AR173" i="6"/>
  <c r="AN173" i="6"/>
  <c r="AJ173" i="6"/>
  <c r="AF173" i="6"/>
  <c r="AB173" i="6"/>
  <c r="X173" i="6"/>
  <c r="T173" i="6"/>
  <c r="P173" i="6"/>
  <c r="L173" i="6"/>
  <c r="H173" i="6"/>
  <c r="D173" i="6"/>
  <c r="AU173" i="6"/>
  <c r="AQ173" i="6"/>
  <c r="AM173" i="6"/>
  <c r="AI173" i="6"/>
  <c r="AE173" i="6"/>
  <c r="AA173" i="6"/>
  <c r="W173" i="6"/>
  <c r="S173" i="6"/>
  <c r="O173" i="6"/>
  <c r="K173" i="6"/>
  <c r="G173" i="6"/>
  <c r="C173" i="6"/>
  <c r="AL173" i="6"/>
  <c r="V173" i="6"/>
  <c r="F173" i="6"/>
  <c r="AH173" i="6"/>
  <c r="R173" i="6"/>
  <c r="AT173" i="6"/>
  <c r="AD173" i="6"/>
  <c r="N173" i="6"/>
  <c r="AP173" i="6"/>
  <c r="Z173" i="6"/>
  <c r="J173" i="6"/>
  <c r="B173" i="6"/>
  <c r="AV173" i="6" l="1"/>
  <c r="A175" i="6"/>
  <c r="AR174" i="6"/>
  <c r="AN174" i="6"/>
  <c r="AJ174" i="6"/>
  <c r="AF174" i="6"/>
  <c r="AB174" i="6"/>
  <c r="X174" i="6"/>
  <c r="T174" i="6"/>
  <c r="P174" i="6"/>
  <c r="L174" i="6"/>
  <c r="H174" i="6"/>
  <c r="D174" i="6"/>
  <c r="AU174" i="6"/>
  <c r="AQ174" i="6"/>
  <c r="AM174" i="6"/>
  <c r="AI174" i="6"/>
  <c r="AE174" i="6"/>
  <c r="AA174" i="6"/>
  <c r="W174" i="6"/>
  <c r="S174" i="6"/>
  <c r="O174" i="6"/>
  <c r="K174" i="6"/>
  <c r="G174" i="6"/>
  <c r="C174" i="6"/>
  <c r="AT174" i="6"/>
  <c r="AP174" i="6"/>
  <c r="AL174" i="6"/>
  <c r="AH174" i="6"/>
  <c r="AD174" i="6"/>
  <c r="Z174" i="6"/>
  <c r="V174" i="6"/>
  <c r="R174" i="6"/>
  <c r="N174" i="6"/>
  <c r="J174" i="6"/>
  <c r="F174" i="6"/>
  <c r="AO174" i="6"/>
  <c r="Y174" i="6"/>
  <c r="I174" i="6"/>
  <c r="AK174" i="6"/>
  <c r="U174" i="6"/>
  <c r="E174" i="6"/>
  <c r="AG174" i="6"/>
  <c r="Q174" i="6"/>
  <c r="AS174" i="6"/>
  <c r="AC174" i="6"/>
  <c r="M174" i="6"/>
  <c r="B174" i="6"/>
  <c r="AV174" i="6" l="1"/>
  <c r="A176" i="6"/>
  <c r="AU175" i="6"/>
  <c r="AQ175" i="6"/>
  <c r="AM175" i="6"/>
  <c r="AI175" i="6"/>
  <c r="AE175" i="6"/>
  <c r="AA175" i="6"/>
  <c r="W175" i="6"/>
  <c r="S175" i="6"/>
  <c r="O175" i="6"/>
  <c r="K175" i="6"/>
  <c r="G175" i="6"/>
  <c r="C175" i="6"/>
  <c r="AT175" i="6"/>
  <c r="AP175" i="6"/>
  <c r="AL175" i="6"/>
  <c r="AH175" i="6"/>
  <c r="AD175" i="6"/>
  <c r="Z175" i="6"/>
  <c r="V175" i="6"/>
  <c r="R175" i="6"/>
  <c r="N175" i="6"/>
  <c r="J175" i="6"/>
  <c r="F175" i="6"/>
  <c r="AS175" i="6"/>
  <c r="AO175" i="6"/>
  <c r="AK175" i="6"/>
  <c r="AG175" i="6"/>
  <c r="AC175" i="6"/>
  <c r="Y175" i="6"/>
  <c r="U175" i="6"/>
  <c r="Q175" i="6"/>
  <c r="M175" i="6"/>
  <c r="I175" i="6"/>
  <c r="E175" i="6"/>
  <c r="AR175" i="6"/>
  <c r="AB175" i="6"/>
  <c r="L175" i="6"/>
  <c r="AN175" i="6"/>
  <c r="X175" i="6"/>
  <c r="H175" i="6"/>
  <c r="AJ175" i="6"/>
  <c r="T175" i="6"/>
  <c r="D175" i="6"/>
  <c r="P175" i="6"/>
  <c r="AF175" i="6"/>
  <c r="B175" i="6"/>
  <c r="AV175" i="6" l="1"/>
  <c r="A177" i="6"/>
  <c r="AT176" i="6"/>
  <c r="AP176" i="6"/>
  <c r="AL176" i="6"/>
  <c r="AH176" i="6"/>
  <c r="AD176" i="6"/>
  <c r="Z176" i="6"/>
  <c r="V176" i="6"/>
  <c r="R176" i="6"/>
  <c r="N176" i="6"/>
  <c r="J176" i="6"/>
  <c r="F176" i="6"/>
  <c r="AS176" i="6"/>
  <c r="AO176" i="6"/>
  <c r="AK176" i="6"/>
  <c r="AG176" i="6"/>
  <c r="AC176" i="6"/>
  <c r="Y176" i="6"/>
  <c r="U176" i="6"/>
  <c r="Q176" i="6"/>
  <c r="M176" i="6"/>
  <c r="I176" i="6"/>
  <c r="E176" i="6"/>
  <c r="AR176" i="6"/>
  <c r="AN176" i="6"/>
  <c r="AJ176" i="6"/>
  <c r="AF176" i="6"/>
  <c r="AB176" i="6"/>
  <c r="X176" i="6"/>
  <c r="T176" i="6"/>
  <c r="P176" i="6"/>
  <c r="L176" i="6"/>
  <c r="H176" i="6"/>
  <c r="D176" i="6"/>
  <c r="AU176" i="6"/>
  <c r="AE176" i="6"/>
  <c r="O176" i="6"/>
  <c r="AQ176" i="6"/>
  <c r="AA176" i="6"/>
  <c r="K176" i="6"/>
  <c r="AM176" i="6"/>
  <c r="W176" i="6"/>
  <c r="G176" i="6"/>
  <c r="AI176" i="6"/>
  <c r="S176" i="6"/>
  <c r="C176" i="6"/>
  <c r="B176" i="6"/>
  <c r="AV176" i="6" l="1"/>
  <c r="A178" i="6"/>
  <c r="AS177" i="6"/>
  <c r="AO177" i="6"/>
  <c r="AK177" i="6"/>
  <c r="AG177" i="6"/>
  <c r="AC177" i="6"/>
  <c r="Y177" i="6"/>
  <c r="U177" i="6"/>
  <c r="Q177" i="6"/>
  <c r="M177" i="6"/>
  <c r="I177" i="6"/>
  <c r="E177" i="6"/>
  <c r="AR177" i="6"/>
  <c r="AN177" i="6"/>
  <c r="AJ177" i="6"/>
  <c r="AF177" i="6"/>
  <c r="AB177" i="6"/>
  <c r="X177" i="6"/>
  <c r="T177" i="6"/>
  <c r="P177" i="6"/>
  <c r="L177" i="6"/>
  <c r="H177" i="6"/>
  <c r="D177" i="6"/>
  <c r="AU177" i="6"/>
  <c r="AQ177" i="6"/>
  <c r="AM177" i="6"/>
  <c r="AI177" i="6"/>
  <c r="AE177" i="6"/>
  <c r="AA177" i="6"/>
  <c r="W177" i="6"/>
  <c r="S177" i="6"/>
  <c r="O177" i="6"/>
  <c r="K177" i="6"/>
  <c r="G177" i="6"/>
  <c r="C177" i="6"/>
  <c r="AH177" i="6"/>
  <c r="R177" i="6"/>
  <c r="AT177" i="6"/>
  <c r="AD177" i="6"/>
  <c r="N177" i="6"/>
  <c r="AP177" i="6"/>
  <c r="Z177" i="6"/>
  <c r="J177" i="6"/>
  <c r="AL177" i="6"/>
  <c r="V177" i="6"/>
  <c r="F177" i="6"/>
  <c r="B177" i="6"/>
  <c r="AV177" i="6" l="1"/>
  <c r="A179" i="6"/>
  <c r="AR178" i="6"/>
  <c r="AN178" i="6"/>
  <c r="AJ178" i="6"/>
  <c r="AF178" i="6"/>
  <c r="AB178" i="6"/>
  <c r="X178" i="6"/>
  <c r="T178" i="6"/>
  <c r="P178" i="6"/>
  <c r="L178" i="6"/>
  <c r="H178" i="6"/>
  <c r="D178" i="6"/>
  <c r="AU178" i="6"/>
  <c r="AQ178" i="6"/>
  <c r="AM178" i="6"/>
  <c r="AI178" i="6"/>
  <c r="AE178" i="6"/>
  <c r="AA178" i="6"/>
  <c r="W178" i="6"/>
  <c r="S178" i="6"/>
  <c r="O178" i="6"/>
  <c r="K178" i="6"/>
  <c r="G178" i="6"/>
  <c r="C178" i="6"/>
  <c r="AT178" i="6"/>
  <c r="AP178" i="6"/>
  <c r="AL178" i="6"/>
  <c r="AH178" i="6"/>
  <c r="AD178" i="6"/>
  <c r="Z178" i="6"/>
  <c r="V178" i="6"/>
  <c r="R178" i="6"/>
  <c r="N178" i="6"/>
  <c r="J178" i="6"/>
  <c r="F178" i="6"/>
  <c r="AK178" i="6"/>
  <c r="U178" i="6"/>
  <c r="E178" i="6"/>
  <c r="AG178" i="6"/>
  <c r="Q178" i="6"/>
  <c r="AS178" i="6"/>
  <c r="AC178" i="6"/>
  <c r="M178" i="6"/>
  <c r="I178" i="6"/>
  <c r="AO178" i="6"/>
  <c r="Y178" i="6"/>
  <c r="B178" i="6"/>
  <c r="AV178" i="6" l="1"/>
  <c r="A180" i="6"/>
  <c r="AU179" i="6"/>
  <c r="AQ179" i="6"/>
  <c r="AM179" i="6"/>
  <c r="AI179" i="6"/>
  <c r="AE179" i="6"/>
  <c r="AA179" i="6"/>
  <c r="W179" i="6"/>
  <c r="S179" i="6"/>
  <c r="O179" i="6"/>
  <c r="K179" i="6"/>
  <c r="G179" i="6"/>
  <c r="C179" i="6"/>
  <c r="AT179" i="6"/>
  <c r="AP179" i="6"/>
  <c r="AL179" i="6"/>
  <c r="AH179" i="6"/>
  <c r="AD179" i="6"/>
  <c r="Z179" i="6"/>
  <c r="V179" i="6"/>
  <c r="R179" i="6"/>
  <c r="N179" i="6"/>
  <c r="J179" i="6"/>
  <c r="F179" i="6"/>
  <c r="AS179" i="6"/>
  <c r="AO179" i="6"/>
  <c r="AK179" i="6"/>
  <c r="AG179" i="6"/>
  <c r="AC179" i="6"/>
  <c r="Y179" i="6"/>
  <c r="U179" i="6"/>
  <c r="Q179" i="6"/>
  <c r="M179" i="6"/>
  <c r="I179" i="6"/>
  <c r="E179" i="6"/>
  <c r="AN179" i="6"/>
  <c r="X179" i="6"/>
  <c r="H179" i="6"/>
  <c r="AJ179" i="6"/>
  <c r="T179" i="6"/>
  <c r="D179" i="6"/>
  <c r="AF179" i="6"/>
  <c r="P179" i="6"/>
  <c r="AB179" i="6"/>
  <c r="L179" i="6"/>
  <c r="AR179" i="6"/>
  <c r="B179" i="6"/>
  <c r="AV179" i="6" l="1"/>
  <c r="A181" i="6"/>
  <c r="AT180" i="6"/>
  <c r="AP180" i="6"/>
  <c r="AL180" i="6"/>
  <c r="AH180" i="6"/>
  <c r="AD180" i="6"/>
  <c r="Z180" i="6"/>
  <c r="V180" i="6"/>
  <c r="R180" i="6"/>
  <c r="N180" i="6"/>
  <c r="J180" i="6"/>
  <c r="F180" i="6"/>
  <c r="AS180" i="6"/>
  <c r="AO180" i="6"/>
  <c r="AK180" i="6"/>
  <c r="AG180" i="6"/>
  <c r="AC180" i="6"/>
  <c r="Y180" i="6"/>
  <c r="U180" i="6"/>
  <c r="Q180" i="6"/>
  <c r="M180" i="6"/>
  <c r="I180" i="6"/>
  <c r="E180" i="6"/>
  <c r="AR180" i="6"/>
  <c r="AN180" i="6"/>
  <c r="AJ180" i="6"/>
  <c r="AF180" i="6"/>
  <c r="AB180" i="6"/>
  <c r="X180" i="6"/>
  <c r="T180" i="6"/>
  <c r="P180" i="6"/>
  <c r="L180" i="6"/>
  <c r="H180" i="6"/>
  <c r="D180" i="6"/>
  <c r="AQ180" i="6"/>
  <c r="AA180" i="6"/>
  <c r="K180" i="6"/>
  <c r="AM180" i="6"/>
  <c r="W180" i="6"/>
  <c r="G180" i="6"/>
  <c r="AI180" i="6"/>
  <c r="S180" i="6"/>
  <c r="C180" i="6"/>
  <c r="AU180" i="6"/>
  <c r="AE180" i="6"/>
  <c r="O180" i="6"/>
  <c r="B180" i="6"/>
  <c r="AV180" i="6" l="1"/>
  <c r="A182" i="6"/>
  <c r="AS181" i="6"/>
  <c r="AO181" i="6"/>
  <c r="AK181" i="6"/>
  <c r="AG181" i="6"/>
  <c r="AC181" i="6"/>
  <c r="Y181" i="6"/>
  <c r="U181" i="6"/>
  <c r="Q181" i="6"/>
  <c r="M181" i="6"/>
  <c r="I181" i="6"/>
  <c r="E181" i="6"/>
  <c r="AR181" i="6"/>
  <c r="AN181" i="6"/>
  <c r="AJ181" i="6"/>
  <c r="AF181" i="6"/>
  <c r="AB181" i="6"/>
  <c r="X181" i="6"/>
  <c r="T181" i="6"/>
  <c r="P181" i="6"/>
  <c r="L181" i="6"/>
  <c r="H181" i="6"/>
  <c r="D181" i="6"/>
  <c r="AU181" i="6"/>
  <c r="AQ181" i="6"/>
  <c r="AM181" i="6"/>
  <c r="AI181" i="6"/>
  <c r="AE181" i="6"/>
  <c r="AA181" i="6"/>
  <c r="W181" i="6"/>
  <c r="S181" i="6"/>
  <c r="O181" i="6"/>
  <c r="K181" i="6"/>
  <c r="G181" i="6"/>
  <c r="C181" i="6"/>
  <c r="AT181" i="6"/>
  <c r="AD181" i="6"/>
  <c r="N181" i="6"/>
  <c r="AP181" i="6"/>
  <c r="Z181" i="6"/>
  <c r="J181" i="6"/>
  <c r="AL181" i="6"/>
  <c r="V181" i="6"/>
  <c r="F181" i="6"/>
  <c r="AH181" i="6"/>
  <c r="R181" i="6"/>
  <c r="B181" i="6"/>
  <c r="AV181" i="6" l="1"/>
  <c r="A183" i="6"/>
  <c r="AR182" i="6"/>
  <c r="AN182" i="6"/>
  <c r="AJ182" i="6"/>
  <c r="AF182" i="6"/>
  <c r="AB182" i="6"/>
  <c r="X182" i="6"/>
  <c r="T182" i="6"/>
  <c r="P182" i="6"/>
  <c r="L182" i="6"/>
  <c r="H182" i="6"/>
  <c r="D182" i="6"/>
  <c r="AU182" i="6"/>
  <c r="AQ182" i="6"/>
  <c r="AM182" i="6"/>
  <c r="AI182" i="6"/>
  <c r="AE182" i="6"/>
  <c r="AA182" i="6"/>
  <c r="W182" i="6"/>
  <c r="S182" i="6"/>
  <c r="O182" i="6"/>
  <c r="K182" i="6"/>
  <c r="G182" i="6"/>
  <c r="C182" i="6"/>
  <c r="AT182" i="6"/>
  <c r="AP182" i="6"/>
  <c r="AL182" i="6"/>
  <c r="AH182" i="6"/>
  <c r="AD182" i="6"/>
  <c r="Z182" i="6"/>
  <c r="V182" i="6"/>
  <c r="R182" i="6"/>
  <c r="N182" i="6"/>
  <c r="J182" i="6"/>
  <c r="F182" i="6"/>
  <c r="AG182" i="6"/>
  <c r="Q182" i="6"/>
  <c r="AS182" i="6"/>
  <c r="AC182" i="6"/>
  <c r="M182" i="6"/>
  <c r="AO182" i="6"/>
  <c r="Y182" i="6"/>
  <c r="I182" i="6"/>
  <c r="U182" i="6"/>
  <c r="E182" i="6"/>
  <c r="AK182" i="6"/>
  <c r="B182" i="6"/>
  <c r="AV182" i="6" l="1"/>
  <c r="A184" i="6"/>
  <c r="AU183" i="6"/>
  <c r="AQ183" i="6"/>
  <c r="AM183" i="6"/>
  <c r="AI183" i="6"/>
  <c r="AE183" i="6"/>
  <c r="AA183" i="6"/>
  <c r="W183" i="6"/>
  <c r="S183" i="6"/>
  <c r="O183" i="6"/>
  <c r="K183" i="6"/>
  <c r="G183" i="6"/>
  <c r="C183" i="6"/>
  <c r="AT183" i="6"/>
  <c r="AP183" i="6"/>
  <c r="AL183" i="6"/>
  <c r="AH183" i="6"/>
  <c r="AD183" i="6"/>
  <c r="Z183" i="6"/>
  <c r="V183" i="6"/>
  <c r="R183" i="6"/>
  <c r="N183" i="6"/>
  <c r="J183" i="6"/>
  <c r="F183" i="6"/>
  <c r="AS183" i="6"/>
  <c r="AO183" i="6"/>
  <c r="AK183" i="6"/>
  <c r="AG183" i="6"/>
  <c r="AC183" i="6"/>
  <c r="Y183" i="6"/>
  <c r="U183" i="6"/>
  <c r="Q183" i="6"/>
  <c r="M183" i="6"/>
  <c r="I183" i="6"/>
  <c r="E183" i="6"/>
  <c r="AJ183" i="6"/>
  <c r="T183" i="6"/>
  <c r="D183" i="6"/>
  <c r="AF183" i="6"/>
  <c r="P183" i="6"/>
  <c r="AR183" i="6"/>
  <c r="AB183" i="6"/>
  <c r="L183" i="6"/>
  <c r="AN183" i="6"/>
  <c r="X183" i="6"/>
  <c r="H183" i="6"/>
  <c r="B183" i="6"/>
  <c r="AV183" i="6" l="1"/>
  <c r="A185" i="6"/>
  <c r="AT184" i="6"/>
  <c r="AP184" i="6"/>
  <c r="AL184" i="6"/>
  <c r="AH184" i="6"/>
  <c r="AD184" i="6"/>
  <c r="Z184" i="6"/>
  <c r="V184" i="6"/>
  <c r="R184" i="6"/>
  <c r="N184" i="6"/>
  <c r="J184" i="6"/>
  <c r="F184" i="6"/>
  <c r="AS184" i="6"/>
  <c r="AO184" i="6"/>
  <c r="AK184" i="6"/>
  <c r="AG184" i="6"/>
  <c r="AC184" i="6"/>
  <c r="Y184" i="6"/>
  <c r="U184" i="6"/>
  <c r="Q184" i="6"/>
  <c r="M184" i="6"/>
  <c r="I184" i="6"/>
  <c r="E184" i="6"/>
  <c r="AR184" i="6"/>
  <c r="AN184" i="6"/>
  <c r="AJ184" i="6"/>
  <c r="AF184" i="6"/>
  <c r="AB184" i="6"/>
  <c r="X184" i="6"/>
  <c r="T184" i="6"/>
  <c r="P184" i="6"/>
  <c r="L184" i="6"/>
  <c r="H184" i="6"/>
  <c r="D184" i="6"/>
  <c r="AM184" i="6"/>
  <c r="W184" i="6"/>
  <c r="G184" i="6"/>
  <c r="AI184" i="6"/>
  <c r="S184" i="6"/>
  <c r="C184" i="6"/>
  <c r="AU184" i="6"/>
  <c r="AE184" i="6"/>
  <c r="O184" i="6"/>
  <c r="AQ184" i="6"/>
  <c r="AA184" i="6"/>
  <c r="K184" i="6"/>
  <c r="B184" i="6"/>
  <c r="AV184" i="6" l="1"/>
  <c r="A186" i="6"/>
  <c r="AS185" i="6"/>
  <c r="AO185" i="6"/>
  <c r="AK185" i="6"/>
  <c r="AG185" i="6"/>
  <c r="AC185" i="6"/>
  <c r="Y185" i="6"/>
  <c r="U185" i="6"/>
  <c r="Q185" i="6"/>
  <c r="M185" i="6"/>
  <c r="I185" i="6"/>
  <c r="E185" i="6"/>
  <c r="AR185" i="6"/>
  <c r="AN185" i="6"/>
  <c r="AJ185" i="6"/>
  <c r="AF185" i="6"/>
  <c r="AB185" i="6"/>
  <c r="X185" i="6"/>
  <c r="T185" i="6"/>
  <c r="P185" i="6"/>
  <c r="L185" i="6"/>
  <c r="H185" i="6"/>
  <c r="D185" i="6"/>
  <c r="AU185" i="6"/>
  <c r="AQ185" i="6"/>
  <c r="AM185" i="6"/>
  <c r="AI185" i="6"/>
  <c r="AE185" i="6"/>
  <c r="AA185" i="6"/>
  <c r="W185" i="6"/>
  <c r="S185" i="6"/>
  <c r="O185" i="6"/>
  <c r="K185" i="6"/>
  <c r="G185" i="6"/>
  <c r="C185" i="6"/>
  <c r="AP185" i="6"/>
  <c r="Z185" i="6"/>
  <c r="J185" i="6"/>
  <c r="AL185" i="6"/>
  <c r="V185" i="6"/>
  <c r="F185" i="6"/>
  <c r="AH185" i="6"/>
  <c r="R185" i="6"/>
  <c r="N185" i="6"/>
  <c r="AT185" i="6"/>
  <c r="AD185" i="6"/>
  <c r="B185" i="6"/>
  <c r="AV185" i="6" l="1"/>
  <c r="A187" i="6"/>
  <c r="AR186" i="6"/>
  <c r="AN186" i="6"/>
  <c r="AJ186" i="6"/>
  <c r="AF186" i="6"/>
  <c r="AB186" i="6"/>
  <c r="X186" i="6"/>
  <c r="T186" i="6"/>
  <c r="P186" i="6"/>
  <c r="L186" i="6"/>
  <c r="H186" i="6"/>
  <c r="D186" i="6"/>
  <c r="AU186" i="6"/>
  <c r="AQ186" i="6"/>
  <c r="AM186" i="6"/>
  <c r="AI186" i="6"/>
  <c r="AE186" i="6"/>
  <c r="AA186" i="6"/>
  <c r="W186" i="6"/>
  <c r="S186" i="6"/>
  <c r="O186" i="6"/>
  <c r="K186" i="6"/>
  <c r="G186" i="6"/>
  <c r="C186" i="6"/>
  <c r="AT186" i="6"/>
  <c r="AP186" i="6"/>
  <c r="AL186" i="6"/>
  <c r="AH186" i="6"/>
  <c r="AD186" i="6"/>
  <c r="Z186" i="6"/>
  <c r="V186" i="6"/>
  <c r="R186" i="6"/>
  <c r="N186" i="6"/>
  <c r="J186" i="6"/>
  <c r="F186" i="6"/>
  <c r="AS186" i="6"/>
  <c r="AC186" i="6"/>
  <c r="M186" i="6"/>
  <c r="AO186" i="6"/>
  <c r="Y186" i="6"/>
  <c r="I186" i="6"/>
  <c r="AK186" i="6"/>
  <c r="U186" i="6"/>
  <c r="E186" i="6"/>
  <c r="AG186" i="6"/>
  <c r="Q186" i="6"/>
  <c r="B186" i="6"/>
  <c r="AV186" i="6" l="1"/>
  <c r="A188" i="6"/>
  <c r="AU187" i="6"/>
  <c r="AQ187" i="6"/>
  <c r="AM187" i="6"/>
  <c r="AI187" i="6"/>
  <c r="AE187" i="6"/>
  <c r="AA187" i="6"/>
  <c r="W187" i="6"/>
  <c r="S187" i="6"/>
  <c r="O187" i="6"/>
  <c r="K187" i="6"/>
  <c r="G187" i="6"/>
  <c r="C187" i="6"/>
  <c r="AT187" i="6"/>
  <c r="AP187" i="6"/>
  <c r="AL187" i="6"/>
  <c r="AH187" i="6"/>
  <c r="AD187" i="6"/>
  <c r="Z187" i="6"/>
  <c r="V187" i="6"/>
  <c r="R187" i="6"/>
  <c r="N187" i="6"/>
  <c r="J187" i="6"/>
  <c r="F187" i="6"/>
  <c r="AS187" i="6"/>
  <c r="AO187" i="6"/>
  <c r="AK187" i="6"/>
  <c r="AG187" i="6"/>
  <c r="AC187" i="6"/>
  <c r="Y187" i="6"/>
  <c r="U187" i="6"/>
  <c r="Q187" i="6"/>
  <c r="M187" i="6"/>
  <c r="I187" i="6"/>
  <c r="E187" i="6"/>
  <c r="AF187" i="6"/>
  <c r="P187" i="6"/>
  <c r="AR187" i="6"/>
  <c r="AB187" i="6"/>
  <c r="L187" i="6"/>
  <c r="AN187" i="6"/>
  <c r="X187" i="6"/>
  <c r="H187" i="6"/>
  <c r="AJ187" i="6"/>
  <c r="T187" i="6"/>
  <c r="D187" i="6"/>
  <c r="B187" i="6"/>
  <c r="AV187" i="6" l="1"/>
  <c r="A189" i="6"/>
  <c r="AT188" i="6"/>
  <c r="AP188" i="6"/>
  <c r="AL188" i="6"/>
  <c r="AH188" i="6"/>
  <c r="AD188" i="6"/>
  <c r="Z188" i="6"/>
  <c r="V188" i="6"/>
  <c r="R188" i="6"/>
  <c r="N188" i="6"/>
  <c r="J188" i="6"/>
  <c r="F188" i="6"/>
  <c r="AS188" i="6"/>
  <c r="AO188" i="6"/>
  <c r="AK188" i="6"/>
  <c r="AG188" i="6"/>
  <c r="AC188" i="6"/>
  <c r="Y188" i="6"/>
  <c r="U188" i="6"/>
  <c r="Q188" i="6"/>
  <c r="M188" i="6"/>
  <c r="I188" i="6"/>
  <c r="E188" i="6"/>
  <c r="AR188" i="6"/>
  <c r="AN188" i="6"/>
  <c r="AJ188" i="6"/>
  <c r="AF188" i="6"/>
  <c r="AB188" i="6"/>
  <c r="X188" i="6"/>
  <c r="T188" i="6"/>
  <c r="P188" i="6"/>
  <c r="L188" i="6"/>
  <c r="H188" i="6"/>
  <c r="D188" i="6"/>
  <c r="AI188" i="6"/>
  <c r="S188" i="6"/>
  <c r="C188" i="6"/>
  <c r="AU188" i="6"/>
  <c r="AE188" i="6"/>
  <c r="O188" i="6"/>
  <c r="AQ188" i="6"/>
  <c r="AA188" i="6"/>
  <c r="K188" i="6"/>
  <c r="G188" i="6"/>
  <c r="AM188" i="6"/>
  <c r="W188" i="6"/>
  <c r="B188" i="6"/>
  <c r="AV188" i="6" l="1"/>
  <c r="A190" i="6"/>
  <c r="AS189" i="6"/>
  <c r="AO189" i="6"/>
  <c r="AK189" i="6"/>
  <c r="AG189" i="6"/>
  <c r="AC189" i="6"/>
  <c r="Y189" i="6"/>
  <c r="U189" i="6"/>
  <c r="Q189" i="6"/>
  <c r="M189" i="6"/>
  <c r="I189" i="6"/>
  <c r="E189" i="6"/>
  <c r="AR189" i="6"/>
  <c r="AN189" i="6"/>
  <c r="AJ189" i="6"/>
  <c r="AF189" i="6"/>
  <c r="AB189" i="6"/>
  <c r="X189" i="6"/>
  <c r="T189" i="6"/>
  <c r="P189" i="6"/>
  <c r="L189" i="6"/>
  <c r="H189" i="6"/>
  <c r="D189" i="6"/>
  <c r="AU189" i="6"/>
  <c r="AQ189" i="6"/>
  <c r="AM189" i="6"/>
  <c r="AI189" i="6"/>
  <c r="AE189" i="6"/>
  <c r="AA189" i="6"/>
  <c r="W189" i="6"/>
  <c r="S189" i="6"/>
  <c r="O189" i="6"/>
  <c r="K189" i="6"/>
  <c r="G189" i="6"/>
  <c r="C189" i="6"/>
  <c r="AL189" i="6"/>
  <c r="V189" i="6"/>
  <c r="F189" i="6"/>
  <c r="AH189" i="6"/>
  <c r="R189" i="6"/>
  <c r="AT189" i="6"/>
  <c r="AD189" i="6"/>
  <c r="N189" i="6"/>
  <c r="Z189" i="6"/>
  <c r="J189" i="6"/>
  <c r="AP189" i="6"/>
  <c r="B189" i="6"/>
  <c r="AV189" i="6" l="1"/>
  <c r="A191" i="6"/>
  <c r="AR190" i="6"/>
  <c r="AN190" i="6"/>
  <c r="AJ190" i="6"/>
  <c r="AF190" i="6"/>
  <c r="AB190" i="6"/>
  <c r="X190" i="6"/>
  <c r="T190" i="6"/>
  <c r="P190" i="6"/>
  <c r="L190" i="6"/>
  <c r="H190" i="6"/>
  <c r="D190" i="6"/>
  <c r="AU190" i="6"/>
  <c r="AQ190" i="6"/>
  <c r="AM190" i="6"/>
  <c r="AI190" i="6"/>
  <c r="AE190" i="6"/>
  <c r="AA190" i="6"/>
  <c r="W190" i="6"/>
  <c r="S190" i="6"/>
  <c r="O190" i="6"/>
  <c r="K190" i="6"/>
  <c r="G190" i="6"/>
  <c r="C190" i="6"/>
  <c r="AT190" i="6"/>
  <c r="AP190" i="6"/>
  <c r="AL190" i="6"/>
  <c r="AH190" i="6"/>
  <c r="AD190" i="6"/>
  <c r="Z190" i="6"/>
  <c r="V190" i="6"/>
  <c r="R190" i="6"/>
  <c r="N190" i="6"/>
  <c r="J190" i="6"/>
  <c r="F190" i="6"/>
  <c r="AO190" i="6"/>
  <c r="Y190" i="6"/>
  <c r="I190" i="6"/>
  <c r="AK190" i="6"/>
  <c r="U190" i="6"/>
  <c r="E190" i="6"/>
  <c r="AG190" i="6"/>
  <c r="Q190" i="6"/>
  <c r="AS190" i="6"/>
  <c r="AC190" i="6"/>
  <c r="M190" i="6"/>
  <c r="B190" i="6"/>
  <c r="AV190" i="6" l="1"/>
  <c r="A192" i="6"/>
  <c r="AU191" i="6"/>
  <c r="AQ191" i="6"/>
  <c r="AM191" i="6"/>
  <c r="AI191" i="6"/>
  <c r="AE191" i="6"/>
  <c r="AA191" i="6"/>
  <c r="W191" i="6"/>
  <c r="S191" i="6"/>
  <c r="O191" i="6"/>
  <c r="K191" i="6"/>
  <c r="G191" i="6"/>
  <c r="C191" i="6"/>
  <c r="AT191" i="6"/>
  <c r="AP191" i="6"/>
  <c r="AL191" i="6"/>
  <c r="AH191" i="6"/>
  <c r="AD191" i="6"/>
  <c r="Z191" i="6"/>
  <c r="V191" i="6"/>
  <c r="R191" i="6"/>
  <c r="N191" i="6"/>
  <c r="J191" i="6"/>
  <c r="F191" i="6"/>
  <c r="AS191" i="6"/>
  <c r="AO191" i="6"/>
  <c r="AK191" i="6"/>
  <c r="AG191" i="6"/>
  <c r="AC191" i="6"/>
  <c r="Y191" i="6"/>
  <c r="U191" i="6"/>
  <c r="Q191" i="6"/>
  <c r="M191" i="6"/>
  <c r="I191" i="6"/>
  <c r="E191" i="6"/>
  <c r="AR191" i="6"/>
  <c r="AB191" i="6"/>
  <c r="L191" i="6"/>
  <c r="AN191" i="6"/>
  <c r="X191" i="6"/>
  <c r="H191" i="6"/>
  <c r="AJ191" i="6"/>
  <c r="T191" i="6"/>
  <c r="D191" i="6"/>
  <c r="AF191" i="6"/>
  <c r="P191" i="6"/>
  <c r="B191" i="6"/>
  <c r="AV191" i="6" l="1"/>
  <c r="A193" i="6"/>
  <c r="AT192" i="6"/>
  <c r="AP192" i="6"/>
  <c r="AL192" i="6"/>
  <c r="AH192" i="6"/>
  <c r="AD192" i="6"/>
  <c r="Z192" i="6"/>
  <c r="V192" i="6"/>
  <c r="R192" i="6"/>
  <c r="N192" i="6"/>
  <c r="J192" i="6"/>
  <c r="F192" i="6"/>
  <c r="AS192" i="6"/>
  <c r="AO192" i="6"/>
  <c r="AK192" i="6"/>
  <c r="AG192" i="6"/>
  <c r="AC192" i="6"/>
  <c r="Y192" i="6"/>
  <c r="U192" i="6"/>
  <c r="Q192" i="6"/>
  <c r="M192" i="6"/>
  <c r="I192" i="6"/>
  <c r="E192" i="6"/>
  <c r="AR192" i="6"/>
  <c r="AN192" i="6"/>
  <c r="AJ192" i="6"/>
  <c r="AF192" i="6"/>
  <c r="AB192" i="6"/>
  <c r="X192" i="6"/>
  <c r="T192" i="6"/>
  <c r="P192" i="6"/>
  <c r="L192" i="6"/>
  <c r="H192" i="6"/>
  <c r="D192" i="6"/>
  <c r="AU192" i="6"/>
  <c r="AE192" i="6"/>
  <c r="O192" i="6"/>
  <c r="AQ192" i="6"/>
  <c r="AA192" i="6"/>
  <c r="K192" i="6"/>
  <c r="AM192" i="6"/>
  <c r="W192" i="6"/>
  <c r="G192" i="6"/>
  <c r="S192" i="6"/>
  <c r="C192" i="6"/>
  <c r="AI192" i="6"/>
  <c r="B192" i="6"/>
  <c r="AV192" i="6" l="1"/>
  <c r="A194" i="6"/>
  <c r="AS193" i="6"/>
  <c r="AO193" i="6"/>
  <c r="AK193" i="6"/>
  <c r="AG193" i="6"/>
  <c r="AC193" i="6"/>
  <c r="Y193" i="6"/>
  <c r="U193" i="6"/>
  <c r="Q193" i="6"/>
  <c r="M193" i="6"/>
  <c r="I193" i="6"/>
  <c r="E193" i="6"/>
  <c r="AR193" i="6"/>
  <c r="AN193" i="6"/>
  <c r="AJ193" i="6"/>
  <c r="AF193" i="6"/>
  <c r="AB193" i="6"/>
  <c r="X193" i="6"/>
  <c r="T193" i="6"/>
  <c r="P193" i="6"/>
  <c r="L193" i="6"/>
  <c r="H193" i="6"/>
  <c r="D193" i="6"/>
  <c r="AU193" i="6"/>
  <c r="AQ193" i="6"/>
  <c r="AM193" i="6"/>
  <c r="AI193" i="6"/>
  <c r="AE193" i="6"/>
  <c r="AA193" i="6"/>
  <c r="W193" i="6"/>
  <c r="S193" i="6"/>
  <c r="O193" i="6"/>
  <c r="K193" i="6"/>
  <c r="G193" i="6"/>
  <c r="C193" i="6"/>
  <c r="AH193" i="6"/>
  <c r="R193" i="6"/>
  <c r="AT193" i="6"/>
  <c r="AD193" i="6"/>
  <c r="N193" i="6"/>
  <c r="AP193" i="6"/>
  <c r="Z193" i="6"/>
  <c r="J193" i="6"/>
  <c r="AL193" i="6"/>
  <c r="V193" i="6"/>
  <c r="F193" i="6"/>
  <c r="B193" i="6"/>
  <c r="AV193" i="6" l="1"/>
  <c r="A195" i="6"/>
  <c r="AR194" i="6"/>
  <c r="AN194" i="6"/>
  <c r="AJ194" i="6"/>
  <c r="AF194" i="6"/>
  <c r="AB194" i="6"/>
  <c r="X194" i="6"/>
  <c r="T194" i="6"/>
  <c r="P194" i="6"/>
  <c r="L194" i="6"/>
  <c r="H194" i="6"/>
  <c r="D194" i="6"/>
  <c r="AU194" i="6"/>
  <c r="AQ194" i="6"/>
  <c r="AM194" i="6"/>
  <c r="AI194" i="6"/>
  <c r="AE194" i="6"/>
  <c r="AA194" i="6"/>
  <c r="W194" i="6"/>
  <c r="S194" i="6"/>
  <c r="O194" i="6"/>
  <c r="K194" i="6"/>
  <c r="G194" i="6"/>
  <c r="C194" i="6"/>
  <c r="AT194" i="6"/>
  <c r="AP194" i="6"/>
  <c r="AL194" i="6"/>
  <c r="AH194" i="6"/>
  <c r="AD194" i="6"/>
  <c r="Z194" i="6"/>
  <c r="V194" i="6"/>
  <c r="R194" i="6"/>
  <c r="N194" i="6"/>
  <c r="J194" i="6"/>
  <c r="F194" i="6"/>
  <c r="AK194" i="6"/>
  <c r="U194" i="6"/>
  <c r="E194" i="6"/>
  <c r="AG194" i="6"/>
  <c r="Q194" i="6"/>
  <c r="AS194" i="6"/>
  <c r="AC194" i="6"/>
  <c r="M194" i="6"/>
  <c r="AO194" i="6"/>
  <c r="Y194" i="6"/>
  <c r="I194" i="6"/>
  <c r="B194" i="6"/>
  <c r="AV194" i="6" l="1"/>
  <c r="A196" i="6"/>
  <c r="AU195" i="6"/>
  <c r="AQ195" i="6"/>
  <c r="AM195" i="6"/>
  <c r="AI195" i="6"/>
  <c r="AE195" i="6"/>
  <c r="AA195" i="6"/>
  <c r="W195" i="6"/>
  <c r="S195" i="6"/>
  <c r="O195" i="6"/>
  <c r="K195" i="6"/>
  <c r="G195" i="6"/>
  <c r="C195" i="6"/>
  <c r="AT195" i="6"/>
  <c r="AP195" i="6"/>
  <c r="AL195" i="6"/>
  <c r="AH195" i="6"/>
  <c r="AD195" i="6"/>
  <c r="Z195" i="6"/>
  <c r="V195" i="6"/>
  <c r="R195" i="6"/>
  <c r="N195" i="6"/>
  <c r="J195" i="6"/>
  <c r="F195" i="6"/>
  <c r="AS195" i="6"/>
  <c r="AO195" i="6"/>
  <c r="AK195" i="6"/>
  <c r="AG195" i="6"/>
  <c r="AC195" i="6"/>
  <c r="Y195" i="6"/>
  <c r="U195" i="6"/>
  <c r="Q195" i="6"/>
  <c r="M195" i="6"/>
  <c r="I195" i="6"/>
  <c r="E195" i="6"/>
  <c r="AN195" i="6"/>
  <c r="X195" i="6"/>
  <c r="H195" i="6"/>
  <c r="AJ195" i="6"/>
  <c r="T195" i="6"/>
  <c r="D195" i="6"/>
  <c r="AF195" i="6"/>
  <c r="P195" i="6"/>
  <c r="L195" i="6"/>
  <c r="AR195" i="6"/>
  <c r="AB195" i="6"/>
  <c r="B195" i="6"/>
  <c r="AV195" i="6" l="1"/>
  <c r="A197" i="6"/>
  <c r="AT196" i="6"/>
  <c r="AP196" i="6"/>
  <c r="AL196" i="6"/>
  <c r="AH196" i="6"/>
  <c r="AD196" i="6"/>
  <c r="Z196" i="6"/>
  <c r="V196" i="6"/>
  <c r="R196" i="6"/>
  <c r="N196" i="6"/>
  <c r="J196" i="6"/>
  <c r="F196" i="6"/>
  <c r="AS196" i="6"/>
  <c r="AO196" i="6"/>
  <c r="AK196" i="6"/>
  <c r="AG196" i="6"/>
  <c r="AC196" i="6"/>
  <c r="Y196" i="6"/>
  <c r="U196" i="6"/>
  <c r="Q196" i="6"/>
  <c r="M196" i="6"/>
  <c r="I196" i="6"/>
  <c r="E196" i="6"/>
  <c r="AR196" i="6"/>
  <c r="AN196" i="6"/>
  <c r="AJ196" i="6"/>
  <c r="AF196" i="6"/>
  <c r="AB196" i="6"/>
  <c r="X196" i="6"/>
  <c r="T196" i="6"/>
  <c r="P196" i="6"/>
  <c r="L196" i="6"/>
  <c r="H196" i="6"/>
  <c r="D196" i="6"/>
  <c r="AQ196" i="6"/>
  <c r="AA196" i="6"/>
  <c r="K196" i="6"/>
  <c r="AM196" i="6"/>
  <c r="W196" i="6"/>
  <c r="G196" i="6"/>
  <c r="AI196" i="6"/>
  <c r="S196" i="6"/>
  <c r="C196" i="6"/>
  <c r="AE196" i="6"/>
  <c r="O196" i="6"/>
  <c r="AU196" i="6"/>
  <c r="B196" i="6"/>
  <c r="AV196" i="6" l="1"/>
  <c r="A198" i="6"/>
  <c r="AS197" i="6"/>
  <c r="AO197" i="6"/>
  <c r="AK197" i="6"/>
  <c r="AG197" i="6"/>
  <c r="AC197" i="6"/>
  <c r="Y197" i="6"/>
  <c r="U197" i="6"/>
  <c r="Q197" i="6"/>
  <c r="M197" i="6"/>
  <c r="I197" i="6"/>
  <c r="E197" i="6"/>
  <c r="AR197" i="6"/>
  <c r="AN197" i="6"/>
  <c r="AJ197" i="6"/>
  <c r="AF197" i="6"/>
  <c r="AB197" i="6"/>
  <c r="X197" i="6"/>
  <c r="T197" i="6"/>
  <c r="P197" i="6"/>
  <c r="L197" i="6"/>
  <c r="H197" i="6"/>
  <c r="D197" i="6"/>
  <c r="AU197" i="6"/>
  <c r="AQ197" i="6"/>
  <c r="AM197" i="6"/>
  <c r="AI197" i="6"/>
  <c r="AE197" i="6"/>
  <c r="AA197" i="6"/>
  <c r="W197" i="6"/>
  <c r="S197" i="6"/>
  <c r="O197" i="6"/>
  <c r="K197" i="6"/>
  <c r="G197" i="6"/>
  <c r="C197" i="6"/>
  <c r="AT197" i="6"/>
  <c r="AD197" i="6"/>
  <c r="N197" i="6"/>
  <c r="AP197" i="6"/>
  <c r="Z197" i="6"/>
  <c r="J197" i="6"/>
  <c r="AL197" i="6"/>
  <c r="V197" i="6"/>
  <c r="F197" i="6"/>
  <c r="AH197" i="6"/>
  <c r="R197" i="6"/>
  <c r="B197" i="6"/>
  <c r="AV197" i="6" l="1"/>
  <c r="A199" i="6"/>
  <c r="AU198" i="6"/>
  <c r="AQ198" i="6"/>
  <c r="AM198" i="6"/>
  <c r="AT198" i="6"/>
  <c r="AO198" i="6"/>
  <c r="AJ198" i="6"/>
  <c r="AF198" i="6"/>
  <c r="AB198" i="6"/>
  <c r="X198" i="6"/>
  <c r="T198" i="6"/>
  <c r="P198" i="6"/>
  <c r="L198" i="6"/>
  <c r="H198" i="6"/>
  <c r="D198" i="6"/>
  <c r="AS198" i="6"/>
  <c r="AN198" i="6"/>
  <c r="AI198" i="6"/>
  <c r="AE198" i="6"/>
  <c r="AA198" i="6"/>
  <c r="W198" i="6"/>
  <c r="S198" i="6"/>
  <c r="O198" i="6"/>
  <c r="K198" i="6"/>
  <c r="G198" i="6"/>
  <c r="C198" i="6"/>
  <c r="AR198" i="6"/>
  <c r="AL198" i="6"/>
  <c r="AH198" i="6"/>
  <c r="AD198" i="6"/>
  <c r="Z198" i="6"/>
  <c r="V198" i="6"/>
  <c r="R198" i="6"/>
  <c r="N198" i="6"/>
  <c r="J198" i="6"/>
  <c r="F198" i="6"/>
  <c r="AG198" i="6"/>
  <c r="Q198" i="6"/>
  <c r="AC198" i="6"/>
  <c r="M198" i="6"/>
  <c r="AP198" i="6"/>
  <c r="Y198" i="6"/>
  <c r="I198" i="6"/>
  <c r="E198" i="6"/>
  <c r="AK198" i="6"/>
  <c r="U198" i="6"/>
  <c r="B198" i="6"/>
  <c r="AV198" i="6" l="1"/>
  <c r="A200" i="6"/>
  <c r="AT199" i="6"/>
  <c r="AP199" i="6"/>
  <c r="AL199" i="6"/>
  <c r="AH199" i="6"/>
  <c r="AD199" i="6"/>
  <c r="Z199" i="6"/>
  <c r="V199" i="6"/>
  <c r="R199" i="6"/>
  <c r="N199" i="6"/>
  <c r="J199" i="6"/>
  <c r="F199" i="6"/>
  <c r="AR199" i="6"/>
  <c r="AM199" i="6"/>
  <c r="AG199" i="6"/>
  <c r="AB199" i="6"/>
  <c r="W199" i="6"/>
  <c r="Q199" i="6"/>
  <c r="L199" i="6"/>
  <c r="G199" i="6"/>
  <c r="AQ199" i="6"/>
  <c r="AK199" i="6"/>
  <c r="AF199" i="6"/>
  <c r="AA199" i="6"/>
  <c r="U199" i="6"/>
  <c r="P199" i="6"/>
  <c r="K199" i="6"/>
  <c r="E199" i="6"/>
  <c r="AU199" i="6"/>
  <c r="AO199" i="6"/>
  <c r="AJ199" i="6"/>
  <c r="AE199" i="6"/>
  <c r="Y199" i="6"/>
  <c r="T199" i="6"/>
  <c r="O199" i="6"/>
  <c r="I199" i="6"/>
  <c r="D199" i="6"/>
  <c r="AC199" i="6"/>
  <c r="H199" i="6"/>
  <c r="AS199" i="6"/>
  <c r="X199" i="6"/>
  <c r="C199" i="6"/>
  <c r="AN199" i="6"/>
  <c r="S199" i="6"/>
  <c r="AI199" i="6"/>
  <c r="M199" i="6"/>
  <c r="B199" i="6"/>
  <c r="AV199" i="6" l="1"/>
  <c r="A201" i="6"/>
  <c r="AS200" i="6"/>
  <c r="AO200" i="6"/>
  <c r="AK200" i="6"/>
  <c r="AG200" i="6"/>
  <c r="AC200" i="6"/>
  <c r="Y200" i="6"/>
  <c r="U200" i="6"/>
  <c r="Q200" i="6"/>
  <c r="M200" i="6"/>
  <c r="I200" i="6"/>
  <c r="E200" i="6"/>
  <c r="AU200" i="6"/>
  <c r="AP200" i="6"/>
  <c r="AJ200" i="6"/>
  <c r="AE200" i="6"/>
  <c r="Z200" i="6"/>
  <c r="T200" i="6"/>
  <c r="O200" i="6"/>
  <c r="J200" i="6"/>
  <c r="D200" i="6"/>
  <c r="AT200" i="6"/>
  <c r="AN200" i="6"/>
  <c r="AI200" i="6"/>
  <c r="AD200" i="6"/>
  <c r="X200" i="6"/>
  <c r="S200" i="6"/>
  <c r="N200" i="6"/>
  <c r="H200" i="6"/>
  <c r="C200" i="6"/>
  <c r="AR200" i="6"/>
  <c r="AM200" i="6"/>
  <c r="AH200" i="6"/>
  <c r="AB200" i="6"/>
  <c r="W200" i="6"/>
  <c r="R200" i="6"/>
  <c r="L200" i="6"/>
  <c r="G200" i="6"/>
  <c r="AA200" i="6"/>
  <c r="F200" i="6"/>
  <c r="AQ200" i="6"/>
  <c r="V200" i="6"/>
  <c r="AL200" i="6"/>
  <c r="P200" i="6"/>
  <c r="AF200" i="6"/>
  <c r="K200" i="6"/>
  <c r="B200" i="6"/>
  <c r="AV200" i="6" l="1"/>
  <c r="A202" i="6"/>
  <c r="AR201" i="6"/>
  <c r="AN201" i="6"/>
  <c r="AJ201" i="6"/>
  <c r="AF201" i="6"/>
  <c r="AB201" i="6"/>
  <c r="X201" i="6"/>
  <c r="T201" i="6"/>
  <c r="P201" i="6"/>
  <c r="L201" i="6"/>
  <c r="H201" i="6"/>
  <c r="D201" i="6"/>
  <c r="AS201" i="6"/>
  <c r="AM201" i="6"/>
  <c r="AH201" i="6"/>
  <c r="AC201" i="6"/>
  <c r="W201" i="6"/>
  <c r="R201" i="6"/>
  <c r="M201" i="6"/>
  <c r="G201" i="6"/>
  <c r="AQ201" i="6"/>
  <c r="AL201" i="6"/>
  <c r="AG201" i="6"/>
  <c r="AA201" i="6"/>
  <c r="V201" i="6"/>
  <c r="Q201" i="6"/>
  <c r="K201" i="6"/>
  <c r="F201" i="6"/>
  <c r="AU201" i="6"/>
  <c r="AP201" i="6"/>
  <c r="AK201" i="6"/>
  <c r="AE201" i="6"/>
  <c r="Z201" i="6"/>
  <c r="U201" i="6"/>
  <c r="O201" i="6"/>
  <c r="J201" i="6"/>
  <c r="E201" i="6"/>
  <c r="AT201" i="6"/>
  <c r="Y201" i="6"/>
  <c r="C201" i="6"/>
  <c r="AO201" i="6"/>
  <c r="S201" i="6"/>
  <c r="AI201" i="6"/>
  <c r="N201" i="6"/>
  <c r="AD201" i="6"/>
  <c r="I201" i="6"/>
  <c r="B201" i="6"/>
  <c r="AV201" i="6" l="1"/>
  <c r="A203" i="6"/>
  <c r="AU202" i="6"/>
  <c r="AQ202" i="6"/>
  <c r="AM202" i="6"/>
  <c r="AI202" i="6"/>
  <c r="AE202" i="6"/>
  <c r="AA202" i="6"/>
  <c r="W202" i="6"/>
  <c r="S202" i="6"/>
  <c r="O202" i="6"/>
  <c r="K202" i="6"/>
  <c r="G202" i="6"/>
  <c r="C202" i="6"/>
  <c r="AP202" i="6"/>
  <c r="AK202" i="6"/>
  <c r="AF202" i="6"/>
  <c r="Z202" i="6"/>
  <c r="U202" i="6"/>
  <c r="P202" i="6"/>
  <c r="J202" i="6"/>
  <c r="E202" i="6"/>
  <c r="AT202" i="6"/>
  <c r="AO202" i="6"/>
  <c r="AJ202" i="6"/>
  <c r="AD202" i="6"/>
  <c r="Y202" i="6"/>
  <c r="T202" i="6"/>
  <c r="N202" i="6"/>
  <c r="I202" i="6"/>
  <c r="D202" i="6"/>
  <c r="AS202" i="6"/>
  <c r="AN202" i="6"/>
  <c r="AH202" i="6"/>
  <c r="AC202" i="6"/>
  <c r="X202" i="6"/>
  <c r="R202" i="6"/>
  <c r="M202" i="6"/>
  <c r="H202" i="6"/>
  <c r="AR202" i="6"/>
  <c r="V202" i="6"/>
  <c r="AL202" i="6"/>
  <c r="Q202" i="6"/>
  <c r="AG202" i="6"/>
  <c r="L202" i="6"/>
  <c r="AB202" i="6"/>
  <c r="F202" i="6"/>
  <c r="B202" i="6"/>
  <c r="AV202" i="6" l="1"/>
  <c r="A204" i="6"/>
  <c r="AT203" i="6"/>
  <c r="AP203" i="6"/>
  <c r="AL203" i="6"/>
  <c r="AH203" i="6"/>
  <c r="AD203" i="6"/>
  <c r="Z203" i="6"/>
  <c r="V203" i="6"/>
  <c r="R203" i="6"/>
  <c r="N203" i="6"/>
  <c r="J203" i="6"/>
  <c r="F203" i="6"/>
  <c r="AS203" i="6"/>
  <c r="AN203" i="6"/>
  <c r="AI203" i="6"/>
  <c r="AC203" i="6"/>
  <c r="X203" i="6"/>
  <c r="S203" i="6"/>
  <c r="M203" i="6"/>
  <c r="H203" i="6"/>
  <c r="C203" i="6"/>
  <c r="AR203" i="6"/>
  <c r="AM203" i="6"/>
  <c r="AG203" i="6"/>
  <c r="AB203" i="6"/>
  <c r="W203" i="6"/>
  <c r="Q203" i="6"/>
  <c r="L203" i="6"/>
  <c r="G203" i="6"/>
  <c r="AQ203" i="6"/>
  <c r="AK203" i="6"/>
  <c r="AF203" i="6"/>
  <c r="AA203" i="6"/>
  <c r="U203" i="6"/>
  <c r="P203" i="6"/>
  <c r="K203" i="6"/>
  <c r="E203" i="6"/>
  <c r="AO203" i="6"/>
  <c r="T203" i="6"/>
  <c r="AJ203" i="6"/>
  <c r="O203" i="6"/>
  <c r="AE203" i="6"/>
  <c r="I203" i="6"/>
  <c r="Y203" i="6"/>
  <c r="D203" i="6"/>
  <c r="AU203" i="6"/>
  <c r="B203" i="6"/>
  <c r="AV203" i="6" l="1"/>
  <c r="A205" i="6"/>
  <c r="AS204" i="6"/>
  <c r="AO204" i="6"/>
  <c r="AK204" i="6"/>
  <c r="AG204" i="6"/>
  <c r="AC204" i="6"/>
  <c r="Y204" i="6"/>
  <c r="U204" i="6"/>
  <c r="Q204" i="6"/>
  <c r="M204" i="6"/>
  <c r="I204" i="6"/>
  <c r="E204" i="6"/>
  <c r="AQ204" i="6"/>
  <c r="AL204" i="6"/>
  <c r="AF204" i="6"/>
  <c r="AA204" i="6"/>
  <c r="V204" i="6"/>
  <c r="P204" i="6"/>
  <c r="K204" i="6"/>
  <c r="F204" i="6"/>
  <c r="AU204" i="6"/>
  <c r="AP204" i="6"/>
  <c r="AJ204" i="6"/>
  <c r="AE204" i="6"/>
  <c r="Z204" i="6"/>
  <c r="T204" i="6"/>
  <c r="O204" i="6"/>
  <c r="J204" i="6"/>
  <c r="D204" i="6"/>
  <c r="AT204" i="6"/>
  <c r="AN204" i="6"/>
  <c r="AI204" i="6"/>
  <c r="AD204" i="6"/>
  <c r="X204" i="6"/>
  <c r="S204" i="6"/>
  <c r="N204" i="6"/>
  <c r="H204" i="6"/>
  <c r="C204" i="6"/>
  <c r="AM204" i="6"/>
  <c r="R204" i="6"/>
  <c r="AH204" i="6"/>
  <c r="L204" i="6"/>
  <c r="AB204" i="6"/>
  <c r="G204" i="6"/>
  <c r="AR204" i="6"/>
  <c r="W204" i="6"/>
  <c r="B204" i="6"/>
  <c r="AV204" i="6" l="1"/>
  <c r="A206" i="6"/>
  <c r="AT205" i="6"/>
  <c r="AP205" i="6"/>
  <c r="AL205" i="6"/>
  <c r="AH205" i="6"/>
  <c r="AS205" i="6"/>
  <c r="AO205" i="6"/>
  <c r="AK205" i="6"/>
  <c r="AR205" i="6"/>
  <c r="AN205" i="6"/>
  <c r="AJ205" i="6"/>
  <c r="AF205" i="6"/>
  <c r="AB205" i="6"/>
  <c r="X205" i="6"/>
  <c r="T205" i="6"/>
  <c r="P205" i="6"/>
  <c r="L205" i="6"/>
  <c r="H205" i="6"/>
  <c r="D205" i="6"/>
  <c r="AM205" i="6"/>
  <c r="AD205" i="6"/>
  <c r="Y205" i="6"/>
  <c r="S205" i="6"/>
  <c r="N205" i="6"/>
  <c r="I205" i="6"/>
  <c r="C205" i="6"/>
  <c r="AI205" i="6"/>
  <c r="AC205" i="6"/>
  <c r="W205" i="6"/>
  <c r="R205" i="6"/>
  <c r="M205" i="6"/>
  <c r="G205" i="6"/>
  <c r="AU205" i="6"/>
  <c r="AG205" i="6"/>
  <c r="AA205" i="6"/>
  <c r="V205" i="6"/>
  <c r="Q205" i="6"/>
  <c r="K205" i="6"/>
  <c r="F205" i="6"/>
  <c r="AQ205" i="6"/>
  <c r="O205" i="6"/>
  <c r="AE205" i="6"/>
  <c r="J205" i="6"/>
  <c r="Z205" i="6"/>
  <c r="E205" i="6"/>
  <c r="U205" i="6"/>
  <c r="B205" i="6"/>
  <c r="AV205" i="6" l="1"/>
  <c r="A207" i="6"/>
  <c r="AS206" i="6"/>
  <c r="AO206" i="6"/>
  <c r="AK206" i="6"/>
  <c r="AG206" i="6"/>
  <c r="AC206" i="6"/>
  <c r="Y206" i="6"/>
  <c r="U206" i="6"/>
  <c r="Q206" i="6"/>
  <c r="M206" i="6"/>
  <c r="I206" i="6"/>
  <c r="E206" i="6"/>
  <c r="AR206" i="6"/>
  <c r="AN206" i="6"/>
  <c r="AJ206" i="6"/>
  <c r="AF206" i="6"/>
  <c r="AB206" i="6"/>
  <c r="X206" i="6"/>
  <c r="T206" i="6"/>
  <c r="P206" i="6"/>
  <c r="L206" i="6"/>
  <c r="H206" i="6"/>
  <c r="D206" i="6"/>
  <c r="AU206" i="6"/>
  <c r="AQ206" i="6"/>
  <c r="AM206" i="6"/>
  <c r="AI206" i="6"/>
  <c r="AE206" i="6"/>
  <c r="AA206" i="6"/>
  <c r="W206" i="6"/>
  <c r="S206" i="6"/>
  <c r="O206" i="6"/>
  <c r="K206" i="6"/>
  <c r="G206" i="6"/>
  <c r="C206" i="6"/>
  <c r="AP206" i="6"/>
  <c r="Z206" i="6"/>
  <c r="J206" i="6"/>
  <c r="AL206" i="6"/>
  <c r="V206" i="6"/>
  <c r="F206" i="6"/>
  <c r="AH206" i="6"/>
  <c r="R206" i="6"/>
  <c r="AT206" i="6"/>
  <c r="AD206" i="6"/>
  <c r="N206" i="6"/>
  <c r="B206" i="6"/>
  <c r="AV206" i="6" l="1"/>
  <c r="A208" i="6"/>
  <c r="AR207" i="6"/>
  <c r="AN207" i="6"/>
  <c r="AJ207" i="6"/>
  <c r="AF207" i="6"/>
  <c r="AB207" i="6"/>
  <c r="X207" i="6"/>
  <c r="T207" i="6"/>
  <c r="P207" i="6"/>
  <c r="L207" i="6"/>
  <c r="H207" i="6"/>
  <c r="D207" i="6"/>
  <c r="AU207" i="6"/>
  <c r="AQ207" i="6"/>
  <c r="AM207" i="6"/>
  <c r="AI207" i="6"/>
  <c r="AE207" i="6"/>
  <c r="AA207" i="6"/>
  <c r="W207" i="6"/>
  <c r="S207" i="6"/>
  <c r="O207" i="6"/>
  <c r="K207" i="6"/>
  <c r="G207" i="6"/>
  <c r="C207" i="6"/>
  <c r="AT207" i="6"/>
  <c r="AP207" i="6"/>
  <c r="AL207" i="6"/>
  <c r="AH207" i="6"/>
  <c r="AD207" i="6"/>
  <c r="Z207" i="6"/>
  <c r="V207" i="6"/>
  <c r="R207" i="6"/>
  <c r="N207" i="6"/>
  <c r="J207" i="6"/>
  <c r="F207" i="6"/>
  <c r="AS207" i="6"/>
  <c r="AC207" i="6"/>
  <c r="M207" i="6"/>
  <c r="AO207" i="6"/>
  <c r="Y207" i="6"/>
  <c r="I207" i="6"/>
  <c r="AK207" i="6"/>
  <c r="U207" i="6"/>
  <c r="E207" i="6"/>
  <c r="Q207" i="6"/>
  <c r="AG207" i="6"/>
  <c r="B207" i="6"/>
  <c r="AV207" i="6" l="1"/>
  <c r="A209" i="6"/>
  <c r="AU208" i="6"/>
  <c r="AQ208" i="6"/>
  <c r="AM208" i="6"/>
  <c r="AI208" i="6"/>
  <c r="AE208" i="6"/>
  <c r="AA208" i="6"/>
  <c r="W208" i="6"/>
  <c r="S208" i="6"/>
  <c r="O208" i="6"/>
  <c r="K208" i="6"/>
  <c r="G208" i="6"/>
  <c r="C208" i="6"/>
  <c r="AT208" i="6"/>
  <c r="AP208" i="6"/>
  <c r="AL208" i="6"/>
  <c r="AH208" i="6"/>
  <c r="AD208" i="6"/>
  <c r="Z208" i="6"/>
  <c r="V208" i="6"/>
  <c r="R208" i="6"/>
  <c r="N208" i="6"/>
  <c r="J208" i="6"/>
  <c r="F208" i="6"/>
  <c r="AS208" i="6"/>
  <c r="AO208" i="6"/>
  <c r="AK208" i="6"/>
  <c r="AG208" i="6"/>
  <c r="AC208" i="6"/>
  <c r="Y208" i="6"/>
  <c r="U208" i="6"/>
  <c r="Q208" i="6"/>
  <c r="M208" i="6"/>
  <c r="I208" i="6"/>
  <c r="E208" i="6"/>
  <c r="AF208" i="6"/>
  <c r="P208" i="6"/>
  <c r="AR208" i="6"/>
  <c r="AB208" i="6"/>
  <c r="L208" i="6"/>
  <c r="AN208" i="6"/>
  <c r="X208" i="6"/>
  <c r="H208" i="6"/>
  <c r="AJ208" i="6"/>
  <c r="T208" i="6"/>
  <c r="D208" i="6"/>
  <c r="B208" i="6"/>
  <c r="AV208" i="6" l="1"/>
  <c r="A210" i="6"/>
  <c r="AT209" i="6"/>
  <c r="AP209" i="6"/>
  <c r="AL209" i="6"/>
  <c r="AH209" i="6"/>
  <c r="AD209" i="6"/>
  <c r="Z209" i="6"/>
  <c r="V209" i="6"/>
  <c r="R209" i="6"/>
  <c r="N209" i="6"/>
  <c r="J209" i="6"/>
  <c r="F209" i="6"/>
  <c r="AS209" i="6"/>
  <c r="AO209" i="6"/>
  <c r="AK209" i="6"/>
  <c r="AG209" i="6"/>
  <c r="AC209" i="6"/>
  <c r="Y209" i="6"/>
  <c r="U209" i="6"/>
  <c r="Q209" i="6"/>
  <c r="M209" i="6"/>
  <c r="I209" i="6"/>
  <c r="E209" i="6"/>
  <c r="AR209" i="6"/>
  <c r="AN209" i="6"/>
  <c r="AJ209" i="6"/>
  <c r="AF209" i="6"/>
  <c r="AB209" i="6"/>
  <c r="X209" i="6"/>
  <c r="T209" i="6"/>
  <c r="P209" i="6"/>
  <c r="L209" i="6"/>
  <c r="H209" i="6"/>
  <c r="D209" i="6"/>
  <c r="AI209" i="6"/>
  <c r="S209" i="6"/>
  <c r="C209" i="6"/>
  <c r="AU209" i="6"/>
  <c r="AE209" i="6"/>
  <c r="O209" i="6"/>
  <c r="AQ209" i="6"/>
  <c r="AA209" i="6"/>
  <c r="K209" i="6"/>
  <c r="AM209" i="6"/>
  <c r="W209" i="6"/>
  <c r="G209" i="6"/>
  <c r="B209" i="6"/>
  <c r="AV209" i="6" l="1"/>
  <c r="A211" i="6"/>
  <c r="AS210" i="6"/>
  <c r="AO210" i="6"/>
  <c r="AK210" i="6"/>
  <c r="AG210" i="6"/>
  <c r="AC210" i="6"/>
  <c r="Y210" i="6"/>
  <c r="U210" i="6"/>
  <c r="Q210" i="6"/>
  <c r="M210" i="6"/>
  <c r="I210" i="6"/>
  <c r="E210" i="6"/>
  <c r="AR210" i="6"/>
  <c r="AN210" i="6"/>
  <c r="AJ210" i="6"/>
  <c r="AF210" i="6"/>
  <c r="AB210" i="6"/>
  <c r="X210" i="6"/>
  <c r="T210" i="6"/>
  <c r="P210" i="6"/>
  <c r="L210" i="6"/>
  <c r="H210" i="6"/>
  <c r="D210" i="6"/>
  <c r="AU210" i="6"/>
  <c r="AQ210" i="6"/>
  <c r="AM210" i="6"/>
  <c r="AI210" i="6"/>
  <c r="AE210" i="6"/>
  <c r="AA210" i="6"/>
  <c r="W210" i="6"/>
  <c r="S210" i="6"/>
  <c r="O210" i="6"/>
  <c r="K210" i="6"/>
  <c r="G210" i="6"/>
  <c r="C210" i="6"/>
  <c r="AL210" i="6"/>
  <c r="V210" i="6"/>
  <c r="F210" i="6"/>
  <c r="AH210" i="6"/>
  <c r="R210" i="6"/>
  <c r="AT210" i="6"/>
  <c r="AD210" i="6"/>
  <c r="N210" i="6"/>
  <c r="J210" i="6"/>
  <c r="AP210" i="6"/>
  <c r="Z210" i="6"/>
  <c r="B210" i="6"/>
  <c r="AV210" i="6" l="1"/>
  <c r="A212" i="6"/>
  <c r="AR211" i="6"/>
  <c r="AN211" i="6"/>
  <c r="AJ211" i="6"/>
  <c r="AF211" i="6"/>
  <c r="AB211" i="6"/>
  <c r="X211" i="6"/>
  <c r="T211" i="6"/>
  <c r="P211" i="6"/>
  <c r="L211" i="6"/>
  <c r="H211" i="6"/>
  <c r="D211" i="6"/>
  <c r="AU211" i="6"/>
  <c r="AQ211" i="6"/>
  <c r="AM211" i="6"/>
  <c r="AI211" i="6"/>
  <c r="AE211" i="6"/>
  <c r="AA211" i="6"/>
  <c r="W211" i="6"/>
  <c r="S211" i="6"/>
  <c r="O211" i="6"/>
  <c r="K211" i="6"/>
  <c r="G211" i="6"/>
  <c r="C211" i="6"/>
  <c r="AT211" i="6"/>
  <c r="AP211" i="6"/>
  <c r="AL211" i="6"/>
  <c r="AH211" i="6"/>
  <c r="AD211" i="6"/>
  <c r="Z211" i="6"/>
  <c r="V211" i="6"/>
  <c r="R211" i="6"/>
  <c r="N211" i="6"/>
  <c r="J211" i="6"/>
  <c r="F211" i="6"/>
  <c r="AO211" i="6"/>
  <c r="Y211" i="6"/>
  <c r="I211" i="6"/>
  <c r="AK211" i="6"/>
  <c r="U211" i="6"/>
  <c r="E211" i="6"/>
  <c r="AG211" i="6"/>
  <c r="Q211" i="6"/>
  <c r="AC211" i="6"/>
  <c r="M211" i="6"/>
  <c r="AS211" i="6"/>
  <c r="B211" i="6"/>
  <c r="AV211" i="6" l="1"/>
  <c r="A213" i="6"/>
  <c r="AU212" i="6"/>
  <c r="AQ212" i="6"/>
  <c r="AM212" i="6"/>
  <c r="AI212" i="6"/>
  <c r="AE212" i="6"/>
  <c r="AA212" i="6"/>
  <c r="W212" i="6"/>
  <c r="S212" i="6"/>
  <c r="O212" i="6"/>
  <c r="K212" i="6"/>
  <c r="G212" i="6"/>
  <c r="C212" i="6"/>
  <c r="AT212" i="6"/>
  <c r="AP212" i="6"/>
  <c r="AL212" i="6"/>
  <c r="AH212" i="6"/>
  <c r="AD212" i="6"/>
  <c r="Z212" i="6"/>
  <c r="V212" i="6"/>
  <c r="R212" i="6"/>
  <c r="N212" i="6"/>
  <c r="J212" i="6"/>
  <c r="F212" i="6"/>
  <c r="AS212" i="6"/>
  <c r="AO212" i="6"/>
  <c r="AK212" i="6"/>
  <c r="AG212" i="6"/>
  <c r="AC212" i="6"/>
  <c r="Y212" i="6"/>
  <c r="U212" i="6"/>
  <c r="Q212" i="6"/>
  <c r="M212" i="6"/>
  <c r="I212" i="6"/>
  <c r="E212" i="6"/>
  <c r="AR212" i="6"/>
  <c r="AB212" i="6"/>
  <c r="L212" i="6"/>
  <c r="AN212" i="6"/>
  <c r="X212" i="6"/>
  <c r="H212" i="6"/>
  <c r="AJ212" i="6"/>
  <c r="T212" i="6"/>
  <c r="D212" i="6"/>
  <c r="AF212" i="6"/>
  <c r="P212" i="6"/>
  <c r="B212" i="6"/>
  <c r="AV212" i="6" l="1"/>
  <c r="A214" i="6"/>
  <c r="AT213" i="6"/>
  <c r="AP213" i="6"/>
  <c r="AL213" i="6"/>
  <c r="AH213" i="6"/>
  <c r="AD213" i="6"/>
  <c r="Z213" i="6"/>
  <c r="V213" i="6"/>
  <c r="R213" i="6"/>
  <c r="N213" i="6"/>
  <c r="J213" i="6"/>
  <c r="F213" i="6"/>
  <c r="AS213" i="6"/>
  <c r="AO213" i="6"/>
  <c r="AK213" i="6"/>
  <c r="AG213" i="6"/>
  <c r="AC213" i="6"/>
  <c r="Y213" i="6"/>
  <c r="U213" i="6"/>
  <c r="Q213" i="6"/>
  <c r="M213" i="6"/>
  <c r="I213" i="6"/>
  <c r="E213" i="6"/>
  <c r="AR213" i="6"/>
  <c r="AN213" i="6"/>
  <c r="AJ213" i="6"/>
  <c r="AF213" i="6"/>
  <c r="AB213" i="6"/>
  <c r="X213" i="6"/>
  <c r="T213" i="6"/>
  <c r="P213" i="6"/>
  <c r="L213" i="6"/>
  <c r="H213" i="6"/>
  <c r="D213" i="6"/>
  <c r="AU213" i="6"/>
  <c r="AE213" i="6"/>
  <c r="O213" i="6"/>
  <c r="AQ213" i="6"/>
  <c r="AA213" i="6"/>
  <c r="K213" i="6"/>
  <c r="AM213" i="6"/>
  <c r="W213" i="6"/>
  <c r="G213" i="6"/>
  <c r="C213" i="6"/>
  <c r="AI213" i="6"/>
  <c r="S213" i="6"/>
  <c r="B213" i="6"/>
  <c r="AV213" i="6" l="1"/>
  <c r="A215" i="6"/>
  <c r="AS214" i="6"/>
  <c r="AO214" i="6"/>
  <c r="AK214" i="6"/>
  <c r="AG214" i="6"/>
  <c r="AC214" i="6"/>
  <c r="Y214" i="6"/>
  <c r="U214" i="6"/>
  <c r="Q214" i="6"/>
  <c r="M214" i="6"/>
  <c r="I214" i="6"/>
  <c r="E214" i="6"/>
  <c r="AR214" i="6"/>
  <c r="AN214" i="6"/>
  <c r="AJ214" i="6"/>
  <c r="AF214" i="6"/>
  <c r="AB214" i="6"/>
  <c r="X214" i="6"/>
  <c r="T214" i="6"/>
  <c r="P214" i="6"/>
  <c r="L214" i="6"/>
  <c r="H214" i="6"/>
  <c r="D214" i="6"/>
  <c r="AU214" i="6"/>
  <c r="AQ214" i="6"/>
  <c r="AM214" i="6"/>
  <c r="AI214" i="6"/>
  <c r="AE214" i="6"/>
  <c r="AA214" i="6"/>
  <c r="W214" i="6"/>
  <c r="S214" i="6"/>
  <c r="O214" i="6"/>
  <c r="K214" i="6"/>
  <c r="G214" i="6"/>
  <c r="C214" i="6"/>
  <c r="AH214" i="6"/>
  <c r="R214" i="6"/>
  <c r="AT214" i="6"/>
  <c r="AD214" i="6"/>
  <c r="N214" i="6"/>
  <c r="AP214" i="6"/>
  <c r="Z214" i="6"/>
  <c r="J214" i="6"/>
  <c r="V214" i="6"/>
  <c r="F214" i="6"/>
  <c r="AL214" i="6"/>
  <c r="B214" i="6"/>
  <c r="AV214" i="6" l="1"/>
  <c r="A216" i="6"/>
  <c r="AR215" i="6"/>
  <c r="AN215" i="6"/>
  <c r="AJ215" i="6"/>
  <c r="AF215" i="6"/>
  <c r="AB215" i="6"/>
  <c r="X215" i="6"/>
  <c r="T215" i="6"/>
  <c r="P215" i="6"/>
  <c r="L215" i="6"/>
  <c r="H215" i="6"/>
  <c r="D215" i="6"/>
  <c r="AU215" i="6"/>
  <c r="AQ215" i="6"/>
  <c r="AM215" i="6"/>
  <c r="AI215" i="6"/>
  <c r="AE215" i="6"/>
  <c r="AA215" i="6"/>
  <c r="W215" i="6"/>
  <c r="S215" i="6"/>
  <c r="O215" i="6"/>
  <c r="K215" i="6"/>
  <c r="G215" i="6"/>
  <c r="C215" i="6"/>
  <c r="AT215" i="6"/>
  <c r="AP215" i="6"/>
  <c r="AL215" i="6"/>
  <c r="AH215" i="6"/>
  <c r="AD215" i="6"/>
  <c r="Z215" i="6"/>
  <c r="V215" i="6"/>
  <c r="R215" i="6"/>
  <c r="N215" i="6"/>
  <c r="J215" i="6"/>
  <c r="F215" i="6"/>
  <c r="AK215" i="6"/>
  <c r="U215" i="6"/>
  <c r="E215" i="6"/>
  <c r="AG215" i="6"/>
  <c r="Q215" i="6"/>
  <c r="AS215" i="6"/>
  <c r="AC215" i="6"/>
  <c r="M215" i="6"/>
  <c r="AO215" i="6"/>
  <c r="Y215" i="6"/>
  <c r="I215" i="6"/>
  <c r="B215" i="6"/>
  <c r="AV215" i="6" l="1"/>
  <c r="A217" i="6"/>
  <c r="AU216" i="6"/>
  <c r="AQ216" i="6"/>
  <c r="AM216" i="6"/>
  <c r="AI216" i="6"/>
  <c r="AE216" i="6"/>
  <c r="AA216" i="6"/>
  <c r="W216" i="6"/>
  <c r="S216" i="6"/>
  <c r="O216" i="6"/>
  <c r="K216" i="6"/>
  <c r="G216" i="6"/>
  <c r="C216" i="6"/>
  <c r="AT216" i="6"/>
  <c r="AP216" i="6"/>
  <c r="AL216" i="6"/>
  <c r="AH216" i="6"/>
  <c r="AD216" i="6"/>
  <c r="Z216" i="6"/>
  <c r="V216" i="6"/>
  <c r="R216" i="6"/>
  <c r="N216" i="6"/>
  <c r="J216" i="6"/>
  <c r="F216" i="6"/>
  <c r="AS216" i="6"/>
  <c r="AO216" i="6"/>
  <c r="AK216" i="6"/>
  <c r="AG216" i="6"/>
  <c r="AC216" i="6"/>
  <c r="Y216" i="6"/>
  <c r="U216" i="6"/>
  <c r="Q216" i="6"/>
  <c r="M216" i="6"/>
  <c r="I216" i="6"/>
  <c r="E216" i="6"/>
  <c r="AN216" i="6"/>
  <c r="X216" i="6"/>
  <c r="H216" i="6"/>
  <c r="AJ216" i="6"/>
  <c r="T216" i="6"/>
  <c r="D216" i="6"/>
  <c r="AF216" i="6"/>
  <c r="P216" i="6"/>
  <c r="AR216" i="6"/>
  <c r="AB216" i="6"/>
  <c r="L216" i="6"/>
  <c r="B216" i="6"/>
  <c r="AV216" i="6" l="1"/>
  <c r="A218" i="6"/>
  <c r="AT217" i="6"/>
  <c r="AP217" i="6"/>
  <c r="AL217" i="6"/>
  <c r="AH217" i="6"/>
  <c r="AD217" i="6"/>
  <c r="Z217" i="6"/>
  <c r="V217" i="6"/>
  <c r="R217" i="6"/>
  <c r="N217" i="6"/>
  <c r="J217" i="6"/>
  <c r="F217" i="6"/>
  <c r="AS217" i="6"/>
  <c r="AO217" i="6"/>
  <c r="AK217" i="6"/>
  <c r="AG217" i="6"/>
  <c r="AC217" i="6"/>
  <c r="Y217" i="6"/>
  <c r="U217" i="6"/>
  <c r="Q217" i="6"/>
  <c r="M217" i="6"/>
  <c r="I217" i="6"/>
  <c r="E217" i="6"/>
  <c r="AR217" i="6"/>
  <c r="AN217" i="6"/>
  <c r="AJ217" i="6"/>
  <c r="AF217" i="6"/>
  <c r="AB217" i="6"/>
  <c r="X217" i="6"/>
  <c r="T217" i="6"/>
  <c r="P217" i="6"/>
  <c r="L217" i="6"/>
  <c r="H217" i="6"/>
  <c r="D217" i="6"/>
  <c r="AQ217" i="6"/>
  <c r="AA217" i="6"/>
  <c r="K217" i="6"/>
  <c r="AM217" i="6"/>
  <c r="W217" i="6"/>
  <c r="G217" i="6"/>
  <c r="AI217" i="6"/>
  <c r="S217" i="6"/>
  <c r="C217" i="6"/>
  <c r="O217" i="6"/>
  <c r="AU217" i="6"/>
  <c r="AE217" i="6"/>
  <c r="B217" i="6"/>
  <c r="AV217" i="6" l="1"/>
  <c r="A219" i="6"/>
  <c r="AS218" i="6"/>
  <c r="AO218" i="6"/>
  <c r="AK218" i="6"/>
  <c r="AG218" i="6"/>
  <c r="AC218" i="6"/>
  <c r="Y218" i="6"/>
  <c r="U218" i="6"/>
  <c r="Q218" i="6"/>
  <c r="M218" i="6"/>
  <c r="I218" i="6"/>
  <c r="E218" i="6"/>
  <c r="AR218" i="6"/>
  <c r="AN218" i="6"/>
  <c r="AJ218" i="6"/>
  <c r="AF218" i="6"/>
  <c r="AB218" i="6"/>
  <c r="X218" i="6"/>
  <c r="T218" i="6"/>
  <c r="P218" i="6"/>
  <c r="L218" i="6"/>
  <c r="H218" i="6"/>
  <c r="D218" i="6"/>
  <c r="AU218" i="6"/>
  <c r="AQ218" i="6"/>
  <c r="AM218" i="6"/>
  <c r="AI218" i="6"/>
  <c r="AE218" i="6"/>
  <c r="AA218" i="6"/>
  <c r="W218" i="6"/>
  <c r="S218" i="6"/>
  <c r="O218" i="6"/>
  <c r="K218" i="6"/>
  <c r="G218" i="6"/>
  <c r="C218" i="6"/>
  <c r="AT218" i="6"/>
  <c r="AD218" i="6"/>
  <c r="N218" i="6"/>
  <c r="AP218" i="6"/>
  <c r="Z218" i="6"/>
  <c r="J218" i="6"/>
  <c r="AL218" i="6"/>
  <c r="V218" i="6"/>
  <c r="F218" i="6"/>
  <c r="AH218" i="6"/>
  <c r="R218" i="6"/>
  <c r="B218" i="6"/>
  <c r="AV218" i="6" l="1"/>
  <c r="A220" i="6"/>
  <c r="AR219" i="6"/>
  <c r="AN219" i="6"/>
  <c r="AJ219" i="6"/>
  <c r="AF219" i="6"/>
  <c r="AB219" i="6"/>
  <c r="X219" i="6"/>
  <c r="T219" i="6"/>
  <c r="P219" i="6"/>
  <c r="L219" i="6"/>
  <c r="H219" i="6"/>
  <c r="D219" i="6"/>
  <c r="AU219" i="6"/>
  <c r="AQ219" i="6"/>
  <c r="AM219" i="6"/>
  <c r="AI219" i="6"/>
  <c r="AE219" i="6"/>
  <c r="AA219" i="6"/>
  <c r="W219" i="6"/>
  <c r="S219" i="6"/>
  <c r="O219" i="6"/>
  <c r="K219" i="6"/>
  <c r="G219" i="6"/>
  <c r="C219" i="6"/>
  <c r="AT219" i="6"/>
  <c r="AP219" i="6"/>
  <c r="AL219" i="6"/>
  <c r="AH219" i="6"/>
  <c r="AD219" i="6"/>
  <c r="Z219" i="6"/>
  <c r="V219" i="6"/>
  <c r="R219" i="6"/>
  <c r="N219" i="6"/>
  <c r="J219" i="6"/>
  <c r="F219" i="6"/>
  <c r="AG219" i="6"/>
  <c r="Q219" i="6"/>
  <c r="AS219" i="6"/>
  <c r="AC219" i="6"/>
  <c r="M219" i="6"/>
  <c r="AO219" i="6"/>
  <c r="Y219" i="6"/>
  <c r="I219" i="6"/>
  <c r="AK219" i="6"/>
  <c r="U219" i="6"/>
  <c r="E219" i="6"/>
  <c r="B219" i="6"/>
  <c r="AV219" i="6" l="1"/>
  <c r="A221" i="6"/>
  <c r="AU220" i="6"/>
  <c r="AQ220" i="6"/>
  <c r="AM220" i="6"/>
  <c r="AI220" i="6"/>
  <c r="AE220" i="6"/>
  <c r="AA220" i="6"/>
  <c r="W220" i="6"/>
  <c r="S220" i="6"/>
  <c r="O220" i="6"/>
  <c r="K220" i="6"/>
  <c r="G220" i="6"/>
  <c r="C220" i="6"/>
  <c r="AT220" i="6"/>
  <c r="AP220" i="6"/>
  <c r="AL220" i="6"/>
  <c r="AH220" i="6"/>
  <c r="AD220" i="6"/>
  <c r="Z220" i="6"/>
  <c r="V220" i="6"/>
  <c r="R220" i="6"/>
  <c r="N220" i="6"/>
  <c r="J220" i="6"/>
  <c r="F220" i="6"/>
  <c r="AS220" i="6"/>
  <c r="AO220" i="6"/>
  <c r="AK220" i="6"/>
  <c r="AG220" i="6"/>
  <c r="AC220" i="6"/>
  <c r="Y220" i="6"/>
  <c r="U220" i="6"/>
  <c r="Q220" i="6"/>
  <c r="M220" i="6"/>
  <c r="I220" i="6"/>
  <c r="E220" i="6"/>
  <c r="AJ220" i="6"/>
  <c r="T220" i="6"/>
  <c r="D220" i="6"/>
  <c r="AF220" i="6"/>
  <c r="P220" i="6"/>
  <c r="AR220" i="6"/>
  <c r="AB220" i="6"/>
  <c r="L220" i="6"/>
  <c r="H220" i="6"/>
  <c r="AN220" i="6"/>
  <c r="X220" i="6"/>
  <c r="B220" i="6"/>
  <c r="AV220" i="6" l="1"/>
  <c r="A222" i="6"/>
  <c r="AT221" i="6"/>
  <c r="AP221" i="6"/>
  <c r="AL221" i="6"/>
  <c r="AH221" i="6"/>
  <c r="AD221" i="6"/>
  <c r="Z221" i="6"/>
  <c r="V221" i="6"/>
  <c r="R221" i="6"/>
  <c r="N221" i="6"/>
  <c r="J221" i="6"/>
  <c r="F221" i="6"/>
  <c r="AS221" i="6"/>
  <c r="AO221" i="6"/>
  <c r="AK221" i="6"/>
  <c r="AG221" i="6"/>
  <c r="AC221" i="6"/>
  <c r="Y221" i="6"/>
  <c r="U221" i="6"/>
  <c r="Q221" i="6"/>
  <c r="M221" i="6"/>
  <c r="I221" i="6"/>
  <c r="E221" i="6"/>
  <c r="AR221" i="6"/>
  <c r="AN221" i="6"/>
  <c r="AJ221" i="6"/>
  <c r="AF221" i="6"/>
  <c r="AB221" i="6"/>
  <c r="X221" i="6"/>
  <c r="T221" i="6"/>
  <c r="P221" i="6"/>
  <c r="L221" i="6"/>
  <c r="H221" i="6"/>
  <c r="D221" i="6"/>
  <c r="AM221" i="6"/>
  <c r="W221" i="6"/>
  <c r="G221" i="6"/>
  <c r="AI221" i="6"/>
  <c r="S221" i="6"/>
  <c r="C221" i="6"/>
  <c r="AU221" i="6"/>
  <c r="AE221" i="6"/>
  <c r="O221" i="6"/>
  <c r="AA221" i="6"/>
  <c r="K221" i="6"/>
  <c r="AQ221" i="6"/>
  <c r="B221" i="6"/>
  <c r="AV221" i="6" l="1"/>
  <c r="A223" i="6"/>
  <c r="AS222" i="6"/>
  <c r="AO222" i="6"/>
  <c r="AK222" i="6"/>
  <c r="AG222" i="6"/>
  <c r="AC222" i="6"/>
  <c r="Y222" i="6"/>
  <c r="U222" i="6"/>
  <c r="Q222" i="6"/>
  <c r="M222" i="6"/>
  <c r="I222" i="6"/>
  <c r="E222" i="6"/>
  <c r="AR222" i="6"/>
  <c r="AN222" i="6"/>
  <c r="AJ222" i="6"/>
  <c r="AF222" i="6"/>
  <c r="AB222" i="6"/>
  <c r="X222" i="6"/>
  <c r="T222" i="6"/>
  <c r="P222" i="6"/>
  <c r="L222" i="6"/>
  <c r="H222" i="6"/>
  <c r="D222" i="6"/>
  <c r="AU222" i="6"/>
  <c r="AQ222" i="6"/>
  <c r="AM222" i="6"/>
  <c r="AI222" i="6"/>
  <c r="AE222" i="6"/>
  <c r="AA222" i="6"/>
  <c r="W222" i="6"/>
  <c r="S222" i="6"/>
  <c r="O222" i="6"/>
  <c r="K222" i="6"/>
  <c r="G222" i="6"/>
  <c r="C222" i="6"/>
  <c r="AP222" i="6"/>
  <c r="Z222" i="6"/>
  <c r="J222" i="6"/>
  <c r="AL222" i="6"/>
  <c r="V222" i="6"/>
  <c r="F222" i="6"/>
  <c r="AH222" i="6"/>
  <c r="R222" i="6"/>
  <c r="AT222" i="6"/>
  <c r="AD222" i="6"/>
  <c r="N222" i="6"/>
  <c r="B222" i="6"/>
  <c r="AV222" i="6" l="1"/>
  <c r="A224" i="6"/>
  <c r="AR223" i="6"/>
  <c r="AN223" i="6"/>
  <c r="AJ223" i="6"/>
  <c r="AF223" i="6"/>
  <c r="AB223" i="6"/>
  <c r="X223" i="6"/>
  <c r="T223" i="6"/>
  <c r="P223" i="6"/>
  <c r="L223" i="6"/>
  <c r="H223" i="6"/>
  <c r="D223" i="6"/>
  <c r="AU223" i="6"/>
  <c r="AQ223" i="6"/>
  <c r="AM223" i="6"/>
  <c r="AI223" i="6"/>
  <c r="AE223" i="6"/>
  <c r="AA223" i="6"/>
  <c r="W223" i="6"/>
  <c r="S223" i="6"/>
  <c r="O223" i="6"/>
  <c r="K223" i="6"/>
  <c r="G223" i="6"/>
  <c r="C223" i="6"/>
  <c r="AT223" i="6"/>
  <c r="AP223" i="6"/>
  <c r="AL223" i="6"/>
  <c r="AH223" i="6"/>
  <c r="AD223" i="6"/>
  <c r="Z223" i="6"/>
  <c r="V223" i="6"/>
  <c r="R223" i="6"/>
  <c r="N223" i="6"/>
  <c r="J223" i="6"/>
  <c r="F223" i="6"/>
  <c r="AS223" i="6"/>
  <c r="AC223" i="6"/>
  <c r="M223" i="6"/>
  <c r="AO223" i="6"/>
  <c r="Y223" i="6"/>
  <c r="I223" i="6"/>
  <c r="AK223" i="6"/>
  <c r="U223" i="6"/>
  <c r="E223" i="6"/>
  <c r="AG223" i="6"/>
  <c r="Q223" i="6"/>
  <c r="B223" i="6"/>
  <c r="AV223" i="6" l="1"/>
  <c r="A225" i="6"/>
  <c r="AU224" i="6"/>
  <c r="AQ224" i="6"/>
  <c r="AM224" i="6"/>
  <c r="AI224" i="6"/>
  <c r="AE224" i="6"/>
  <c r="AA224" i="6"/>
  <c r="W224" i="6"/>
  <c r="S224" i="6"/>
  <c r="O224" i="6"/>
  <c r="K224" i="6"/>
  <c r="G224" i="6"/>
  <c r="C224" i="6"/>
  <c r="AT224" i="6"/>
  <c r="AP224" i="6"/>
  <c r="AL224" i="6"/>
  <c r="AH224" i="6"/>
  <c r="AD224" i="6"/>
  <c r="Z224" i="6"/>
  <c r="V224" i="6"/>
  <c r="R224" i="6"/>
  <c r="N224" i="6"/>
  <c r="J224" i="6"/>
  <c r="F224" i="6"/>
  <c r="AS224" i="6"/>
  <c r="AO224" i="6"/>
  <c r="AK224" i="6"/>
  <c r="AG224" i="6"/>
  <c r="AC224" i="6"/>
  <c r="Y224" i="6"/>
  <c r="U224" i="6"/>
  <c r="Q224" i="6"/>
  <c r="M224" i="6"/>
  <c r="I224" i="6"/>
  <c r="E224" i="6"/>
  <c r="AF224" i="6"/>
  <c r="P224" i="6"/>
  <c r="AR224" i="6"/>
  <c r="AB224" i="6"/>
  <c r="L224" i="6"/>
  <c r="AN224" i="6"/>
  <c r="X224" i="6"/>
  <c r="H224" i="6"/>
  <c r="T224" i="6"/>
  <c r="D224" i="6"/>
  <c r="AJ224" i="6"/>
  <c r="B224" i="6"/>
  <c r="AV224" i="6" l="1"/>
  <c r="A226" i="6"/>
  <c r="AT225" i="6"/>
  <c r="AP225" i="6"/>
  <c r="AL225" i="6"/>
  <c r="AH225" i="6"/>
  <c r="AD225" i="6"/>
  <c r="Z225" i="6"/>
  <c r="V225" i="6"/>
  <c r="R225" i="6"/>
  <c r="N225" i="6"/>
  <c r="J225" i="6"/>
  <c r="F225" i="6"/>
  <c r="AS225" i="6"/>
  <c r="AO225" i="6"/>
  <c r="AK225" i="6"/>
  <c r="AG225" i="6"/>
  <c r="AC225" i="6"/>
  <c r="Y225" i="6"/>
  <c r="U225" i="6"/>
  <c r="Q225" i="6"/>
  <c r="M225" i="6"/>
  <c r="I225" i="6"/>
  <c r="E225" i="6"/>
  <c r="AR225" i="6"/>
  <c r="AN225" i="6"/>
  <c r="AJ225" i="6"/>
  <c r="AF225" i="6"/>
  <c r="AB225" i="6"/>
  <c r="X225" i="6"/>
  <c r="T225" i="6"/>
  <c r="P225" i="6"/>
  <c r="L225" i="6"/>
  <c r="H225" i="6"/>
  <c r="D225" i="6"/>
  <c r="AI225" i="6"/>
  <c r="S225" i="6"/>
  <c r="C225" i="6"/>
  <c r="AU225" i="6"/>
  <c r="AE225" i="6"/>
  <c r="O225" i="6"/>
  <c r="AQ225" i="6"/>
  <c r="AA225" i="6"/>
  <c r="K225" i="6"/>
  <c r="AM225" i="6"/>
  <c r="W225" i="6"/>
  <c r="G225" i="6"/>
  <c r="B225" i="6"/>
  <c r="AV225" i="6" l="1"/>
  <c r="A227" i="6"/>
  <c r="AS226" i="6"/>
  <c r="AO226" i="6"/>
  <c r="AK226" i="6"/>
  <c r="AG226" i="6"/>
  <c r="AC226" i="6"/>
  <c r="Y226" i="6"/>
  <c r="U226" i="6"/>
  <c r="Q226" i="6"/>
  <c r="M226" i="6"/>
  <c r="I226" i="6"/>
  <c r="E226" i="6"/>
  <c r="AR226" i="6"/>
  <c r="AN226" i="6"/>
  <c r="AJ226" i="6"/>
  <c r="AF226" i="6"/>
  <c r="AB226" i="6"/>
  <c r="X226" i="6"/>
  <c r="T226" i="6"/>
  <c r="P226" i="6"/>
  <c r="L226" i="6"/>
  <c r="H226" i="6"/>
  <c r="D226" i="6"/>
  <c r="AU226" i="6"/>
  <c r="AQ226" i="6"/>
  <c r="AM226" i="6"/>
  <c r="AI226" i="6"/>
  <c r="AE226" i="6"/>
  <c r="AA226" i="6"/>
  <c r="W226" i="6"/>
  <c r="S226" i="6"/>
  <c r="O226" i="6"/>
  <c r="K226" i="6"/>
  <c r="G226" i="6"/>
  <c r="C226" i="6"/>
  <c r="AL226" i="6"/>
  <c r="V226" i="6"/>
  <c r="F226" i="6"/>
  <c r="AH226" i="6"/>
  <c r="R226" i="6"/>
  <c r="AT226" i="6"/>
  <c r="AD226" i="6"/>
  <c r="N226" i="6"/>
  <c r="AP226" i="6"/>
  <c r="Z226" i="6"/>
  <c r="J226" i="6"/>
  <c r="B226" i="6"/>
  <c r="AV226" i="6" l="1"/>
  <c r="A228" i="6"/>
  <c r="AR227" i="6"/>
  <c r="AN227" i="6"/>
  <c r="AJ227" i="6"/>
  <c r="AF227" i="6"/>
  <c r="AB227" i="6"/>
  <c r="X227" i="6"/>
  <c r="T227" i="6"/>
  <c r="P227" i="6"/>
  <c r="L227" i="6"/>
  <c r="H227" i="6"/>
  <c r="D227" i="6"/>
  <c r="AU227" i="6"/>
  <c r="AQ227" i="6"/>
  <c r="AM227" i="6"/>
  <c r="AI227" i="6"/>
  <c r="AE227" i="6"/>
  <c r="AA227" i="6"/>
  <c r="W227" i="6"/>
  <c r="S227" i="6"/>
  <c r="O227" i="6"/>
  <c r="K227" i="6"/>
  <c r="G227" i="6"/>
  <c r="C227" i="6"/>
  <c r="AT227" i="6"/>
  <c r="AP227" i="6"/>
  <c r="AL227" i="6"/>
  <c r="AH227" i="6"/>
  <c r="AD227" i="6"/>
  <c r="Z227" i="6"/>
  <c r="V227" i="6"/>
  <c r="R227" i="6"/>
  <c r="N227" i="6"/>
  <c r="J227" i="6"/>
  <c r="F227" i="6"/>
  <c r="AO227" i="6"/>
  <c r="Y227" i="6"/>
  <c r="I227" i="6"/>
  <c r="AK227" i="6"/>
  <c r="U227" i="6"/>
  <c r="E227" i="6"/>
  <c r="AG227" i="6"/>
  <c r="Q227" i="6"/>
  <c r="M227" i="6"/>
  <c r="AS227" i="6"/>
  <c r="AC227" i="6"/>
  <c r="B227" i="6"/>
  <c r="AV227" i="6" l="1"/>
  <c r="A229" i="6"/>
  <c r="AU228" i="6"/>
  <c r="AQ228" i="6"/>
  <c r="AM228" i="6"/>
  <c r="AI228" i="6"/>
  <c r="AE228" i="6"/>
  <c r="AA228" i="6"/>
  <c r="W228" i="6"/>
  <c r="S228" i="6"/>
  <c r="O228" i="6"/>
  <c r="K228" i="6"/>
  <c r="G228" i="6"/>
  <c r="C228" i="6"/>
  <c r="AT228" i="6"/>
  <c r="AP228" i="6"/>
  <c r="AL228" i="6"/>
  <c r="AH228" i="6"/>
  <c r="AD228" i="6"/>
  <c r="Z228" i="6"/>
  <c r="V228" i="6"/>
  <c r="R228" i="6"/>
  <c r="N228" i="6"/>
  <c r="J228" i="6"/>
  <c r="F228" i="6"/>
  <c r="AS228" i="6"/>
  <c r="AO228" i="6"/>
  <c r="AK228" i="6"/>
  <c r="AG228" i="6"/>
  <c r="AC228" i="6"/>
  <c r="Y228" i="6"/>
  <c r="U228" i="6"/>
  <c r="Q228" i="6"/>
  <c r="M228" i="6"/>
  <c r="I228" i="6"/>
  <c r="E228" i="6"/>
  <c r="AR228" i="6"/>
  <c r="AB228" i="6"/>
  <c r="L228" i="6"/>
  <c r="AN228" i="6"/>
  <c r="X228" i="6"/>
  <c r="H228" i="6"/>
  <c r="AJ228" i="6"/>
  <c r="T228" i="6"/>
  <c r="D228" i="6"/>
  <c r="AF228" i="6"/>
  <c r="P228" i="6"/>
  <c r="B228" i="6"/>
  <c r="AV228" i="6" l="1"/>
  <c r="A230" i="6"/>
  <c r="AT229" i="6"/>
  <c r="AP229" i="6"/>
  <c r="AL229" i="6"/>
  <c r="AH229" i="6"/>
  <c r="AD229" i="6"/>
  <c r="Z229" i="6"/>
  <c r="V229" i="6"/>
  <c r="R229" i="6"/>
  <c r="N229" i="6"/>
  <c r="J229" i="6"/>
  <c r="F229" i="6"/>
  <c r="AS229" i="6"/>
  <c r="AO229" i="6"/>
  <c r="AK229" i="6"/>
  <c r="AG229" i="6"/>
  <c r="AC229" i="6"/>
  <c r="Y229" i="6"/>
  <c r="U229" i="6"/>
  <c r="Q229" i="6"/>
  <c r="M229" i="6"/>
  <c r="I229" i="6"/>
  <c r="E229" i="6"/>
  <c r="AR229" i="6"/>
  <c r="AN229" i="6"/>
  <c r="AJ229" i="6"/>
  <c r="AF229" i="6"/>
  <c r="AB229" i="6"/>
  <c r="X229" i="6"/>
  <c r="T229" i="6"/>
  <c r="P229" i="6"/>
  <c r="L229" i="6"/>
  <c r="H229" i="6"/>
  <c r="D229" i="6"/>
  <c r="AU229" i="6"/>
  <c r="AE229" i="6"/>
  <c r="O229" i="6"/>
  <c r="AQ229" i="6"/>
  <c r="AA229" i="6"/>
  <c r="K229" i="6"/>
  <c r="AM229" i="6"/>
  <c r="W229" i="6"/>
  <c r="G229" i="6"/>
  <c r="AI229" i="6"/>
  <c r="S229" i="6"/>
  <c r="C229" i="6"/>
  <c r="B229" i="6"/>
  <c r="AV229" i="6" l="1"/>
  <c r="A231" i="6"/>
  <c r="AS230" i="6"/>
  <c r="AO230" i="6"/>
  <c r="AK230" i="6"/>
  <c r="AG230" i="6"/>
  <c r="AC230" i="6"/>
  <c r="Y230" i="6"/>
  <c r="U230" i="6"/>
  <c r="Q230" i="6"/>
  <c r="M230" i="6"/>
  <c r="I230" i="6"/>
  <c r="E230" i="6"/>
  <c r="AR230" i="6"/>
  <c r="AN230" i="6"/>
  <c r="AJ230" i="6"/>
  <c r="AF230" i="6"/>
  <c r="AB230" i="6"/>
  <c r="X230" i="6"/>
  <c r="T230" i="6"/>
  <c r="P230" i="6"/>
  <c r="L230" i="6"/>
  <c r="H230" i="6"/>
  <c r="D230" i="6"/>
  <c r="AU230" i="6"/>
  <c r="AQ230" i="6"/>
  <c r="AM230" i="6"/>
  <c r="AI230" i="6"/>
  <c r="AE230" i="6"/>
  <c r="AA230" i="6"/>
  <c r="W230" i="6"/>
  <c r="S230" i="6"/>
  <c r="O230" i="6"/>
  <c r="K230" i="6"/>
  <c r="G230" i="6"/>
  <c r="C230" i="6"/>
  <c r="AH230" i="6"/>
  <c r="R230" i="6"/>
  <c r="AT230" i="6"/>
  <c r="AD230" i="6"/>
  <c r="N230" i="6"/>
  <c r="AP230" i="6"/>
  <c r="Z230" i="6"/>
  <c r="J230" i="6"/>
  <c r="F230" i="6"/>
  <c r="AL230" i="6"/>
  <c r="V230" i="6"/>
  <c r="B230" i="6"/>
  <c r="AV230" i="6" l="1"/>
  <c r="A232" i="6"/>
  <c r="AR231" i="6"/>
  <c r="AN231" i="6"/>
  <c r="AJ231" i="6"/>
  <c r="AF231" i="6"/>
  <c r="AB231" i="6"/>
  <c r="X231" i="6"/>
  <c r="T231" i="6"/>
  <c r="P231" i="6"/>
  <c r="L231" i="6"/>
  <c r="H231" i="6"/>
  <c r="D231" i="6"/>
  <c r="AU231" i="6"/>
  <c r="AQ231" i="6"/>
  <c r="AM231" i="6"/>
  <c r="AI231" i="6"/>
  <c r="AE231" i="6"/>
  <c r="AA231" i="6"/>
  <c r="W231" i="6"/>
  <c r="S231" i="6"/>
  <c r="O231" i="6"/>
  <c r="K231" i="6"/>
  <c r="G231" i="6"/>
  <c r="C231" i="6"/>
  <c r="AT231" i="6"/>
  <c r="AP231" i="6"/>
  <c r="AL231" i="6"/>
  <c r="AH231" i="6"/>
  <c r="AD231" i="6"/>
  <c r="Z231" i="6"/>
  <c r="V231" i="6"/>
  <c r="R231" i="6"/>
  <c r="N231" i="6"/>
  <c r="J231" i="6"/>
  <c r="F231" i="6"/>
  <c r="AK231" i="6"/>
  <c r="U231" i="6"/>
  <c r="E231" i="6"/>
  <c r="AG231" i="6"/>
  <c r="Q231" i="6"/>
  <c r="AS231" i="6"/>
  <c r="AC231" i="6"/>
  <c r="M231" i="6"/>
  <c r="Y231" i="6"/>
  <c r="I231" i="6"/>
  <c r="AO231" i="6"/>
  <c r="B231" i="6"/>
  <c r="AV231" i="6" l="1"/>
  <c r="A233" i="6"/>
  <c r="AU232" i="6"/>
  <c r="AQ232" i="6"/>
  <c r="AM232" i="6"/>
  <c r="AI232" i="6"/>
  <c r="AE232" i="6"/>
  <c r="AA232" i="6"/>
  <c r="W232" i="6"/>
  <c r="S232" i="6"/>
  <c r="O232" i="6"/>
  <c r="K232" i="6"/>
  <c r="G232" i="6"/>
  <c r="C232" i="6"/>
  <c r="AT232" i="6"/>
  <c r="AP232" i="6"/>
  <c r="AL232" i="6"/>
  <c r="AH232" i="6"/>
  <c r="AD232" i="6"/>
  <c r="Z232" i="6"/>
  <c r="V232" i="6"/>
  <c r="R232" i="6"/>
  <c r="N232" i="6"/>
  <c r="J232" i="6"/>
  <c r="F232" i="6"/>
  <c r="AS232" i="6"/>
  <c r="AO232" i="6"/>
  <c r="AK232" i="6"/>
  <c r="AG232" i="6"/>
  <c r="AC232" i="6"/>
  <c r="Y232" i="6"/>
  <c r="U232" i="6"/>
  <c r="Q232" i="6"/>
  <c r="M232" i="6"/>
  <c r="I232" i="6"/>
  <c r="E232" i="6"/>
  <c r="AN232" i="6"/>
  <c r="X232" i="6"/>
  <c r="H232" i="6"/>
  <c r="AJ232" i="6"/>
  <c r="T232" i="6"/>
  <c r="D232" i="6"/>
  <c r="AF232" i="6"/>
  <c r="P232" i="6"/>
  <c r="AR232" i="6"/>
  <c r="AB232" i="6"/>
  <c r="L232" i="6"/>
  <c r="B232" i="6"/>
  <c r="AV232" i="6" l="1"/>
  <c r="A234" i="6"/>
  <c r="AT233" i="6"/>
  <c r="AP233" i="6"/>
  <c r="AL233" i="6"/>
  <c r="AH233" i="6"/>
  <c r="AD233" i="6"/>
  <c r="Z233" i="6"/>
  <c r="V233" i="6"/>
  <c r="R233" i="6"/>
  <c r="N233" i="6"/>
  <c r="J233" i="6"/>
  <c r="F233" i="6"/>
  <c r="AS233" i="6"/>
  <c r="AO233" i="6"/>
  <c r="AK233" i="6"/>
  <c r="AG233" i="6"/>
  <c r="AC233" i="6"/>
  <c r="Y233" i="6"/>
  <c r="U233" i="6"/>
  <c r="Q233" i="6"/>
  <c r="M233" i="6"/>
  <c r="I233" i="6"/>
  <c r="E233" i="6"/>
  <c r="AR233" i="6"/>
  <c r="AN233" i="6"/>
  <c r="AJ233" i="6"/>
  <c r="AF233" i="6"/>
  <c r="AB233" i="6"/>
  <c r="X233" i="6"/>
  <c r="T233" i="6"/>
  <c r="P233" i="6"/>
  <c r="L233" i="6"/>
  <c r="H233" i="6"/>
  <c r="D233" i="6"/>
  <c r="AQ233" i="6"/>
  <c r="AA233" i="6"/>
  <c r="K233" i="6"/>
  <c r="AM233" i="6"/>
  <c r="W233" i="6"/>
  <c r="G233" i="6"/>
  <c r="AI233" i="6"/>
  <c r="S233" i="6"/>
  <c r="C233" i="6"/>
  <c r="AU233" i="6"/>
  <c r="AE233" i="6"/>
  <c r="O233" i="6"/>
  <c r="B233" i="6"/>
  <c r="AV233" i="6" l="1"/>
  <c r="A235" i="6"/>
  <c r="AS234" i="6"/>
  <c r="AO234" i="6"/>
  <c r="AK234" i="6"/>
  <c r="AG234" i="6"/>
  <c r="AC234" i="6"/>
  <c r="Y234" i="6"/>
  <c r="U234" i="6"/>
  <c r="Q234" i="6"/>
  <c r="M234" i="6"/>
  <c r="I234" i="6"/>
  <c r="E234" i="6"/>
  <c r="AR234" i="6"/>
  <c r="AN234" i="6"/>
  <c r="AJ234" i="6"/>
  <c r="AF234" i="6"/>
  <c r="AB234" i="6"/>
  <c r="X234" i="6"/>
  <c r="T234" i="6"/>
  <c r="P234" i="6"/>
  <c r="L234" i="6"/>
  <c r="H234" i="6"/>
  <c r="D234" i="6"/>
  <c r="AU234" i="6"/>
  <c r="AQ234" i="6"/>
  <c r="AM234" i="6"/>
  <c r="AI234" i="6"/>
  <c r="AE234" i="6"/>
  <c r="AA234" i="6"/>
  <c r="W234" i="6"/>
  <c r="S234" i="6"/>
  <c r="O234" i="6"/>
  <c r="K234" i="6"/>
  <c r="G234" i="6"/>
  <c r="C234" i="6"/>
  <c r="AT234" i="6"/>
  <c r="AD234" i="6"/>
  <c r="N234" i="6"/>
  <c r="AP234" i="6"/>
  <c r="Z234" i="6"/>
  <c r="J234" i="6"/>
  <c r="AL234" i="6"/>
  <c r="V234" i="6"/>
  <c r="F234" i="6"/>
  <c r="R234" i="6"/>
  <c r="AH234" i="6"/>
  <c r="B234" i="6"/>
  <c r="AV234" i="6" l="1"/>
  <c r="A236" i="6"/>
  <c r="AR235" i="6"/>
  <c r="AN235" i="6"/>
  <c r="AJ235" i="6"/>
  <c r="AF235" i="6"/>
  <c r="AB235" i="6"/>
  <c r="X235" i="6"/>
  <c r="T235" i="6"/>
  <c r="P235" i="6"/>
  <c r="L235" i="6"/>
  <c r="H235" i="6"/>
  <c r="D235" i="6"/>
  <c r="AU235" i="6"/>
  <c r="AQ235" i="6"/>
  <c r="AM235" i="6"/>
  <c r="AI235" i="6"/>
  <c r="AE235" i="6"/>
  <c r="AA235" i="6"/>
  <c r="W235" i="6"/>
  <c r="S235" i="6"/>
  <c r="O235" i="6"/>
  <c r="K235" i="6"/>
  <c r="G235" i="6"/>
  <c r="C235" i="6"/>
  <c r="AT235" i="6"/>
  <c r="AP235" i="6"/>
  <c r="AL235" i="6"/>
  <c r="AH235" i="6"/>
  <c r="AD235" i="6"/>
  <c r="Z235" i="6"/>
  <c r="V235" i="6"/>
  <c r="R235" i="6"/>
  <c r="N235" i="6"/>
  <c r="J235" i="6"/>
  <c r="F235" i="6"/>
  <c r="AG235" i="6"/>
  <c r="Q235" i="6"/>
  <c r="AS235" i="6"/>
  <c r="AC235" i="6"/>
  <c r="M235" i="6"/>
  <c r="AO235" i="6"/>
  <c r="Y235" i="6"/>
  <c r="I235" i="6"/>
  <c r="AK235" i="6"/>
  <c r="U235" i="6"/>
  <c r="E235" i="6"/>
  <c r="B235" i="6"/>
  <c r="AV235" i="6" l="1"/>
  <c r="A237" i="6"/>
  <c r="AU236" i="6"/>
  <c r="AQ236" i="6"/>
  <c r="AM236" i="6"/>
  <c r="AI236" i="6"/>
  <c r="AE236" i="6"/>
  <c r="AA236" i="6"/>
  <c r="W236" i="6"/>
  <c r="S236" i="6"/>
  <c r="O236" i="6"/>
  <c r="K236" i="6"/>
  <c r="G236" i="6"/>
  <c r="C236" i="6"/>
  <c r="AT236" i="6"/>
  <c r="AP236" i="6"/>
  <c r="AL236" i="6"/>
  <c r="AH236" i="6"/>
  <c r="AD236" i="6"/>
  <c r="Z236" i="6"/>
  <c r="V236" i="6"/>
  <c r="R236" i="6"/>
  <c r="N236" i="6"/>
  <c r="J236" i="6"/>
  <c r="F236" i="6"/>
  <c r="AS236" i="6"/>
  <c r="AO236" i="6"/>
  <c r="AK236" i="6"/>
  <c r="AG236" i="6"/>
  <c r="AC236" i="6"/>
  <c r="Y236" i="6"/>
  <c r="U236" i="6"/>
  <c r="Q236" i="6"/>
  <c r="M236" i="6"/>
  <c r="I236" i="6"/>
  <c r="E236" i="6"/>
  <c r="AJ236" i="6"/>
  <c r="T236" i="6"/>
  <c r="D236" i="6"/>
  <c r="AF236" i="6"/>
  <c r="P236" i="6"/>
  <c r="AR236" i="6"/>
  <c r="AB236" i="6"/>
  <c r="L236" i="6"/>
  <c r="AN236" i="6"/>
  <c r="X236" i="6"/>
  <c r="H236" i="6"/>
  <c r="B236" i="6"/>
  <c r="AV236" i="6" l="1"/>
  <c r="A238" i="6"/>
  <c r="AT237" i="6"/>
  <c r="AP237" i="6"/>
  <c r="AL237" i="6"/>
  <c r="AH237" i="6"/>
  <c r="AD237" i="6"/>
  <c r="Z237" i="6"/>
  <c r="V237" i="6"/>
  <c r="R237" i="6"/>
  <c r="N237" i="6"/>
  <c r="J237" i="6"/>
  <c r="F237" i="6"/>
  <c r="AS237" i="6"/>
  <c r="AO237" i="6"/>
  <c r="AK237" i="6"/>
  <c r="AG237" i="6"/>
  <c r="AC237" i="6"/>
  <c r="Y237" i="6"/>
  <c r="U237" i="6"/>
  <c r="Q237" i="6"/>
  <c r="M237" i="6"/>
  <c r="I237" i="6"/>
  <c r="E237" i="6"/>
  <c r="AR237" i="6"/>
  <c r="AN237" i="6"/>
  <c r="AJ237" i="6"/>
  <c r="AF237" i="6"/>
  <c r="AB237" i="6"/>
  <c r="X237" i="6"/>
  <c r="T237" i="6"/>
  <c r="P237" i="6"/>
  <c r="L237" i="6"/>
  <c r="H237" i="6"/>
  <c r="D237" i="6"/>
  <c r="AM237" i="6"/>
  <c r="W237" i="6"/>
  <c r="G237" i="6"/>
  <c r="AI237" i="6"/>
  <c r="S237" i="6"/>
  <c r="C237" i="6"/>
  <c r="AU237" i="6"/>
  <c r="AE237" i="6"/>
  <c r="O237" i="6"/>
  <c r="K237" i="6"/>
  <c r="AQ237" i="6"/>
  <c r="AA237" i="6"/>
  <c r="B237" i="6"/>
  <c r="AV237" i="6" l="1"/>
  <c r="A239" i="6"/>
  <c r="AS238" i="6"/>
  <c r="AO238" i="6"/>
  <c r="AK238" i="6"/>
  <c r="AG238" i="6"/>
  <c r="AC238" i="6"/>
  <c r="Y238" i="6"/>
  <c r="U238" i="6"/>
  <c r="Q238" i="6"/>
  <c r="M238" i="6"/>
  <c r="I238" i="6"/>
  <c r="E238" i="6"/>
  <c r="AR238" i="6"/>
  <c r="AN238" i="6"/>
  <c r="AJ238" i="6"/>
  <c r="AF238" i="6"/>
  <c r="AB238" i="6"/>
  <c r="X238" i="6"/>
  <c r="T238" i="6"/>
  <c r="P238" i="6"/>
  <c r="L238" i="6"/>
  <c r="H238" i="6"/>
  <c r="D238" i="6"/>
  <c r="AU238" i="6"/>
  <c r="AQ238" i="6"/>
  <c r="AM238" i="6"/>
  <c r="AI238" i="6"/>
  <c r="AE238" i="6"/>
  <c r="AA238" i="6"/>
  <c r="W238" i="6"/>
  <c r="S238" i="6"/>
  <c r="O238" i="6"/>
  <c r="K238" i="6"/>
  <c r="G238" i="6"/>
  <c r="C238" i="6"/>
  <c r="AP238" i="6"/>
  <c r="Z238" i="6"/>
  <c r="J238" i="6"/>
  <c r="AL238" i="6"/>
  <c r="V238" i="6"/>
  <c r="F238" i="6"/>
  <c r="AH238" i="6"/>
  <c r="R238" i="6"/>
  <c r="AD238" i="6"/>
  <c r="N238" i="6"/>
  <c r="AT238" i="6"/>
  <c r="B238" i="6"/>
  <c r="AV238" i="6" l="1"/>
  <c r="A240" i="6"/>
  <c r="AR239" i="6"/>
  <c r="AN239" i="6"/>
  <c r="AJ239" i="6"/>
  <c r="AF239" i="6"/>
  <c r="AB239" i="6"/>
  <c r="X239" i="6"/>
  <c r="T239" i="6"/>
  <c r="P239" i="6"/>
  <c r="L239" i="6"/>
  <c r="H239" i="6"/>
  <c r="D239" i="6"/>
  <c r="AU239" i="6"/>
  <c r="AQ239" i="6"/>
  <c r="AM239" i="6"/>
  <c r="AI239" i="6"/>
  <c r="AE239" i="6"/>
  <c r="AA239" i="6"/>
  <c r="W239" i="6"/>
  <c r="S239" i="6"/>
  <c r="O239" i="6"/>
  <c r="K239" i="6"/>
  <c r="G239" i="6"/>
  <c r="C239" i="6"/>
  <c r="AT239" i="6"/>
  <c r="AP239" i="6"/>
  <c r="AL239" i="6"/>
  <c r="AH239" i="6"/>
  <c r="AD239" i="6"/>
  <c r="Z239" i="6"/>
  <c r="V239" i="6"/>
  <c r="R239" i="6"/>
  <c r="N239" i="6"/>
  <c r="J239" i="6"/>
  <c r="F239" i="6"/>
  <c r="AS239" i="6"/>
  <c r="AC239" i="6"/>
  <c r="M239" i="6"/>
  <c r="AO239" i="6"/>
  <c r="Y239" i="6"/>
  <c r="I239" i="6"/>
  <c r="AK239" i="6"/>
  <c r="U239" i="6"/>
  <c r="E239" i="6"/>
  <c r="AG239" i="6"/>
  <c r="Q239" i="6"/>
  <c r="B239" i="6"/>
  <c r="AV239" i="6" l="1"/>
  <c r="A241" i="6"/>
  <c r="AU240" i="6"/>
  <c r="AQ240" i="6"/>
  <c r="AM240" i="6"/>
  <c r="AI240" i="6"/>
  <c r="AE240" i="6"/>
  <c r="AA240" i="6"/>
  <c r="W240" i="6"/>
  <c r="S240" i="6"/>
  <c r="O240" i="6"/>
  <c r="K240" i="6"/>
  <c r="G240" i="6"/>
  <c r="C240" i="6"/>
  <c r="AT240" i="6"/>
  <c r="AP240" i="6"/>
  <c r="AL240" i="6"/>
  <c r="AH240" i="6"/>
  <c r="AD240" i="6"/>
  <c r="Z240" i="6"/>
  <c r="V240" i="6"/>
  <c r="R240" i="6"/>
  <c r="N240" i="6"/>
  <c r="J240" i="6"/>
  <c r="F240" i="6"/>
  <c r="AS240" i="6"/>
  <c r="AO240" i="6"/>
  <c r="AK240" i="6"/>
  <c r="AG240" i="6"/>
  <c r="AC240" i="6"/>
  <c r="Y240" i="6"/>
  <c r="U240" i="6"/>
  <c r="Q240" i="6"/>
  <c r="M240" i="6"/>
  <c r="I240" i="6"/>
  <c r="E240" i="6"/>
  <c r="AF240" i="6"/>
  <c r="P240" i="6"/>
  <c r="AR240" i="6"/>
  <c r="AB240" i="6"/>
  <c r="L240" i="6"/>
  <c r="AN240" i="6"/>
  <c r="X240" i="6"/>
  <c r="H240" i="6"/>
  <c r="D240" i="6"/>
  <c r="AJ240" i="6"/>
  <c r="T240" i="6"/>
  <c r="B240" i="6"/>
  <c r="AV240" i="6" l="1"/>
  <c r="A242" i="6"/>
  <c r="AT241" i="6"/>
  <c r="AP241" i="6"/>
  <c r="AL241" i="6"/>
  <c r="AH241" i="6"/>
  <c r="AD241" i="6"/>
  <c r="Z241" i="6"/>
  <c r="V241" i="6"/>
  <c r="R241" i="6"/>
  <c r="N241" i="6"/>
  <c r="J241" i="6"/>
  <c r="F241" i="6"/>
  <c r="AS241" i="6"/>
  <c r="AO241" i="6"/>
  <c r="AK241" i="6"/>
  <c r="AG241" i="6"/>
  <c r="AC241" i="6"/>
  <c r="Y241" i="6"/>
  <c r="U241" i="6"/>
  <c r="Q241" i="6"/>
  <c r="M241" i="6"/>
  <c r="I241" i="6"/>
  <c r="E241" i="6"/>
  <c r="AR241" i="6"/>
  <c r="AN241" i="6"/>
  <c r="AJ241" i="6"/>
  <c r="AF241" i="6"/>
  <c r="AB241" i="6"/>
  <c r="X241" i="6"/>
  <c r="T241" i="6"/>
  <c r="P241" i="6"/>
  <c r="L241" i="6"/>
  <c r="H241" i="6"/>
  <c r="D241" i="6"/>
  <c r="AI241" i="6"/>
  <c r="S241" i="6"/>
  <c r="C241" i="6"/>
  <c r="AU241" i="6"/>
  <c r="AE241" i="6"/>
  <c r="O241" i="6"/>
  <c r="AQ241" i="6"/>
  <c r="AA241" i="6"/>
  <c r="K241" i="6"/>
  <c r="W241" i="6"/>
  <c r="G241" i="6"/>
  <c r="AM241" i="6"/>
  <c r="B241" i="6"/>
  <c r="AV241" i="6" l="1"/>
  <c r="A243" i="6"/>
  <c r="AS242" i="6"/>
  <c r="AO242" i="6"/>
  <c r="AK242" i="6"/>
  <c r="AG242" i="6"/>
  <c r="AC242" i="6"/>
  <c r="Y242" i="6"/>
  <c r="U242" i="6"/>
  <c r="Q242" i="6"/>
  <c r="M242" i="6"/>
  <c r="I242" i="6"/>
  <c r="E242" i="6"/>
  <c r="AR242" i="6"/>
  <c r="AN242" i="6"/>
  <c r="AJ242" i="6"/>
  <c r="AF242" i="6"/>
  <c r="AB242" i="6"/>
  <c r="X242" i="6"/>
  <c r="T242" i="6"/>
  <c r="P242" i="6"/>
  <c r="L242" i="6"/>
  <c r="H242" i="6"/>
  <c r="D242" i="6"/>
  <c r="AU242" i="6"/>
  <c r="AQ242" i="6"/>
  <c r="AM242" i="6"/>
  <c r="AI242" i="6"/>
  <c r="AE242" i="6"/>
  <c r="AA242" i="6"/>
  <c r="W242" i="6"/>
  <c r="S242" i="6"/>
  <c r="O242" i="6"/>
  <c r="K242" i="6"/>
  <c r="G242" i="6"/>
  <c r="C242" i="6"/>
  <c r="AL242" i="6"/>
  <c r="V242" i="6"/>
  <c r="F242" i="6"/>
  <c r="AH242" i="6"/>
  <c r="R242" i="6"/>
  <c r="AT242" i="6"/>
  <c r="AD242" i="6"/>
  <c r="N242" i="6"/>
  <c r="AP242" i="6"/>
  <c r="Z242" i="6"/>
  <c r="J242" i="6"/>
  <c r="B242" i="6"/>
  <c r="AV242" i="6" l="1"/>
  <c r="A244" i="6"/>
  <c r="AR243" i="6"/>
  <c r="AN243" i="6"/>
  <c r="AJ243" i="6"/>
  <c r="AF243" i="6"/>
  <c r="AB243" i="6"/>
  <c r="X243" i="6"/>
  <c r="T243" i="6"/>
  <c r="P243" i="6"/>
  <c r="L243" i="6"/>
  <c r="H243" i="6"/>
  <c r="D243" i="6"/>
  <c r="AU243" i="6"/>
  <c r="AQ243" i="6"/>
  <c r="AM243" i="6"/>
  <c r="AI243" i="6"/>
  <c r="AE243" i="6"/>
  <c r="AA243" i="6"/>
  <c r="W243" i="6"/>
  <c r="S243" i="6"/>
  <c r="O243" i="6"/>
  <c r="K243" i="6"/>
  <c r="G243" i="6"/>
  <c r="C243" i="6"/>
  <c r="AT243" i="6"/>
  <c r="AP243" i="6"/>
  <c r="AL243" i="6"/>
  <c r="AH243" i="6"/>
  <c r="AD243" i="6"/>
  <c r="Z243" i="6"/>
  <c r="V243" i="6"/>
  <c r="R243" i="6"/>
  <c r="N243" i="6"/>
  <c r="J243" i="6"/>
  <c r="F243" i="6"/>
  <c r="AO243" i="6"/>
  <c r="Y243" i="6"/>
  <c r="I243" i="6"/>
  <c r="AK243" i="6"/>
  <c r="U243" i="6"/>
  <c r="E243" i="6"/>
  <c r="AG243" i="6"/>
  <c r="Q243" i="6"/>
  <c r="AS243" i="6"/>
  <c r="AC243" i="6"/>
  <c r="M243" i="6"/>
  <c r="B243" i="6"/>
  <c r="AV243" i="6" l="1"/>
  <c r="A245" i="6"/>
  <c r="AU244" i="6"/>
  <c r="AQ244" i="6"/>
  <c r="AM244" i="6"/>
  <c r="AI244" i="6"/>
  <c r="AE244" i="6"/>
  <c r="AA244" i="6"/>
  <c r="W244" i="6"/>
  <c r="S244" i="6"/>
  <c r="O244" i="6"/>
  <c r="K244" i="6"/>
  <c r="G244" i="6"/>
  <c r="C244" i="6"/>
  <c r="AT244" i="6"/>
  <c r="AP244" i="6"/>
  <c r="AL244" i="6"/>
  <c r="AH244" i="6"/>
  <c r="AD244" i="6"/>
  <c r="Z244" i="6"/>
  <c r="V244" i="6"/>
  <c r="R244" i="6"/>
  <c r="N244" i="6"/>
  <c r="J244" i="6"/>
  <c r="F244" i="6"/>
  <c r="AS244" i="6"/>
  <c r="AO244" i="6"/>
  <c r="AK244" i="6"/>
  <c r="AG244" i="6"/>
  <c r="AC244" i="6"/>
  <c r="Y244" i="6"/>
  <c r="U244" i="6"/>
  <c r="Q244" i="6"/>
  <c r="M244" i="6"/>
  <c r="I244" i="6"/>
  <c r="E244" i="6"/>
  <c r="AR244" i="6"/>
  <c r="AB244" i="6"/>
  <c r="L244" i="6"/>
  <c r="AN244" i="6"/>
  <c r="X244" i="6"/>
  <c r="H244" i="6"/>
  <c r="AJ244" i="6"/>
  <c r="T244" i="6"/>
  <c r="D244" i="6"/>
  <c r="P244" i="6"/>
  <c r="AF244" i="6"/>
  <c r="B244" i="6"/>
  <c r="AV244" i="6" l="1"/>
  <c r="A246" i="6"/>
  <c r="AT245" i="6"/>
  <c r="AP245" i="6"/>
  <c r="AL245" i="6"/>
  <c r="AH245" i="6"/>
  <c r="AD245" i="6"/>
  <c r="Z245" i="6"/>
  <c r="V245" i="6"/>
  <c r="R245" i="6"/>
  <c r="N245" i="6"/>
  <c r="J245" i="6"/>
  <c r="F245" i="6"/>
  <c r="AS245" i="6"/>
  <c r="AO245" i="6"/>
  <c r="AK245" i="6"/>
  <c r="AG245" i="6"/>
  <c r="AC245" i="6"/>
  <c r="Y245" i="6"/>
  <c r="U245" i="6"/>
  <c r="Q245" i="6"/>
  <c r="M245" i="6"/>
  <c r="I245" i="6"/>
  <c r="E245" i="6"/>
  <c r="AR245" i="6"/>
  <c r="AN245" i="6"/>
  <c r="AJ245" i="6"/>
  <c r="AF245" i="6"/>
  <c r="AB245" i="6"/>
  <c r="X245" i="6"/>
  <c r="T245" i="6"/>
  <c r="P245" i="6"/>
  <c r="L245" i="6"/>
  <c r="H245" i="6"/>
  <c r="D245" i="6"/>
  <c r="AU245" i="6"/>
  <c r="AE245" i="6"/>
  <c r="O245" i="6"/>
  <c r="AQ245" i="6"/>
  <c r="AA245" i="6"/>
  <c r="K245" i="6"/>
  <c r="AM245" i="6"/>
  <c r="W245" i="6"/>
  <c r="G245" i="6"/>
  <c r="AI245" i="6"/>
  <c r="S245" i="6"/>
  <c r="C245" i="6"/>
  <c r="B245" i="6"/>
  <c r="AV245" i="6" l="1"/>
  <c r="A247" i="6"/>
  <c r="AS246" i="6"/>
  <c r="AO246" i="6"/>
  <c r="AK246" i="6"/>
  <c r="AG246" i="6"/>
  <c r="AC246" i="6"/>
  <c r="Y246" i="6"/>
  <c r="U246" i="6"/>
  <c r="Q246" i="6"/>
  <c r="M246" i="6"/>
  <c r="I246" i="6"/>
  <c r="E246" i="6"/>
  <c r="AR246" i="6"/>
  <c r="AN246" i="6"/>
  <c r="AJ246" i="6"/>
  <c r="AF246" i="6"/>
  <c r="AB246" i="6"/>
  <c r="X246" i="6"/>
  <c r="T246" i="6"/>
  <c r="P246" i="6"/>
  <c r="L246" i="6"/>
  <c r="H246" i="6"/>
  <c r="D246" i="6"/>
  <c r="AU246" i="6"/>
  <c r="AQ246" i="6"/>
  <c r="AM246" i="6"/>
  <c r="AI246" i="6"/>
  <c r="AE246" i="6"/>
  <c r="AA246" i="6"/>
  <c r="W246" i="6"/>
  <c r="S246" i="6"/>
  <c r="O246" i="6"/>
  <c r="K246" i="6"/>
  <c r="G246" i="6"/>
  <c r="C246" i="6"/>
  <c r="AH246" i="6"/>
  <c r="R246" i="6"/>
  <c r="AT246" i="6"/>
  <c r="AD246" i="6"/>
  <c r="N246" i="6"/>
  <c r="AP246" i="6"/>
  <c r="Z246" i="6"/>
  <c r="J246" i="6"/>
  <c r="AL246" i="6"/>
  <c r="V246" i="6"/>
  <c r="F246" i="6"/>
  <c r="B246" i="6"/>
  <c r="AV246" i="6" l="1"/>
  <c r="A248" i="6"/>
  <c r="AR247" i="6"/>
  <c r="AN247" i="6"/>
  <c r="AJ247" i="6"/>
  <c r="AF247" i="6"/>
  <c r="AB247" i="6"/>
  <c r="X247" i="6"/>
  <c r="T247" i="6"/>
  <c r="P247" i="6"/>
  <c r="L247" i="6"/>
  <c r="H247" i="6"/>
  <c r="D247" i="6"/>
  <c r="AU247" i="6"/>
  <c r="AQ247" i="6"/>
  <c r="AM247" i="6"/>
  <c r="AI247" i="6"/>
  <c r="AE247" i="6"/>
  <c r="AA247" i="6"/>
  <c r="W247" i="6"/>
  <c r="S247" i="6"/>
  <c r="O247" i="6"/>
  <c r="K247" i="6"/>
  <c r="G247" i="6"/>
  <c r="C247" i="6"/>
  <c r="AT247" i="6"/>
  <c r="AP247" i="6"/>
  <c r="AL247" i="6"/>
  <c r="AH247" i="6"/>
  <c r="AD247" i="6"/>
  <c r="Z247" i="6"/>
  <c r="V247" i="6"/>
  <c r="R247" i="6"/>
  <c r="N247" i="6"/>
  <c r="J247" i="6"/>
  <c r="F247" i="6"/>
  <c r="AK247" i="6"/>
  <c r="U247" i="6"/>
  <c r="E247" i="6"/>
  <c r="AG247" i="6"/>
  <c r="Q247" i="6"/>
  <c r="AS247" i="6"/>
  <c r="AC247" i="6"/>
  <c r="M247" i="6"/>
  <c r="I247" i="6"/>
  <c r="AO247" i="6"/>
  <c r="Y247" i="6"/>
  <c r="B247" i="6"/>
  <c r="AV247" i="6" l="1"/>
  <c r="A249" i="6"/>
  <c r="AU248" i="6"/>
  <c r="AQ248" i="6"/>
  <c r="AM248" i="6"/>
  <c r="AI248" i="6"/>
  <c r="AE248" i="6"/>
  <c r="AA248" i="6"/>
  <c r="W248" i="6"/>
  <c r="S248" i="6"/>
  <c r="O248" i="6"/>
  <c r="K248" i="6"/>
  <c r="G248" i="6"/>
  <c r="C248" i="6"/>
  <c r="AT248" i="6"/>
  <c r="AP248" i="6"/>
  <c r="AL248" i="6"/>
  <c r="AH248" i="6"/>
  <c r="AD248" i="6"/>
  <c r="Z248" i="6"/>
  <c r="V248" i="6"/>
  <c r="R248" i="6"/>
  <c r="N248" i="6"/>
  <c r="J248" i="6"/>
  <c r="F248" i="6"/>
  <c r="AS248" i="6"/>
  <c r="AO248" i="6"/>
  <c r="AK248" i="6"/>
  <c r="AG248" i="6"/>
  <c r="AC248" i="6"/>
  <c r="Y248" i="6"/>
  <c r="U248" i="6"/>
  <c r="Q248" i="6"/>
  <c r="M248" i="6"/>
  <c r="I248" i="6"/>
  <c r="E248" i="6"/>
  <c r="AN248" i="6"/>
  <c r="X248" i="6"/>
  <c r="H248" i="6"/>
  <c r="AJ248" i="6"/>
  <c r="T248" i="6"/>
  <c r="D248" i="6"/>
  <c r="AF248" i="6"/>
  <c r="P248" i="6"/>
  <c r="AB248" i="6"/>
  <c r="L248" i="6"/>
  <c r="AR248" i="6"/>
  <c r="B248" i="6"/>
  <c r="AV248" i="6" l="1"/>
  <c r="A250" i="6"/>
  <c r="AT249" i="6"/>
  <c r="AP249" i="6"/>
  <c r="AL249" i="6"/>
  <c r="AH249" i="6"/>
  <c r="AD249" i="6"/>
  <c r="Z249" i="6"/>
  <c r="V249" i="6"/>
  <c r="R249" i="6"/>
  <c r="N249" i="6"/>
  <c r="J249" i="6"/>
  <c r="F249" i="6"/>
  <c r="AS249" i="6"/>
  <c r="AO249" i="6"/>
  <c r="AK249" i="6"/>
  <c r="AG249" i="6"/>
  <c r="AC249" i="6"/>
  <c r="Y249" i="6"/>
  <c r="U249" i="6"/>
  <c r="Q249" i="6"/>
  <c r="M249" i="6"/>
  <c r="I249" i="6"/>
  <c r="E249" i="6"/>
  <c r="AR249" i="6"/>
  <c r="AN249" i="6"/>
  <c r="AJ249" i="6"/>
  <c r="AF249" i="6"/>
  <c r="AB249" i="6"/>
  <c r="X249" i="6"/>
  <c r="T249" i="6"/>
  <c r="P249" i="6"/>
  <c r="L249" i="6"/>
  <c r="H249" i="6"/>
  <c r="D249" i="6"/>
  <c r="AQ249" i="6"/>
  <c r="AA249" i="6"/>
  <c r="K249" i="6"/>
  <c r="AM249" i="6"/>
  <c r="W249" i="6"/>
  <c r="G249" i="6"/>
  <c r="AI249" i="6"/>
  <c r="S249" i="6"/>
  <c r="C249" i="6"/>
  <c r="AU249" i="6"/>
  <c r="AE249" i="6"/>
  <c r="O249" i="6"/>
  <c r="B249" i="6"/>
  <c r="AV249" i="6" l="1"/>
  <c r="A251" i="6"/>
  <c r="AS250" i="6"/>
  <c r="AO250" i="6"/>
  <c r="AK250" i="6"/>
  <c r="AG250" i="6"/>
  <c r="AC250" i="6"/>
  <c r="Y250" i="6"/>
  <c r="U250" i="6"/>
  <c r="Q250" i="6"/>
  <c r="M250" i="6"/>
  <c r="I250" i="6"/>
  <c r="E250" i="6"/>
  <c r="AR250" i="6"/>
  <c r="AN250" i="6"/>
  <c r="AJ250" i="6"/>
  <c r="AF250" i="6"/>
  <c r="AB250" i="6"/>
  <c r="X250" i="6"/>
  <c r="T250" i="6"/>
  <c r="P250" i="6"/>
  <c r="L250" i="6"/>
  <c r="H250" i="6"/>
  <c r="D250" i="6"/>
  <c r="AU250" i="6"/>
  <c r="AQ250" i="6"/>
  <c r="AM250" i="6"/>
  <c r="AI250" i="6"/>
  <c r="AE250" i="6"/>
  <c r="AA250" i="6"/>
  <c r="W250" i="6"/>
  <c r="S250" i="6"/>
  <c r="O250" i="6"/>
  <c r="K250" i="6"/>
  <c r="G250" i="6"/>
  <c r="C250" i="6"/>
  <c r="AT250" i="6"/>
  <c r="AD250" i="6"/>
  <c r="N250" i="6"/>
  <c r="AP250" i="6"/>
  <c r="Z250" i="6"/>
  <c r="J250" i="6"/>
  <c r="AL250" i="6"/>
  <c r="V250" i="6"/>
  <c r="F250" i="6"/>
  <c r="AH250" i="6"/>
  <c r="R250" i="6"/>
  <c r="B250" i="6"/>
  <c r="AV250" i="6" l="1"/>
  <c r="A252" i="6"/>
  <c r="AR251" i="6"/>
  <c r="AN251" i="6"/>
  <c r="AJ251" i="6"/>
  <c r="AU251" i="6"/>
  <c r="AQ251" i="6"/>
  <c r="AT251" i="6"/>
  <c r="AP251" i="6"/>
  <c r="AL251" i="6"/>
  <c r="AH251" i="6"/>
  <c r="AM251" i="6"/>
  <c r="AF251" i="6"/>
  <c r="AB251" i="6"/>
  <c r="X251" i="6"/>
  <c r="T251" i="6"/>
  <c r="P251" i="6"/>
  <c r="L251" i="6"/>
  <c r="H251" i="6"/>
  <c r="D251" i="6"/>
  <c r="AK251" i="6"/>
  <c r="AE251" i="6"/>
  <c r="AA251" i="6"/>
  <c r="W251" i="6"/>
  <c r="S251" i="6"/>
  <c r="O251" i="6"/>
  <c r="K251" i="6"/>
  <c r="G251" i="6"/>
  <c r="C251" i="6"/>
  <c r="AS251" i="6"/>
  <c r="AI251" i="6"/>
  <c r="AD251" i="6"/>
  <c r="Z251" i="6"/>
  <c r="V251" i="6"/>
  <c r="R251" i="6"/>
  <c r="N251" i="6"/>
  <c r="J251" i="6"/>
  <c r="F251" i="6"/>
  <c r="AG251" i="6"/>
  <c r="Q251" i="6"/>
  <c r="AC251" i="6"/>
  <c r="M251" i="6"/>
  <c r="Y251" i="6"/>
  <c r="I251" i="6"/>
  <c r="U251" i="6"/>
  <c r="E251" i="6"/>
  <c r="AO251" i="6"/>
  <c r="B251" i="6"/>
  <c r="AV251" i="6" l="1"/>
  <c r="A253" i="6"/>
  <c r="AU252" i="6"/>
  <c r="AQ252" i="6"/>
  <c r="AM252" i="6"/>
  <c r="AI252" i="6"/>
  <c r="AE252" i="6"/>
  <c r="AA252" i="6"/>
  <c r="W252" i="6"/>
  <c r="S252" i="6"/>
  <c r="O252" i="6"/>
  <c r="K252" i="6"/>
  <c r="G252" i="6"/>
  <c r="C252" i="6"/>
  <c r="AT252" i="6"/>
  <c r="AP252" i="6"/>
  <c r="AL252" i="6"/>
  <c r="AH252" i="6"/>
  <c r="AD252" i="6"/>
  <c r="Z252" i="6"/>
  <c r="V252" i="6"/>
  <c r="R252" i="6"/>
  <c r="N252" i="6"/>
  <c r="J252" i="6"/>
  <c r="F252" i="6"/>
  <c r="AS252" i="6"/>
  <c r="AO252" i="6"/>
  <c r="AK252" i="6"/>
  <c r="AG252" i="6"/>
  <c r="AC252" i="6"/>
  <c r="Y252" i="6"/>
  <c r="U252" i="6"/>
  <c r="Q252" i="6"/>
  <c r="M252" i="6"/>
  <c r="I252" i="6"/>
  <c r="E252" i="6"/>
  <c r="AN252" i="6"/>
  <c r="X252" i="6"/>
  <c r="H252" i="6"/>
  <c r="AJ252" i="6"/>
  <c r="T252" i="6"/>
  <c r="D252" i="6"/>
  <c r="AF252" i="6"/>
  <c r="P252" i="6"/>
  <c r="AR252" i="6"/>
  <c r="AB252" i="6"/>
  <c r="L252" i="6"/>
  <c r="B252" i="6"/>
  <c r="AV252" i="6" l="1"/>
  <c r="A254" i="6"/>
  <c r="AT253" i="6"/>
  <c r="AP253" i="6"/>
  <c r="AL253" i="6"/>
  <c r="AH253" i="6"/>
  <c r="AD253" i="6"/>
  <c r="Z253" i="6"/>
  <c r="V253" i="6"/>
  <c r="R253" i="6"/>
  <c r="N253" i="6"/>
  <c r="J253" i="6"/>
  <c r="F253" i="6"/>
  <c r="AS253" i="6"/>
  <c r="AO253" i="6"/>
  <c r="AK253" i="6"/>
  <c r="AG253" i="6"/>
  <c r="AC253" i="6"/>
  <c r="Y253" i="6"/>
  <c r="U253" i="6"/>
  <c r="Q253" i="6"/>
  <c r="M253" i="6"/>
  <c r="I253" i="6"/>
  <c r="E253" i="6"/>
  <c r="AR253" i="6"/>
  <c r="AN253" i="6"/>
  <c r="AJ253" i="6"/>
  <c r="AF253" i="6"/>
  <c r="AB253" i="6"/>
  <c r="X253" i="6"/>
  <c r="T253" i="6"/>
  <c r="P253" i="6"/>
  <c r="L253" i="6"/>
  <c r="H253" i="6"/>
  <c r="D253" i="6"/>
  <c r="AQ253" i="6"/>
  <c r="AA253" i="6"/>
  <c r="K253" i="6"/>
  <c r="AM253" i="6"/>
  <c r="W253" i="6"/>
  <c r="G253" i="6"/>
  <c r="AI253" i="6"/>
  <c r="S253" i="6"/>
  <c r="C253" i="6"/>
  <c r="AU253" i="6"/>
  <c r="AE253" i="6"/>
  <c r="O253" i="6"/>
  <c r="B253" i="6"/>
  <c r="AV253" i="6" l="1"/>
  <c r="A255" i="6"/>
  <c r="AS254" i="6"/>
  <c r="AO254" i="6"/>
  <c r="AK254" i="6"/>
  <c r="AG254" i="6"/>
  <c r="AC254" i="6"/>
  <c r="Y254" i="6"/>
  <c r="U254" i="6"/>
  <c r="Q254" i="6"/>
  <c r="M254" i="6"/>
  <c r="I254" i="6"/>
  <c r="E254" i="6"/>
  <c r="AR254" i="6"/>
  <c r="AN254" i="6"/>
  <c r="AJ254" i="6"/>
  <c r="AF254" i="6"/>
  <c r="AB254" i="6"/>
  <c r="X254" i="6"/>
  <c r="T254" i="6"/>
  <c r="P254" i="6"/>
  <c r="L254" i="6"/>
  <c r="H254" i="6"/>
  <c r="D254" i="6"/>
  <c r="AU254" i="6"/>
  <c r="AQ254" i="6"/>
  <c r="AM254" i="6"/>
  <c r="AI254" i="6"/>
  <c r="AE254" i="6"/>
  <c r="AA254" i="6"/>
  <c r="W254" i="6"/>
  <c r="S254" i="6"/>
  <c r="O254" i="6"/>
  <c r="K254" i="6"/>
  <c r="G254" i="6"/>
  <c r="C254" i="6"/>
  <c r="AT254" i="6"/>
  <c r="AD254" i="6"/>
  <c r="N254" i="6"/>
  <c r="AP254" i="6"/>
  <c r="Z254" i="6"/>
  <c r="J254" i="6"/>
  <c r="AL254" i="6"/>
  <c r="V254" i="6"/>
  <c r="F254" i="6"/>
  <c r="R254" i="6"/>
  <c r="AH254" i="6"/>
  <c r="B254" i="6"/>
  <c r="AV254" i="6" l="1"/>
  <c r="A256" i="6"/>
  <c r="AR255" i="6"/>
  <c r="AN255" i="6"/>
  <c r="AJ255" i="6"/>
  <c r="AF255" i="6"/>
  <c r="AB255" i="6"/>
  <c r="X255" i="6"/>
  <c r="T255" i="6"/>
  <c r="P255" i="6"/>
  <c r="L255" i="6"/>
  <c r="H255" i="6"/>
  <c r="D255" i="6"/>
  <c r="AU255" i="6"/>
  <c r="AQ255" i="6"/>
  <c r="AM255" i="6"/>
  <c r="AI255" i="6"/>
  <c r="AE255" i="6"/>
  <c r="AA255" i="6"/>
  <c r="W255" i="6"/>
  <c r="S255" i="6"/>
  <c r="O255" i="6"/>
  <c r="K255" i="6"/>
  <c r="G255" i="6"/>
  <c r="C255" i="6"/>
  <c r="AT255" i="6"/>
  <c r="AP255" i="6"/>
  <c r="AL255" i="6"/>
  <c r="AH255" i="6"/>
  <c r="AD255" i="6"/>
  <c r="Z255" i="6"/>
  <c r="V255" i="6"/>
  <c r="R255" i="6"/>
  <c r="N255" i="6"/>
  <c r="J255" i="6"/>
  <c r="F255" i="6"/>
  <c r="AG255" i="6"/>
  <c r="Q255" i="6"/>
  <c r="AS255" i="6"/>
  <c r="AC255" i="6"/>
  <c r="M255" i="6"/>
  <c r="AO255" i="6"/>
  <c r="Y255" i="6"/>
  <c r="I255" i="6"/>
  <c r="AK255" i="6"/>
  <c r="U255" i="6"/>
  <c r="E255" i="6"/>
  <c r="B255" i="6"/>
  <c r="AV255" i="6" l="1"/>
  <c r="A257" i="6"/>
  <c r="AU256" i="6"/>
  <c r="AQ256" i="6"/>
  <c r="AM256" i="6"/>
  <c r="AI256" i="6"/>
  <c r="AE256" i="6"/>
  <c r="AA256" i="6"/>
  <c r="W256" i="6"/>
  <c r="S256" i="6"/>
  <c r="O256" i="6"/>
  <c r="K256" i="6"/>
  <c r="G256" i="6"/>
  <c r="C256" i="6"/>
  <c r="AT256" i="6"/>
  <c r="AP256" i="6"/>
  <c r="AL256" i="6"/>
  <c r="AH256" i="6"/>
  <c r="AD256" i="6"/>
  <c r="Z256" i="6"/>
  <c r="V256" i="6"/>
  <c r="R256" i="6"/>
  <c r="N256" i="6"/>
  <c r="J256" i="6"/>
  <c r="F256" i="6"/>
  <c r="AS256" i="6"/>
  <c r="AO256" i="6"/>
  <c r="AK256" i="6"/>
  <c r="AG256" i="6"/>
  <c r="AC256" i="6"/>
  <c r="Y256" i="6"/>
  <c r="U256" i="6"/>
  <c r="Q256" i="6"/>
  <c r="M256" i="6"/>
  <c r="I256" i="6"/>
  <c r="E256" i="6"/>
  <c r="AJ256" i="6"/>
  <c r="T256" i="6"/>
  <c r="D256" i="6"/>
  <c r="AF256" i="6"/>
  <c r="P256" i="6"/>
  <c r="AR256" i="6"/>
  <c r="AB256" i="6"/>
  <c r="L256" i="6"/>
  <c r="AN256" i="6"/>
  <c r="X256" i="6"/>
  <c r="H256" i="6"/>
  <c r="B256" i="6"/>
  <c r="AV256" i="6" l="1"/>
  <c r="A258" i="6"/>
  <c r="AT257" i="6"/>
  <c r="AP257" i="6"/>
  <c r="AL257" i="6"/>
  <c r="AH257" i="6"/>
  <c r="AD257" i="6"/>
  <c r="Z257" i="6"/>
  <c r="V257" i="6"/>
  <c r="R257" i="6"/>
  <c r="N257" i="6"/>
  <c r="J257" i="6"/>
  <c r="F257" i="6"/>
  <c r="AS257" i="6"/>
  <c r="AO257" i="6"/>
  <c r="AK257" i="6"/>
  <c r="AG257" i="6"/>
  <c r="AC257" i="6"/>
  <c r="Y257" i="6"/>
  <c r="U257" i="6"/>
  <c r="Q257" i="6"/>
  <c r="M257" i="6"/>
  <c r="I257" i="6"/>
  <c r="E257" i="6"/>
  <c r="AR257" i="6"/>
  <c r="AN257" i="6"/>
  <c r="AJ257" i="6"/>
  <c r="AF257" i="6"/>
  <c r="AB257" i="6"/>
  <c r="X257" i="6"/>
  <c r="T257" i="6"/>
  <c r="P257" i="6"/>
  <c r="L257" i="6"/>
  <c r="H257" i="6"/>
  <c r="D257" i="6"/>
  <c r="AM257" i="6"/>
  <c r="W257" i="6"/>
  <c r="G257" i="6"/>
  <c r="AI257" i="6"/>
  <c r="S257" i="6"/>
  <c r="C257" i="6"/>
  <c r="AU257" i="6"/>
  <c r="AE257" i="6"/>
  <c r="O257" i="6"/>
  <c r="K257" i="6"/>
  <c r="AQ257" i="6"/>
  <c r="AA257" i="6"/>
  <c r="B257" i="6"/>
  <c r="AV257" i="6" l="1"/>
  <c r="A259" i="6"/>
  <c r="AS258" i="6"/>
  <c r="AO258" i="6"/>
  <c r="AK258" i="6"/>
  <c r="AG258" i="6"/>
  <c r="AC258" i="6"/>
  <c r="Y258" i="6"/>
  <c r="U258" i="6"/>
  <c r="Q258" i="6"/>
  <c r="M258" i="6"/>
  <c r="I258" i="6"/>
  <c r="E258" i="6"/>
  <c r="AR258" i="6"/>
  <c r="AN258" i="6"/>
  <c r="AJ258" i="6"/>
  <c r="AF258" i="6"/>
  <c r="AB258" i="6"/>
  <c r="X258" i="6"/>
  <c r="T258" i="6"/>
  <c r="P258" i="6"/>
  <c r="L258" i="6"/>
  <c r="H258" i="6"/>
  <c r="D258" i="6"/>
  <c r="AU258" i="6"/>
  <c r="AQ258" i="6"/>
  <c r="AM258" i="6"/>
  <c r="AI258" i="6"/>
  <c r="AE258" i="6"/>
  <c r="AA258" i="6"/>
  <c r="W258" i="6"/>
  <c r="S258" i="6"/>
  <c r="O258" i="6"/>
  <c r="K258" i="6"/>
  <c r="G258" i="6"/>
  <c r="C258" i="6"/>
  <c r="AP258" i="6"/>
  <c r="Z258" i="6"/>
  <c r="J258" i="6"/>
  <c r="AL258" i="6"/>
  <c r="V258" i="6"/>
  <c r="F258" i="6"/>
  <c r="AH258" i="6"/>
  <c r="R258" i="6"/>
  <c r="AD258" i="6"/>
  <c r="N258" i="6"/>
  <c r="AT258" i="6"/>
  <c r="B258" i="6"/>
  <c r="AV258" i="6" l="1"/>
  <c r="A260" i="6"/>
  <c r="AR259" i="6"/>
  <c r="AN259" i="6"/>
  <c r="AJ259" i="6"/>
  <c r="AF259" i="6"/>
  <c r="AB259" i="6"/>
  <c r="X259" i="6"/>
  <c r="T259" i="6"/>
  <c r="P259" i="6"/>
  <c r="L259" i="6"/>
  <c r="H259" i="6"/>
  <c r="D259" i="6"/>
  <c r="AU259" i="6"/>
  <c r="AQ259" i="6"/>
  <c r="AM259" i="6"/>
  <c r="AI259" i="6"/>
  <c r="AE259" i="6"/>
  <c r="AA259" i="6"/>
  <c r="W259" i="6"/>
  <c r="S259" i="6"/>
  <c r="O259" i="6"/>
  <c r="K259" i="6"/>
  <c r="G259" i="6"/>
  <c r="C259" i="6"/>
  <c r="AT259" i="6"/>
  <c r="AP259" i="6"/>
  <c r="AL259" i="6"/>
  <c r="AH259" i="6"/>
  <c r="AD259" i="6"/>
  <c r="Z259" i="6"/>
  <c r="V259" i="6"/>
  <c r="R259" i="6"/>
  <c r="N259" i="6"/>
  <c r="J259" i="6"/>
  <c r="F259" i="6"/>
  <c r="AS259" i="6"/>
  <c r="AC259" i="6"/>
  <c r="M259" i="6"/>
  <c r="AO259" i="6"/>
  <c r="Y259" i="6"/>
  <c r="I259" i="6"/>
  <c r="AK259" i="6"/>
  <c r="U259" i="6"/>
  <c r="E259" i="6"/>
  <c r="AG259" i="6"/>
  <c r="Q259" i="6"/>
  <c r="B259" i="6"/>
  <c r="AV259" i="6" l="1"/>
  <c r="A261" i="6"/>
  <c r="AU260" i="6"/>
  <c r="AQ260" i="6"/>
  <c r="AM260" i="6"/>
  <c r="AI260" i="6"/>
  <c r="AE260" i="6"/>
  <c r="AA260" i="6"/>
  <c r="W260" i="6"/>
  <c r="S260" i="6"/>
  <c r="O260" i="6"/>
  <c r="K260" i="6"/>
  <c r="G260" i="6"/>
  <c r="C260" i="6"/>
  <c r="AT260" i="6"/>
  <c r="AP260" i="6"/>
  <c r="AL260" i="6"/>
  <c r="AH260" i="6"/>
  <c r="AD260" i="6"/>
  <c r="Z260" i="6"/>
  <c r="V260" i="6"/>
  <c r="R260" i="6"/>
  <c r="N260" i="6"/>
  <c r="J260" i="6"/>
  <c r="F260" i="6"/>
  <c r="AS260" i="6"/>
  <c r="AO260" i="6"/>
  <c r="AK260" i="6"/>
  <c r="AG260" i="6"/>
  <c r="AC260" i="6"/>
  <c r="Y260" i="6"/>
  <c r="U260" i="6"/>
  <c r="Q260" i="6"/>
  <c r="M260" i="6"/>
  <c r="I260" i="6"/>
  <c r="E260" i="6"/>
  <c r="AF260" i="6"/>
  <c r="P260" i="6"/>
  <c r="AR260" i="6"/>
  <c r="AB260" i="6"/>
  <c r="L260" i="6"/>
  <c r="AN260" i="6"/>
  <c r="X260" i="6"/>
  <c r="H260" i="6"/>
  <c r="D260" i="6"/>
  <c r="AJ260" i="6"/>
  <c r="T260" i="6"/>
  <c r="B260" i="6"/>
  <c r="AV260" i="6" l="1"/>
  <c r="A262" i="6"/>
  <c r="AT261" i="6"/>
  <c r="AP261" i="6"/>
  <c r="AL261" i="6"/>
  <c r="AH261" i="6"/>
  <c r="AD261" i="6"/>
  <c r="Z261" i="6"/>
  <c r="V261" i="6"/>
  <c r="R261" i="6"/>
  <c r="N261" i="6"/>
  <c r="J261" i="6"/>
  <c r="F261" i="6"/>
  <c r="AS261" i="6"/>
  <c r="AO261" i="6"/>
  <c r="AK261" i="6"/>
  <c r="AG261" i="6"/>
  <c r="AC261" i="6"/>
  <c r="Y261" i="6"/>
  <c r="U261" i="6"/>
  <c r="Q261" i="6"/>
  <c r="M261" i="6"/>
  <c r="I261" i="6"/>
  <c r="E261" i="6"/>
  <c r="AR261" i="6"/>
  <c r="AN261" i="6"/>
  <c r="AJ261" i="6"/>
  <c r="AF261" i="6"/>
  <c r="AB261" i="6"/>
  <c r="X261" i="6"/>
  <c r="T261" i="6"/>
  <c r="P261" i="6"/>
  <c r="L261" i="6"/>
  <c r="H261" i="6"/>
  <c r="D261" i="6"/>
  <c r="AI261" i="6"/>
  <c r="S261" i="6"/>
  <c r="C261" i="6"/>
  <c r="AU261" i="6"/>
  <c r="AE261" i="6"/>
  <c r="O261" i="6"/>
  <c r="AQ261" i="6"/>
  <c r="AA261" i="6"/>
  <c r="K261" i="6"/>
  <c r="W261" i="6"/>
  <c r="G261" i="6"/>
  <c r="AM261" i="6"/>
  <c r="B261" i="6"/>
  <c r="AV261" i="6" l="1"/>
  <c r="A263" i="6"/>
  <c r="AS262" i="6"/>
  <c r="AO262" i="6"/>
  <c r="AK262" i="6"/>
  <c r="AG262" i="6"/>
  <c r="AC262" i="6"/>
  <c r="Y262" i="6"/>
  <c r="U262" i="6"/>
  <c r="Q262" i="6"/>
  <c r="M262" i="6"/>
  <c r="I262" i="6"/>
  <c r="E262" i="6"/>
  <c r="AR262" i="6"/>
  <c r="AN262" i="6"/>
  <c r="AJ262" i="6"/>
  <c r="AF262" i="6"/>
  <c r="AB262" i="6"/>
  <c r="X262" i="6"/>
  <c r="T262" i="6"/>
  <c r="P262" i="6"/>
  <c r="L262" i="6"/>
  <c r="H262" i="6"/>
  <c r="D262" i="6"/>
  <c r="AU262" i="6"/>
  <c r="AQ262" i="6"/>
  <c r="AM262" i="6"/>
  <c r="AI262" i="6"/>
  <c r="AE262" i="6"/>
  <c r="AA262" i="6"/>
  <c r="W262" i="6"/>
  <c r="S262" i="6"/>
  <c r="O262" i="6"/>
  <c r="K262" i="6"/>
  <c r="G262" i="6"/>
  <c r="C262" i="6"/>
  <c r="AL262" i="6"/>
  <c r="V262" i="6"/>
  <c r="F262" i="6"/>
  <c r="AH262" i="6"/>
  <c r="R262" i="6"/>
  <c r="AT262" i="6"/>
  <c r="AD262" i="6"/>
  <c r="N262" i="6"/>
  <c r="AP262" i="6"/>
  <c r="Z262" i="6"/>
  <c r="J262" i="6"/>
  <c r="B262" i="6"/>
  <c r="AV262" i="6" l="1"/>
  <c r="A264" i="6"/>
  <c r="AR263" i="6"/>
  <c r="AN263" i="6"/>
  <c r="AJ263" i="6"/>
  <c r="AF263" i="6"/>
  <c r="AB263" i="6"/>
  <c r="X263" i="6"/>
  <c r="T263" i="6"/>
  <c r="P263" i="6"/>
  <c r="L263" i="6"/>
  <c r="H263" i="6"/>
  <c r="D263" i="6"/>
  <c r="AU263" i="6"/>
  <c r="AQ263" i="6"/>
  <c r="AM263" i="6"/>
  <c r="AI263" i="6"/>
  <c r="AE263" i="6"/>
  <c r="AA263" i="6"/>
  <c r="W263" i="6"/>
  <c r="S263" i="6"/>
  <c r="O263" i="6"/>
  <c r="K263" i="6"/>
  <c r="G263" i="6"/>
  <c r="C263" i="6"/>
  <c r="AT263" i="6"/>
  <c r="AP263" i="6"/>
  <c r="AL263" i="6"/>
  <c r="AH263" i="6"/>
  <c r="AD263" i="6"/>
  <c r="Z263" i="6"/>
  <c r="V263" i="6"/>
  <c r="R263" i="6"/>
  <c r="N263" i="6"/>
  <c r="J263" i="6"/>
  <c r="F263" i="6"/>
  <c r="AO263" i="6"/>
  <c r="Y263" i="6"/>
  <c r="I263" i="6"/>
  <c r="AK263" i="6"/>
  <c r="U263" i="6"/>
  <c r="E263" i="6"/>
  <c r="AG263" i="6"/>
  <c r="Q263" i="6"/>
  <c r="AS263" i="6"/>
  <c r="AC263" i="6"/>
  <c r="M263" i="6"/>
  <c r="B263" i="6"/>
  <c r="AV263" i="6" l="1"/>
  <c r="A265" i="6"/>
  <c r="AU264" i="6"/>
  <c r="AQ264" i="6"/>
  <c r="AM264" i="6"/>
  <c r="AI264" i="6"/>
  <c r="AE264" i="6"/>
  <c r="AA264" i="6"/>
  <c r="W264" i="6"/>
  <c r="S264" i="6"/>
  <c r="O264" i="6"/>
  <c r="K264" i="6"/>
  <c r="G264" i="6"/>
  <c r="C264" i="6"/>
  <c r="AT264" i="6"/>
  <c r="AP264" i="6"/>
  <c r="AL264" i="6"/>
  <c r="AH264" i="6"/>
  <c r="AD264" i="6"/>
  <c r="Z264" i="6"/>
  <c r="V264" i="6"/>
  <c r="R264" i="6"/>
  <c r="N264" i="6"/>
  <c r="J264" i="6"/>
  <c r="F264" i="6"/>
  <c r="AS264" i="6"/>
  <c r="AO264" i="6"/>
  <c r="AK264" i="6"/>
  <c r="AG264" i="6"/>
  <c r="AC264" i="6"/>
  <c r="Y264" i="6"/>
  <c r="U264" i="6"/>
  <c r="Q264" i="6"/>
  <c r="M264" i="6"/>
  <c r="I264" i="6"/>
  <c r="E264" i="6"/>
  <c r="AR264" i="6"/>
  <c r="AB264" i="6"/>
  <c r="L264" i="6"/>
  <c r="AN264" i="6"/>
  <c r="X264" i="6"/>
  <c r="H264" i="6"/>
  <c r="AJ264" i="6"/>
  <c r="T264" i="6"/>
  <c r="D264" i="6"/>
  <c r="P264" i="6"/>
  <c r="AF264" i="6"/>
  <c r="B264" i="6"/>
  <c r="AV264" i="6" l="1"/>
  <c r="A266" i="6"/>
  <c r="AT265" i="6"/>
  <c r="AU265" i="6"/>
  <c r="AP265" i="6"/>
  <c r="AL265" i="6"/>
  <c r="AH265" i="6"/>
  <c r="AD265" i="6"/>
  <c r="Z265" i="6"/>
  <c r="V265" i="6"/>
  <c r="R265" i="6"/>
  <c r="N265" i="6"/>
  <c r="J265" i="6"/>
  <c r="F265" i="6"/>
  <c r="AS265" i="6"/>
  <c r="AO265" i="6"/>
  <c r="AK265" i="6"/>
  <c r="AG265" i="6"/>
  <c r="AC265" i="6"/>
  <c r="Y265" i="6"/>
  <c r="U265" i="6"/>
  <c r="Q265" i="6"/>
  <c r="M265" i="6"/>
  <c r="I265" i="6"/>
  <c r="E265" i="6"/>
  <c r="AR265" i="6"/>
  <c r="AN265" i="6"/>
  <c r="AJ265" i="6"/>
  <c r="AF265" i="6"/>
  <c r="AB265" i="6"/>
  <c r="X265" i="6"/>
  <c r="T265" i="6"/>
  <c r="P265" i="6"/>
  <c r="L265" i="6"/>
  <c r="H265" i="6"/>
  <c r="D265" i="6"/>
  <c r="AE265" i="6"/>
  <c r="O265" i="6"/>
  <c r="AQ265" i="6"/>
  <c r="AA265" i="6"/>
  <c r="K265" i="6"/>
  <c r="AM265" i="6"/>
  <c r="W265" i="6"/>
  <c r="G265" i="6"/>
  <c r="AI265" i="6"/>
  <c r="S265" i="6"/>
  <c r="C265" i="6"/>
  <c r="B265" i="6"/>
  <c r="AV265" i="6" l="1"/>
  <c r="A267" i="6"/>
  <c r="AS266" i="6"/>
  <c r="AO266" i="6"/>
  <c r="AK266" i="6"/>
  <c r="AG266" i="6"/>
  <c r="AC266" i="6"/>
  <c r="Y266" i="6"/>
  <c r="U266" i="6"/>
  <c r="Q266" i="6"/>
  <c r="M266" i="6"/>
  <c r="I266" i="6"/>
  <c r="E266" i="6"/>
  <c r="AR266" i="6"/>
  <c r="AM266" i="6"/>
  <c r="AH266" i="6"/>
  <c r="AB266" i="6"/>
  <c r="W266" i="6"/>
  <c r="R266" i="6"/>
  <c r="L266" i="6"/>
  <c r="G266" i="6"/>
  <c r="AQ266" i="6"/>
  <c r="AL266" i="6"/>
  <c r="AF266" i="6"/>
  <c r="AA266" i="6"/>
  <c r="V266" i="6"/>
  <c r="P266" i="6"/>
  <c r="K266" i="6"/>
  <c r="F266" i="6"/>
  <c r="AU266" i="6"/>
  <c r="AP266" i="6"/>
  <c r="AJ266" i="6"/>
  <c r="AE266" i="6"/>
  <c r="Z266" i="6"/>
  <c r="T266" i="6"/>
  <c r="O266" i="6"/>
  <c r="J266" i="6"/>
  <c r="D266" i="6"/>
  <c r="AT266" i="6"/>
  <c r="X266" i="6"/>
  <c r="C266" i="6"/>
  <c r="AN266" i="6"/>
  <c r="S266" i="6"/>
  <c r="AI266" i="6"/>
  <c r="N266" i="6"/>
  <c r="AD266" i="6"/>
  <c r="H266" i="6"/>
  <c r="B266" i="6"/>
  <c r="AV266" i="6" l="1"/>
  <c r="A268" i="6"/>
  <c r="AR267" i="6"/>
  <c r="AN267" i="6"/>
  <c r="AJ267" i="6"/>
  <c r="AF267" i="6"/>
  <c r="AB267" i="6"/>
  <c r="X267" i="6"/>
  <c r="T267" i="6"/>
  <c r="P267" i="6"/>
  <c r="L267" i="6"/>
  <c r="H267" i="6"/>
  <c r="D267" i="6"/>
  <c r="AU267" i="6"/>
  <c r="AP267" i="6"/>
  <c r="AK267" i="6"/>
  <c r="AE267" i="6"/>
  <c r="Z267" i="6"/>
  <c r="U267" i="6"/>
  <c r="O267" i="6"/>
  <c r="J267" i="6"/>
  <c r="E267" i="6"/>
  <c r="AT267" i="6"/>
  <c r="AO267" i="6"/>
  <c r="AI267" i="6"/>
  <c r="AD267" i="6"/>
  <c r="Y267" i="6"/>
  <c r="S267" i="6"/>
  <c r="N267" i="6"/>
  <c r="I267" i="6"/>
  <c r="C267" i="6"/>
  <c r="AS267" i="6"/>
  <c r="AM267" i="6"/>
  <c r="AH267" i="6"/>
  <c r="AC267" i="6"/>
  <c r="W267" i="6"/>
  <c r="R267" i="6"/>
  <c r="M267" i="6"/>
  <c r="G267" i="6"/>
  <c r="AQ267" i="6"/>
  <c r="V267" i="6"/>
  <c r="AL267" i="6"/>
  <c r="Q267" i="6"/>
  <c r="AG267" i="6"/>
  <c r="K267" i="6"/>
  <c r="AA267" i="6"/>
  <c r="F267" i="6"/>
  <c r="B267" i="6"/>
  <c r="AV267" i="6" l="1"/>
  <c r="A269" i="6"/>
  <c r="AU268" i="6"/>
  <c r="AQ268" i="6"/>
  <c r="AM268" i="6"/>
  <c r="AI268" i="6"/>
  <c r="AE268" i="6"/>
  <c r="AA268" i="6"/>
  <c r="W268" i="6"/>
  <c r="S268" i="6"/>
  <c r="O268" i="6"/>
  <c r="K268" i="6"/>
  <c r="G268" i="6"/>
  <c r="C268" i="6"/>
  <c r="AS268" i="6"/>
  <c r="AN268" i="6"/>
  <c r="AH268" i="6"/>
  <c r="AC268" i="6"/>
  <c r="X268" i="6"/>
  <c r="R268" i="6"/>
  <c r="M268" i="6"/>
  <c r="H268" i="6"/>
  <c r="AR268" i="6"/>
  <c r="AL268" i="6"/>
  <c r="AG268" i="6"/>
  <c r="AB268" i="6"/>
  <c r="V268" i="6"/>
  <c r="Q268" i="6"/>
  <c r="L268" i="6"/>
  <c r="F268" i="6"/>
  <c r="AP268" i="6"/>
  <c r="AK268" i="6"/>
  <c r="AF268" i="6"/>
  <c r="Z268" i="6"/>
  <c r="U268" i="6"/>
  <c r="P268" i="6"/>
  <c r="J268" i="6"/>
  <c r="E268" i="6"/>
  <c r="AO268" i="6"/>
  <c r="T268" i="6"/>
  <c r="AJ268" i="6"/>
  <c r="N268" i="6"/>
  <c r="AD268" i="6"/>
  <c r="I268" i="6"/>
  <c r="AT268" i="6"/>
  <c r="Y268" i="6"/>
  <c r="D268" i="6"/>
  <c r="B268" i="6"/>
  <c r="AV268" i="6" l="1"/>
  <c r="A270" i="6"/>
  <c r="AT269" i="6"/>
  <c r="AP269" i="6"/>
  <c r="AL269" i="6"/>
  <c r="AH269" i="6"/>
  <c r="AD269" i="6"/>
  <c r="Z269" i="6"/>
  <c r="V269" i="6"/>
  <c r="R269" i="6"/>
  <c r="N269" i="6"/>
  <c r="J269" i="6"/>
  <c r="F269" i="6"/>
  <c r="AQ269" i="6"/>
  <c r="AK269" i="6"/>
  <c r="AF269" i="6"/>
  <c r="AA269" i="6"/>
  <c r="U269" i="6"/>
  <c r="P269" i="6"/>
  <c r="K269" i="6"/>
  <c r="E269" i="6"/>
  <c r="AU269" i="6"/>
  <c r="AO269" i="6"/>
  <c r="AJ269" i="6"/>
  <c r="AE269" i="6"/>
  <c r="Y269" i="6"/>
  <c r="T269" i="6"/>
  <c r="O269" i="6"/>
  <c r="I269" i="6"/>
  <c r="D269" i="6"/>
  <c r="AS269" i="6"/>
  <c r="AN269" i="6"/>
  <c r="AI269" i="6"/>
  <c r="AC269" i="6"/>
  <c r="X269" i="6"/>
  <c r="S269" i="6"/>
  <c r="M269" i="6"/>
  <c r="H269" i="6"/>
  <c r="C269" i="6"/>
  <c r="AM269" i="6"/>
  <c r="Q269" i="6"/>
  <c r="AG269" i="6"/>
  <c r="L269" i="6"/>
  <c r="AB269" i="6"/>
  <c r="G269" i="6"/>
  <c r="W269" i="6"/>
  <c r="AR269" i="6"/>
  <c r="B269" i="6"/>
  <c r="AV269" i="6" l="1"/>
  <c r="A271" i="6"/>
  <c r="AS270" i="6"/>
  <c r="AO270" i="6"/>
  <c r="AK270" i="6"/>
  <c r="AG270" i="6"/>
  <c r="AC270" i="6"/>
  <c r="Y270" i="6"/>
  <c r="U270" i="6"/>
  <c r="Q270" i="6"/>
  <c r="M270" i="6"/>
  <c r="I270" i="6"/>
  <c r="E270" i="6"/>
  <c r="AT270" i="6"/>
  <c r="AN270" i="6"/>
  <c r="AI270" i="6"/>
  <c r="AD270" i="6"/>
  <c r="X270" i="6"/>
  <c r="S270" i="6"/>
  <c r="N270" i="6"/>
  <c r="H270" i="6"/>
  <c r="C270" i="6"/>
  <c r="AR270" i="6"/>
  <c r="AM270" i="6"/>
  <c r="AH270" i="6"/>
  <c r="AB270" i="6"/>
  <c r="W270" i="6"/>
  <c r="R270" i="6"/>
  <c r="L270" i="6"/>
  <c r="G270" i="6"/>
  <c r="AQ270" i="6"/>
  <c r="AL270" i="6"/>
  <c r="AF270" i="6"/>
  <c r="AA270" i="6"/>
  <c r="V270" i="6"/>
  <c r="P270" i="6"/>
  <c r="K270" i="6"/>
  <c r="F270" i="6"/>
  <c r="AJ270" i="6"/>
  <c r="O270" i="6"/>
  <c r="AE270" i="6"/>
  <c r="J270" i="6"/>
  <c r="AU270" i="6"/>
  <c r="Z270" i="6"/>
  <c r="D270" i="6"/>
  <c r="AP270" i="6"/>
  <c r="T270" i="6"/>
  <c r="B270" i="6"/>
  <c r="AV270" i="6" l="1"/>
  <c r="A272" i="6"/>
  <c r="AR271" i="6"/>
  <c r="AN271" i="6"/>
  <c r="AJ271" i="6"/>
  <c r="AF271" i="6"/>
  <c r="AB271" i="6"/>
  <c r="X271" i="6"/>
  <c r="T271" i="6"/>
  <c r="P271" i="6"/>
  <c r="L271" i="6"/>
  <c r="H271" i="6"/>
  <c r="D271" i="6"/>
  <c r="AQ271" i="6"/>
  <c r="AL271" i="6"/>
  <c r="AG271" i="6"/>
  <c r="AA271" i="6"/>
  <c r="V271" i="6"/>
  <c r="Q271" i="6"/>
  <c r="K271" i="6"/>
  <c r="F271" i="6"/>
  <c r="AU271" i="6"/>
  <c r="AP271" i="6"/>
  <c r="AK271" i="6"/>
  <c r="AE271" i="6"/>
  <c r="Z271" i="6"/>
  <c r="U271" i="6"/>
  <c r="O271" i="6"/>
  <c r="J271" i="6"/>
  <c r="E271" i="6"/>
  <c r="AT271" i="6"/>
  <c r="AO271" i="6"/>
  <c r="AI271" i="6"/>
  <c r="AD271" i="6"/>
  <c r="Y271" i="6"/>
  <c r="S271" i="6"/>
  <c r="N271" i="6"/>
  <c r="I271" i="6"/>
  <c r="C271" i="6"/>
  <c r="AH271" i="6"/>
  <c r="M271" i="6"/>
  <c r="AC271" i="6"/>
  <c r="G271" i="6"/>
  <c r="AS271" i="6"/>
  <c r="W271" i="6"/>
  <c r="R271" i="6"/>
  <c r="AM271" i="6"/>
  <c r="B271" i="6"/>
  <c r="AV271" i="6" l="1"/>
  <c r="A273" i="6"/>
  <c r="AU272" i="6"/>
  <c r="AQ272" i="6"/>
  <c r="AM272" i="6"/>
  <c r="AI272" i="6"/>
  <c r="AE272" i="6"/>
  <c r="AA272" i="6"/>
  <c r="W272" i="6"/>
  <c r="S272" i="6"/>
  <c r="O272" i="6"/>
  <c r="K272" i="6"/>
  <c r="G272" i="6"/>
  <c r="C272" i="6"/>
  <c r="AT272" i="6"/>
  <c r="AO272" i="6"/>
  <c r="AJ272" i="6"/>
  <c r="AD272" i="6"/>
  <c r="Y272" i="6"/>
  <c r="T272" i="6"/>
  <c r="N272" i="6"/>
  <c r="I272" i="6"/>
  <c r="D272" i="6"/>
  <c r="AS272" i="6"/>
  <c r="AN272" i="6"/>
  <c r="AH272" i="6"/>
  <c r="AC272" i="6"/>
  <c r="X272" i="6"/>
  <c r="R272" i="6"/>
  <c r="M272" i="6"/>
  <c r="H272" i="6"/>
  <c r="AR272" i="6"/>
  <c r="AL272" i="6"/>
  <c r="AG272" i="6"/>
  <c r="AB272" i="6"/>
  <c r="V272" i="6"/>
  <c r="Q272" i="6"/>
  <c r="L272" i="6"/>
  <c r="F272" i="6"/>
  <c r="AF272" i="6"/>
  <c r="J272" i="6"/>
  <c r="Z272" i="6"/>
  <c r="E272" i="6"/>
  <c r="AP272" i="6"/>
  <c r="U272" i="6"/>
  <c r="AK272" i="6"/>
  <c r="P272" i="6"/>
  <c r="B272" i="6"/>
  <c r="AV272" i="6" l="1"/>
  <c r="A274" i="6"/>
  <c r="AT273" i="6"/>
  <c r="AP273" i="6"/>
  <c r="AL273" i="6"/>
  <c r="AH273" i="6"/>
  <c r="AD273" i="6"/>
  <c r="Z273" i="6"/>
  <c r="V273" i="6"/>
  <c r="R273" i="6"/>
  <c r="N273" i="6"/>
  <c r="J273" i="6"/>
  <c r="F273" i="6"/>
  <c r="AR273" i="6"/>
  <c r="AM273" i="6"/>
  <c r="AG273" i="6"/>
  <c r="AB273" i="6"/>
  <c r="W273" i="6"/>
  <c r="Q273" i="6"/>
  <c r="L273" i="6"/>
  <c r="G273" i="6"/>
  <c r="AQ273" i="6"/>
  <c r="AK273" i="6"/>
  <c r="AF273" i="6"/>
  <c r="AA273" i="6"/>
  <c r="U273" i="6"/>
  <c r="P273" i="6"/>
  <c r="K273" i="6"/>
  <c r="E273" i="6"/>
  <c r="AU273" i="6"/>
  <c r="AO273" i="6"/>
  <c r="AJ273" i="6"/>
  <c r="AE273" i="6"/>
  <c r="Y273" i="6"/>
  <c r="T273" i="6"/>
  <c r="O273" i="6"/>
  <c r="I273" i="6"/>
  <c r="D273" i="6"/>
  <c r="AC273" i="6"/>
  <c r="H273" i="6"/>
  <c r="AS273" i="6"/>
  <c r="X273" i="6"/>
  <c r="C273" i="6"/>
  <c r="AN273" i="6"/>
  <c r="S273" i="6"/>
  <c r="M273" i="6"/>
  <c r="AI273" i="6"/>
  <c r="B273" i="6"/>
  <c r="AV273" i="6" l="1"/>
  <c r="A275" i="6"/>
  <c r="AS274" i="6"/>
  <c r="AO274" i="6"/>
  <c r="AK274" i="6"/>
  <c r="AG274" i="6"/>
  <c r="AC274" i="6"/>
  <c r="Y274" i="6"/>
  <c r="U274" i="6"/>
  <c r="Q274" i="6"/>
  <c r="M274" i="6"/>
  <c r="I274" i="6"/>
  <c r="E274" i="6"/>
  <c r="AU274" i="6"/>
  <c r="AP274" i="6"/>
  <c r="AJ274" i="6"/>
  <c r="AE274" i="6"/>
  <c r="Z274" i="6"/>
  <c r="T274" i="6"/>
  <c r="O274" i="6"/>
  <c r="J274" i="6"/>
  <c r="D274" i="6"/>
  <c r="AT274" i="6"/>
  <c r="AN274" i="6"/>
  <c r="AI274" i="6"/>
  <c r="AD274" i="6"/>
  <c r="X274" i="6"/>
  <c r="S274" i="6"/>
  <c r="N274" i="6"/>
  <c r="H274" i="6"/>
  <c r="C274" i="6"/>
  <c r="AR274" i="6"/>
  <c r="AM274" i="6"/>
  <c r="AH274" i="6"/>
  <c r="AB274" i="6"/>
  <c r="W274" i="6"/>
  <c r="R274" i="6"/>
  <c r="L274" i="6"/>
  <c r="G274" i="6"/>
  <c r="AA274" i="6"/>
  <c r="F274" i="6"/>
  <c r="AQ274" i="6"/>
  <c r="V274" i="6"/>
  <c r="AL274" i="6"/>
  <c r="P274" i="6"/>
  <c r="AF274" i="6"/>
  <c r="K274" i="6"/>
  <c r="B274" i="6"/>
  <c r="AV274" i="6" l="1"/>
  <c r="A276" i="6"/>
  <c r="AR275" i="6"/>
  <c r="AN275" i="6"/>
  <c r="AJ275" i="6"/>
  <c r="AF275" i="6"/>
  <c r="AB275" i="6"/>
  <c r="X275" i="6"/>
  <c r="T275" i="6"/>
  <c r="P275" i="6"/>
  <c r="L275" i="6"/>
  <c r="H275" i="6"/>
  <c r="D275" i="6"/>
  <c r="AS275" i="6"/>
  <c r="AM275" i="6"/>
  <c r="AH275" i="6"/>
  <c r="AC275" i="6"/>
  <c r="W275" i="6"/>
  <c r="R275" i="6"/>
  <c r="M275" i="6"/>
  <c r="G275" i="6"/>
  <c r="AQ275" i="6"/>
  <c r="AL275" i="6"/>
  <c r="AG275" i="6"/>
  <c r="AA275" i="6"/>
  <c r="V275" i="6"/>
  <c r="Q275" i="6"/>
  <c r="K275" i="6"/>
  <c r="F275" i="6"/>
  <c r="AU275" i="6"/>
  <c r="AP275" i="6"/>
  <c r="AK275" i="6"/>
  <c r="AE275" i="6"/>
  <c r="Z275" i="6"/>
  <c r="U275" i="6"/>
  <c r="O275" i="6"/>
  <c r="J275" i="6"/>
  <c r="E275" i="6"/>
  <c r="AT275" i="6"/>
  <c r="Y275" i="6"/>
  <c r="C275" i="6"/>
  <c r="AO275" i="6"/>
  <c r="S275" i="6"/>
  <c r="AI275" i="6"/>
  <c r="N275" i="6"/>
  <c r="I275" i="6"/>
  <c r="AD275" i="6"/>
  <c r="B275" i="6"/>
  <c r="AV275" i="6" l="1"/>
  <c r="A277" i="6"/>
  <c r="AU276" i="6"/>
  <c r="AQ276" i="6"/>
  <c r="AM276" i="6"/>
  <c r="AI276" i="6"/>
  <c r="AE276" i="6"/>
  <c r="AA276" i="6"/>
  <c r="W276" i="6"/>
  <c r="S276" i="6"/>
  <c r="O276" i="6"/>
  <c r="K276" i="6"/>
  <c r="G276" i="6"/>
  <c r="C276" i="6"/>
  <c r="AP276" i="6"/>
  <c r="AK276" i="6"/>
  <c r="AF276" i="6"/>
  <c r="Z276" i="6"/>
  <c r="U276" i="6"/>
  <c r="P276" i="6"/>
  <c r="J276" i="6"/>
  <c r="E276" i="6"/>
  <c r="AT276" i="6"/>
  <c r="AO276" i="6"/>
  <c r="AJ276" i="6"/>
  <c r="AD276" i="6"/>
  <c r="Y276" i="6"/>
  <c r="T276" i="6"/>
  <c r="N276" i="6"/>
  <c r="I276" i="6"/>
  <c r="D276" i="6"/>
  <c r="AS276" i="6"/>
  <c r="AN276" i="6"/>
  <c r="AH276" i="6"/>
  <c r="AC276" i="6"/>
  <c r="X276" i="6"/>
  <c r="R276" i="6"/>
  <c r="M276" i="6"/>
  <c r="H276" i="6"/>
  <c r="AR276" i="6"/>
  <c r="V276" i="6"/>
  <c r="AL276" i="6"/>
  <c r="Q276" i="6"/>
  <c r="AG276" i="6"/>
  <c r="L276" i="6"/>
  <c r="AB276" i="6"/>
  <c r="F276" i="6"/>
  <c r="B276" i="6"/>
  <c r="AV276" i="6" l="1"/>
  <c r="A278" i="6"/>
  <c r="AR277" i="6"/>
  <c r="AN277" i="6"/>
  <c r="AJ277" i="6"/>
  <c r="AF277" i="6"/>
  <c r="AB277" i="6"/>
  <c r="AU277" i="6"/>
  <c r="AQ277" i="6"/>
  <c r="AM277" i="6"/>
  <c r="AI277" i="6"/>
  <c r="AE277" i="6"/>
  <c r="AA277" i="6"/>
  <c r="AT277" i="6"/>
  <c r="AP277" i="6"/>
  <c r="AL277" i="6"/>
  <c r="AH277" i="6"/>
  <c r="AD277" i="6"/>
  <c r="Z277" i="6"/>
  <c r="V277" i="6"/>
  <c r="R277" i="6"/>
  <c r="N277" i="6"/>
  <c r="J277" i="6"/>
  <c r="F277" i="6"/>
  <c r="AK277" i="6"/>
  <c r="X277" i="6"/>
  <c r="S277" i="6"/>
  <c r="M277" i="6"/>
  <c r="H277" i="6"/>
  <c r="C277" i="6"/>
  <c r="AG277" i="6"/>
  <c r="W277" i="6"/>
  <c r="Q277" i="6"/>
  <c r="L277" i="6"/>
  <c r="G277" i="6"/>
  <c r="AS277" i="6"/>
  <c r="AC277" i="6"/>
  <c r="U277" i="6"/>
  <c r="P277" i="6"/>
  <c r="K277" i="6"/>
  <c r="E277" i="6"/>
  <c r="T277" i="6"/>
  <c r="O277" i="6"/>
  <c r="AO277" i="6"/>
  <c r="I277" i="6"/>
  <c r="D277" i="6"/>
  <c r="Y277" i="6"/>
  <c r="B277" i="6"/>
  <c r="AV277" i="6" l="1"/>
  <c r="A279" i="6"/>
  <c r="AU278" i="6"/>
  <c r="AQ278" i="6"/>
  <c r="AM278" i="6"/>
  <c r="AI278" i="6"/>
  <c r="AE278" i="6"/>
  <c r="AA278" i="6"/>
  <c r="W278" i="6"/>
  <c r="S278" i="6"/>
  <c r="O278" i="6"/>
  <c r="K278" i="6"/>
  <c r="G278" i="6"/>
  <c r="C278" i="6"/>
  <c r="AT278" i="6"/>
  <c r="AP278" i="6"/>
  <c r="AL278" i="6"/>
  <c r="AH278" i="6"/>
  <c r="AD278" i="6"/>
  <c r="Z278" i="6"/>
  <c r="V278" i="6"/>
  <c r="R278" i="6"/>
  <c r="N278" i="6"/>
  <c r="J278" i="6"/>
  <c r="F278" i="6"/>
  <c r="AS278" i="6"/>
  <c r="AO278" i="6"/>
  <c r="AK278" i="6"/>
  <c r="AG278" i="6"/>
  <c r="AC278" i="6"/>
  <c r="Y278" i="6"/>
  <c r="U278" i="6"/>
  <c r="Q278" i="6"/>
  <c r="M278" i="6"/>
  <c r="I278" i="6"/>
  <c r="E278" i="6"/>
  <c r="AN278" i="6"/>
  <c r="X278" i="6"/>
  <c r="H278" i="6"/>
  <c r="AJ278" i="6"/>
  <c r="T278" i="6"/>
  <c r="D278" i="6"/>
  <c r="AF278" i="6"/>
  <c r="P278" i="6"/>
  <c r="AB278" i="6"/>
  <c r="L278" i="6"/>
  <c r="AR278" i="6"/>
  <c r="B278" i="6"/>
  <c r="AV278" i="6" l="1"/>
  <c r="A280" i="6"/>
  <c r="AT279" i="6"/>
  <c r="AP279" i="6"/>
  <c r="AL279" i="6"/>
  <c r="AH279" i="6"/>
  <c r="AD279" i="6"/>
  <c r="Z279" i="6"/>
  <c r="V279" i="6"/>
  <c r="R279" i="6"/>
  <c r="N279" i="6"/>
  <c r="J279" i="6"/>
  <c r="F279" i="6"/>
  <c r="AS279" i="6"/>
  <c r="AO279" i="6"/>
  <c r="AK279" i="6"/>
  <c r="AG279" i="6"/>
  <c r="AC279" i="6"/>
  <c r="Y279" i="6"/>
  <c r="U279" i="6"/>
  <c r="Q279" i="6"/>
  <c r="M279" i="6"/>
  <c r="I279" i="6"/>
  <c r="E279" i="6"/>
  <c r="AR279" i="6"/>
  <c r="AN279" i="6"/>
  <c r="AJ279" i="6"/>
  <c r="AF279" i="6"/>
  <c r="AB279" i="6"/>
  <c r="X279" i="6"/>
  <c r="T279" i="6"/>
  <c r="P279" i="6"/>
  <c r="L279" i="6"/>
  <c r="H279" i="6"/>
  <c r="D279" i="6"/>
  <c r="AQ279" i="6"/>
  <c r="AA279" i="6"/>
  <c r="K279" i="6"/>
  <c r="AM279" i="6"/>
  <c r="W279" i="6"/>
  <c r="G279" i="6"/>
  <c r="AI279" i="6"/>
  <c r="S279" i="6"/>
  <c r="C279" i="6"/>
  <c r="AU279" i="6"/>
  <c r="AE279" i="6"/>
  <c r="O279" i="6"/>
  <c r="B279" i="6"/>
  <c r="AV279" i="6" l="1"/>
  <c r="A281" i="6"/>
  <c r="AS280" i="6"/>
  <c r="AO280" i="6"/>
  <c r="AK280" i="6"/>
  <c r="AG280" i="6"/>
  <c r="AC280" i="6"/>
  <c r="Y280" i="6"/>
  <c r="U280" i="6"/>
  <c r="Q280" i="6"/>
  <c r="M280" i="6"/>
  <c r="I280" i="6"/>
  <c r="E280" i="6"/>
  <c r="AR280" i="6"/>
  <c r="AN280" i="6"/>
  <c r="AJ280" i="6"/>
  <c r="AF280" i="6"/>
  <c r="AB280" i="6"/>
  <c r="X280" i="6"/>
  <c r="T280" i="6"/>
  <c r="P280" i="6"/>
  <c r="L280" i="6"/>
  <c r="H280" i="6"/>
  <c r="D280" i="6"/>
  <c r="AU280" i="6"/>
  <c r="AQ280" i="6"/>
  <c r="AM280" i="6"/>
  <c r="AI280" i="6"/>
  <c r="AE280" i="6"/>
  <c r="AA280" i="6"/>
  <c r="W280" i="6"/>
  <c r="S280" i="6"/>
  <c r="O280" i="6"/>
  <c r="K280" i="6"/>
  <c r="G280" i="6"/>
  <c r="C280" i="6"/>
  <c r="AT280" i="6"/>
  <c r="AD280" i="6"/>
  <c r="N280" i="6"/>
  <c r="AP280" i="6"/>
  <c r="Z280" i="6"/>
  <c r="J280" i="6"/>
  <c r="AL280" i="6"/>
  <c r="V280" i="6"/>
  <c r="F280" i="6"/>
  <c r="AH280" i="6"/>
  <c r="R280" i="6"/>
  <c r="B280" i="6"/>
  <c r="AV280" i="6" l="1"/>
  <c r="A282" i="6"/>
  <c r="AR281" i="6"/>
  <c r="AN281" i="6"/>
  <c r="AJ281" i="6"/>
  <c r="AF281" i="6"/>
  <c r="AB281" i="6"/>
  <c r="X281" i="6"/>
  <c r="T281" i="6"/>
  <c r="P281" i="6"/>
  <c r="L281" i="6"/>
  <c r="H281" i="6"/>
  <c r="D281" i="6"/>
  <c r="AU281" i="6"/>
  <c r="AQ281" i="6"/>
  <c r="AM281" i="6"/>
  <c r="AI281" i="6"/>
  <c r="AE281" i="6"/>
  <c r="AA281" i="6"/>
  <c r="W281" i="6"/>
  <c r="S281" i="6"/>
  <c r="O281" i="6"/>
  <c r="K281" i="6"/>
  <c r="G281" i="6"/>
  <c r="C281" i="6"/>
  <c r="AT281" i="6"/>
  <c r="AP281" i="6"/>
  <c r="AL281" i="6"/>
  <c r="AH281" i="6"/>
  <c r="AD281" i="6"/>
  <c r="Z281" i="6"/>
  <c r="V281" i="6"/>
  <c r="R281" i="6"/>
  <c r="N281" i="6"/>
  <c r="J281" i="6"/>
  <c r="F281" i="6"/>
  <c r="AG281" i="6"/>
  <c r="Q281" i="6"/>
  <c r="AS281" i="6"/>
  <c r="AC281" i="6"/>
  <c r="M281" i="6"/>
  <c r="AO281" i="6"/>
  <c r="Y281" i="6"/>
  <c r="I281" i="6"/>
  <c r="U281" i="6"/>
  <c r="E281" i="6"/>
  <c r="AK281" i="6"/>
  <c r="B281" i="6"/>
  <c r="AV281" i="6" l="1"/>
  <c r="A283" i="6"/>
  <c r="AU282" i="6"/>
  <c r="AQ282" i="6"/>
  <c r="AM282" i="6"/>
  <c r="AI282" i="6"/>
  <c r="AE282" i="6"/>
  <c r="AA282" i="6"/>
  <c r="W282" i="6"/>
  <c r="S282" i="6"/>
  <c r="O282" i="6"/>
  <c r="K282" i="6"/>
  <c r="G282" i="6"/>
  <c r="C282" i="6"/>
  <c r="AT282" i="6"/>
  <c r="AP282" i="6"/>
  <c r="AL282" i="6"/>
  <c r="AH282" i="6"/>
  <c r="AD282" i="6"/>
  <c r="Z282" i="6"/>
  <c r="V282" i="6"/>
  <c r="R282" i="6"/>
  <c r="N282" i="6"/>
  <c r="J282" i="6"/>
  <c r="F282" i="6"/>
  <c r="AS282" i="6"/>
  <c r="AO282" i="6"/>
  <c r="AK282" i="6"/>
  <c r="AG282" i="6"/>
  <c r="AC282" i="6"/>
  <c r="Y282" i="6"/>
  <c r="U282" i="6"/>
  <c r="Q282" i="6"/>
  <c r="M282" i="6"/>
  <c r="I282" i="6"/>
  <c r="E282" i="6"/>
  <c r="AJ282" i="6"/>
  <c r="T282" i="6"/>
  <c r="D282" i="6"/>
  <c r="AF282" i="6"/>
  <c r="P282" i="6"/>
  <c r="AR282" i="6"/>
  <c r="AB282" i="6"/>
  <c r="L282" i="6"/>
  <c r="AN282" i="6"/>
  <c r="X282" i="6"/>
  <c r="H282" i="6"/>
  <c r="B282" i="6"/>
  <c r="AV282" i="6" l="1"/>
  <c r="A284" i="6"/>
  <c r="AT283" i="6"/>
  <c r="AP283" i="6"/>
  <c r="AL283" i="6"/>
  <c r="AH283" i="6"/>
  <c r="AD283" i="6"/>
  <c r="Z283" i="6"/>
  <c r="V283" i="6"/>
  <c r="R283" i="6"/>
  <c r="N283" i="6"/>
  <c r="J283" i="6"/>
  <c r="F283" i="6"/>
  <c r="AS283" i="6"/>
  <c r="AO283" i="6"/>
  <c r="AK283" i="6"/>
  <c r="AG283" i="6"/>
  <c r="AC283" i="6"/>
  <c r="Y283" i="6"/>
  <c r="U283" i="6"/>
  <c r="Q283" i="6"/>
  <c r="M283" i="6"/>
  <c r="I283" i="6"/>
  <c r="E283" i="6"/>
  <c r="AR283" i="6"/>
  <c r="AN283" i="6"/>
  <c r="AJ283" i="6"/>
  <c r="AF283" i="6"/>
  <c r="AB283" i="6"/>
  <c r="X283" i="6"/>
  <c r="T283" i="6"/>
  <c r="P283" i="6"/>
  <c r="L283" i="6"/>
  <c r="H283" i="6"/>
  <c r="D283" i="6"/>
  <c r="AM283" i="6"/>
  <c r="W283" i="6"/>
  <c r="G283" i="6"/>
  <c r="AI283" i="6"/>
  <c r="S283" i="6"/>
  <c r="C283" i="6"/>
  <c r="AU283" i="6"/>
  <c r="AE283" i="6"/>
  <c r="O283" i="6"/>
  <c r="AQ283" i="6"/>
  <c r="AA283" i="6"/>
  <c r="K283" i="6"/>
  <c r="B283" i="6"/>
  <c r="AV283" i="6" l="1"/>
  <c r="A285" i="6"/>
  <c r="AS284" i="6"/>
  <c r="AO284" i="6"/>
  <c r="AK284" i="6"/>
  <c r="AG284" i="6"/>
  <c r="AC284" i="6"/>
  <c r="Y284" i="6"/>
  <c r="U284" i="6"/>
  <c r="Q284" i="6"/>
  <c r="M284" i="6"/>
  <c r="I284" i="6"/>
  <c r="E284" i="6"/>
  <c r="AR284" i="6"/>
  <c r="AN284" i="6"/>
  <c r="AJ284" i="6"/>
  <c r="AF284" i="6"/>
  <c r="AB284" i="6"/>
  <c r="X284" i="6"/>
  <c r="T284" i="6"/>
  <c r="P284" i="6"/>
  <c r="L284" i="6"/>
  <c r="H284" i="6"/>
  <c r="D284" i="6"/>
  <c r="AU284" i="6"/>
  <c r="AQ284" i="6"/>
  <c r="AM284" i="6"/>
  <c r="AI284" i="6"/>
  <c r="AE284" i="6"/>
  <c r="AA284" i="6"/>
  <c r="W284" i="6"/>
  <c r="S284" i="6"/>
  <c r="O284" i="6"/>
  <c r="K284" i="6"/>
  <c r="G284" i="6"/>
  <c r="C284" i="6"/>
  <c r="AP284" i="6"/>
  <c r="Z284" i="6"/>
  <c r="J284" i="6"/>
  <c r="AL284" i="6"/>
  <c r="V284" i="6"/>
  <c r="F284" i="6"/>
  <c r="AH284" i="6"/>
  <c r="R284" i="6"/>
  <c r="N284" i="6"/>
  <c r="AT284" i="6"/>
  <c r="AD284" i="6"/>
  <c r="B284" i="6"/>
  <c r="AV284" i="6" l="1"/>
  <c r="A286" i="6"/>
  <c r="AR285" i="6"/>
  <c r="AN285" i="6"/>
  <c r="AJ285" i="6"/>
  <c r="AF285" i="6"/>
  <c r="AB285" i="6"/>
  <c r="X285" i="6"/>
  <c r="T285" i="6"/>
  <c r="P285" i="6"/>
  <c r="L285" i="6"/>
  <c r="H285" i="6"/>
  <c r="D285" i="6"/>
  <c r="AU285" i="6"/>
  <c r="AQ285" i="6"/>
  <c r="AM285" i="6"/>
  <c r="AI285" i="6"/>
  <c r="AE285" i="6"/>
  <c r="AA285" i="6"/>
  <c r="W285" i="6"/>
  <c r="S285" i="6"/>
  <c r="O285" i="6"/>
  <c r="K285" i="6"/>
  <c r="G285" i="6"/>
  <c r="C285" i="6"/>
  <c r="AT285" i="6"/>
  <c r="AP285" i="6"/>
  <c r="AL285" i="6"/>
  <c r="AH285" i="6"/>
  <c r="AD285" i="6"/>
  <c r="Z285" i="6"/>
  <c r="V285" i="6"/>
  <c r="R285" i="6"/>
  <c r="N285" i="6"/>
  <c r="J285" i="6"/>
  <c r="F285" i="6"/>
  <c r="AS285" i="6"/>
  <c r="AC285" i="6"/>
  <c r="M285" i="6"/>
  <c r="AO285" i="6"/>
  <c r="Y285" i="6"/>
  <c r="I285" i="6"/>
  <c r="AK285" i="6"/>
  <c r="U285" i="6"/>
  <c r="E285" i="6"/>
  <c r="AG285" i="6"/>
  <c r="Q285" i="6"/>
  <c r="B285" i="6"/>
  <c r="AV285" i="6" l="1"/>
  <c r="A287" i="6"/>
  <c r="AU286" i="6"/>
  <c r="AQ286" i="6"/>
  <c r="AM286" i="6"/>
  <c r="AI286" i="6"/>
  <c r="AE286" i="6"/>
  <c r="AA286" i="6"/>
  <c r="W286" i="6"/>
  <c r="S286" i="6"/>
  <c r="O286" i="6"/>
  <c r="K286" i="6"/>
  <c r="G286" i="6"/>
  <c r="C286" i="6"/>
  <c r="AT286" i="6"/>
  <c r="AP286" i="6"/>
  <c r="AL286" i="6"/>
  <c r="AH286" i="6"/>
  <c r="AD286" i="6"/>
  <c r="Z286" i="6"/>
  <c r="V286" i="6"/>
  <c r="R286" i="6"/>
  <c r="N286" i="6"/>
  <c r="J286" i="6"/>
  <c r="F286" i="6"/>
  <c r="AS286" i="6"/>
  <c r="AO286" i="6"/>
  <c r="AK286" i="6"/>
  <c r="AG286" i="6"/>
  <c r="AC286" i="6"/>
  <c r="Y286" i="6"/>
  <c r="U286" i="6"/>
  <c r="Q286" i="6"/>
  <c r="M286" i="6"/>
  <c r="I286" i="6"/>
  <c r="E286" i="6"/>
  <c r="AF286" i="6"/>
  <c r="P286" i="6"/>
  <c r="AR286" i="6"/>
  <c r="AB286" i="6"/>
  <c r="L286" i="6"/>
  <c r="AN286" i="6"/>
  <c r="X286" i="6"/>
  <c r="H286" i="6"/>
  <c r="AJ286" i="6"/>
  <c r="T286" i="6"/>
  <c r="D286" i="6"/>
  <c r="B286" i="6"/>
  <c r="AV286" i="6" l="1"/>
  <c r="A288" i="6"/>
  <c r="AT287" i="6"/>
  <c r="AP287" i="6"/>
  <c r="AL287" i="6"/>
  <c r="AH287" i="6"/>
  <c r="AD287" i="6"/>
  <c r="Z287" i="6"/>
  <c r="V287" i="6"/>
  <c r="R287" i="6"/>
  <c r="N287" i="6"/>
  <c r="J287" i="6"/>
  <c r="F287" i="6"/>
  <c r="AS287" i="6"/>
  <c r="AO287" i="6"/>
  <c r="AK287" i="6"/>
  <c r="AG287" i="6"/>
  <c r="AC287" i="6"/>
  <c r="Y287" i="6"/>
  <c r="U287" i="6"/>
  <c r="Q287" i="6"/>
  <c r="M287" i="6"/>
  <c r="I287" i="6"/>
  <c r="E287" i="6"/>
  <c r="AR287" i="6"/>
  <c r="AN287" i="6"/>
  <c r="AJ287" i="6"/>
  <c r="AF287" i="6"/>
  <c r="AB287" i="6"/>
  <c r="X287" i="6"/>
  <c r="T287" i="6"/>
  <c r="P287" i="6"/>
  <c r="L287" i="6"/>
  <c r="H287" i="6"/>
  <c r="D287" i="6"/>
  <c r="AI287" i="6"/>
  <c r="S287" i="6"/>
  <c r="C287" i="6"/>
  <c r="AU287" i="6"/>
  <c r="AE287" i="6"/>
  <c r="O287" i="6"/>
  <c r="AQ287" i="6"/>
  <c r="AA287" i="6"/>
  <c r="K287" i="6"/>
  <c r="G287" i="6"/>
  <c r="AM287" i="6"/>
  <c r="W287" i="6"/>
  <c r="B287" i="6"/>
  <c r="AV287" i="6" l="1"/>
  <c r="A289" i="6"/>
  <c r="AS288" i="6"/>
  <c r="AO288" i="6"/>
  <c r="AK288" i="6"/>
  <c r="AG288" i="6"/>
  <c r="AC288" i="6"/>
  <c r="Y288" i="6"/>
  <c r="U288" i="6"/>
  <c r="Q288" i="6"/>
  <c r="M288" i="6"/>
  <c r="I288" i="6"/>
  <c r="E288" i="6"/>
  <c r="AR288" i="6"/>
  <c r="AN288" i="6"/>
  <c r="AJ288" i="6"/>
  <c r="AF288" i="6"/>
  <c r="AB288" i="6"/>
  <c r="X288" i="6"/>
  <c r="T288" i="6"/>
  <c r="P288" i="6"/>
  <c r="L288" i="6"/>
  <c r="H288" i="6"/>
  <c r="D288" i="6"/>
  <c r="AU288" i="6"/>
  <c r="AQ288" i="6"/>
  <c r="AM288" i="6"/>
  <c r="AI288" i="6"/>
  <c r="AE288" i="6"/>
  <c r="AA288" i="6"/>
  <c r="W288" i="6"/>
  <c r="S288" i="6"/>
  <c r="O288" i="6"/>
  <c r="K288" i="6"/>
  <c r="G288" i="6"/>
  <c r="C288" i="6"/>
  <c r="AL288" i="6"/>
  <c r="V288" i="6"/>
  <c r="F288" i="6"/>
  <c r="AH288" i="6"/>
  <c r="R288" i="6"/>
  <c r="AT288" i="6"/>
  <c r="AD288" i="6"/>
  <c r="N288" i="6"/>
  <c r="Z288" i="6"/>
  <c r="J288" i="6"/>
  <c r="AP288" i="6"/>
  <c r="B288" i="6"/>
  <c r="AV288" i="6" l="1"/>
  <c r="A290" i="6"/>
  <c r="AR289" i="6"/>
  <c r="AN289" i="6"/>
  <c r="AJ289" i="6"/>
  <c r="AF289" i="6"/>
  <c r="AB289" i="6"/>
  <c r="X289" i="6"/>
  <c r="T289" i="6"/>
  <c r="P289" i="6"/>
  <c r="L289" i="6"/>
  <c r="H289" i="6"/>
  <c r="D289" i="6"/>
  <c r="AU289" i="6"/>
  <c r="AQ289" i="6"/>
  <c r="AM289" i="6"/>
  <c r="AI289" i="6"/>
  <c r="AE289" i="6"/>
  <c r="AA289" i="6"/>
  <c r="W289" i="6"/>
  <c r="S289" i="6"/>
  <c r="O289" i="6"/>
  <c r="K289" i="6"/>
  <c r="G289" i="6"/>
  <c r="C289" i="6"/>
  <c r="AT289" i="6"/>
  <c r="AP289" i="6"/>
  <c r="AL289" i="6"/>
  <c r="AH289" i="6"/>
  <c r="AD289" i="6"/>
  <c r="Z289" i="6"/>
  <c r="V289" i="6"/>
  <c r="R289" i="6"/>
  <c r="N289" i="6"/>
  <c r="J289" i="6"/>
  <c r="F289" i="6"/>
  <c r="AO289" i="6"/>
  <c r="Y289" i="6"/>
  <c r="I289" i="6"/>
  <c r="AK289" i="6"/>
  <c r="U289" i="6"/>
  <c r="E289" i="6"/>
  <c r="AG289" i="6"/>
  <c r="Q289" i="6"/>
  <c r="AS289" i="6"/>
  <c r="AC289" i="6"/>
  <c r="M289" i="6"/>
  <c r="B289" i="6"/>
  <c r="AV289" i="6" l="1"/>
  <c r="A291" i="6"/>
  <c r="AU290" i="6"/>
  <c r="AQ290" i="6"/>
  <c r="AM290" i="6"/>
  <c r="AI290" i="6"/>
  <c r="AE290" i="6"/>
  <c r="AA290" i="6"/>
  <c r="W290" i="6"/>
  <c r="S290" i="6"/>
  <c r="O290" i="6"/>
  <c r="K290" i="6"/>
  <c r="G290" i="6"/>
  <c r="C290" i="6"/>
  <c r="AT290" i="6"/>
  <c r="AP290" i="6"/>
  <c r="AL290" i="6"/>
  <c r="AH290" i="6"/>
  <c r="AD290" i="6"/>
  <c r="Z290" i="6"/>
  <c r="V290" i="6"/>
  <c r="R290" i="6"/>
  <c r="N290" i="6"/>
  <c r="J290" i="6"/>
  <c r="F290" i="6"/>
  <c r="AS290" i="6"/>
  <c r="AO290" i="6"/>
  <c r="AK290" i="6"/>
  <c r="AG290" i="6"/>
  <c r="AC290" i="6"/>
  <c r="Y290" i="6"/>
  <c r="U290" i="6"/>
  <c r="Q290" i="6"/>
  <c r="M290" i="6"/>
  <c r="I290" i="6"/>
  <c r="E290" i="6"/>
  <c r="AR290" i="6"/>
  <c r="AB290" i="6"/>
  <c r="L290" i="6"/>
  <c r="AN290" i="6"/>
  <c r="X290" i="6"/>
  <c r="H290" i="6"/>
  <c r="AJ290" i="6"/>
  <c r="T290" i="6"/>
  <c r="D290" i="6"/>
  <c r="AF290" i="6"/>
  <c r="P290" i="6"/>
  <c r="B290" i="6"/>
  <c r="AV290" i="6" l="1"/>
  <c r="A292" i="6"/>
  <c r="AT291" i="6"/>
  <c r="AP291" i="6"/>
  <c r="AL291" i="6"/>
  <c r="AH291" i="6"/>
  <c r="AD291" i="6"/>
  <c r="Z291" i="6"/>
  <c r="V291" i="6"/>
  <c r="R291" i="6"/>
  <c r="N291" i="6"/>
  <c r="J291" i="6"/>
  <c r="F291" i="6"/>
  <c r="AS291" i="6"/>
  <c r="AO291" i="6"/>
  <c r="AK291" i="6"/>
  <c r="AG291" i="6"/>
  <c r="AC291" i="6"/>
  <c r="Y291" i="6"/>
  <c r="U291" i="6"/>
  <c r="Q291" i="6"/>
  <c r="M291" i="6"/>
  <c r="I291" i="6"/>
  <c r="E291" i="6"/>
  <c r="AR291" i="6"/>
  <c r="AN291" i="6"/>
  <c r="AJ291" i="6"/>
  <c r="AF291" i="6"/>
  <c r="AB291" i="6"/>
  <c r="X291" i="6"/>
  <c r="T291" i="6"/>
  <c r="P291" i="6"/>
  <c r="L291" i="6"/>
  <c r="H291" i="6"/>
  <c r="D291" i="6"/>
  <c r="AU291" i="6"/>
  <c r="AE291" i="6"/>
  <c r="O291" i="6"/>
  <c r="AQ291" i="6"/>
  <c r="AA291" i="6"/>
  <c r="K291" i="6"/>
  <c r="AM291" i="6"/>
  <c r="W291" i="6"/>
  <c r="G291" i="6"/>
  <c r="S291" i="6"/>
  <c r="C291" i="6"/>
  <c r="AI291" i="6"/>
  <c r="B291" i="6"/>
  <c r="AV291" i="6" l="1"/>
  <c r="A293" i="6"/>
  <c r="AS292" i="6"/>
  <c r="AO292" i="6"/>
  <c r="AK292" i="6"/>
  <c r="AG292" i="6"/>
  <c r="AC292" i="6"/>
  <c r="Y292" i="6"/>
  <c r="U292" i="6"/>
  <c r="Q292" i="6"/>
  <c r="M292" i="6"/>
  <c r="I292" i="6"/>
  <c r="E292" i="6"/>
  <c r="AR292" i="6"/>
  <c r="AN292" i="6"/>
  <c r="AJ292" i="6"/>
  <c r="AF292" i="6"/>
  <c r="AB292" i="6"/>
  <c r="X292" i="6"/>
  <c r="T292" i="6"/>
  <c r="P292" i="6"/>
  <c r="L292" i="6"/>
  <c r="H292" i="6"/>
  <c r="D292" i="6"/>
  <c r="AU292" i="6"/>
  <c r="AQ292" i="6"/>
  <c r="AM292" i="6"/>
  <c r="AI292" i="6"/>
  <c r="AE292" i="6"/>
  <c r="AA292" i="6"/>
  <c r="W292" i="6"/>
  <c r="S292" i="6"/>
  <c r="O292" i="6"/>
  <c r="K292" i="6"/>
  <c r="G292" i="6"/>
  <c r="C292" i="6"/>
  <c r="AH292" i="6"/>
  <c r="R292" i="6"/>
  <c r="AT292" i="6"/>
  <c r="AD292" i="6"/>
  <c r="N292" i="6"/>
  <c r="AP292" i="6"/>
  <c r="Z292" i="6"/>
  <c r="J292" i="6"/>
  <c r="AL292" i="6"/>
  <c r="V292" i="6"/>
  <c r="F292" i="6"/>
  <c r="B292" i="6"/>
  <c r="AV292" i="6" l="1"/>
  <c r="A294" i="6"/>
  <c r="AR293" i="6"/>
  <c r="AN293" i="6"/>
  <c r="AJ293" i="6"/>
  <c r="AF293" i="6"/>
  <c r="AB293" i="6"/>
  <c r="X293" i="6"/>
  <c r="T293" i="6"/>
  <c r="P293" i="6"/>
  <c r="L293" i="6"/>
  <c r="H293" i="6"/>
  <c r="D293" i="6"/>
  <c r="AU293" i="6"/>
  <c r="AQ293" i="6"/>
  <c r="AM293" i="6"/>
  <c r="AI293" i="6"/>
  <c r="AE293" i="6"/>
  <c r="AA293" i="6"/>
  <c r="W293" i="6"/>
  <c r="S293" i="6"/>
  <c r="O293" i="6"/>
  <c r="K293" i="6"/>
  <c r="G293" i="6"/>
  <c r="C293" i="6"/>
  <c r="AT293" i="6"/>
  <c r="AP293" i="6"/>
  <c r="AL293" i="6"/>
  <c r="AH293" i="6"/>
  <c r="AD293" i="6"/>
  <c r="Z293" i="6"/>
  <c r="V293" i="6"/>
  <c r="R293" i="6"/>
  <c r="N293" i="6"/>
  <c r="J293" i="6"/>
  <c r="F293" i="6"/>
  <c r="AK293" i="6"/>
  <c r="U293" i="6"/>
  <c r="E293" i="6"/>
  <c r="AG293" i="6"/>
  <c r="Q293" i="6"/>
  <c r="AS293" i="6"/>
  <c r="AC293" i="6"/>
  <c r="M293" i="6"/>
  <c r="AO293" i="6"/>
  <c r="Y293" i="6"/>
  <c r="I293" i="6"/>
  <c r="B293" i="6"/>
  <c r="AV293" i="6" l="1"/>
  <c r="A295" i="6"/>
  <c r="AU294" i="6"/>
  <c r="AQ294" i="6"/>
  <c r="AM294" i="6"/>
  <c r="AI294" i="6"/>
  <c r="AE294" i="6"/>
  <c r="AA294" i="6"/>
  <c r="W294" i="6"/>
  <c r="S294" i="6"/>
  <c r="O294" i="6"/>
  <c r="K294" i="6"/>
  <c r="G294" i="6"/>
  <c r="C294" i="6"/>
  <c r="AT294" i="6"/>
  <c r="AP294" i="6"/>
  <c r="AL294" i="6"/>
  <c r="AH294" i="6"/>
  <c r="AD294" i="6"/>
  <c r="Z294" i="6"/>
  <c r="V294" i="6"/>
  <c r="R294" i="6"/>
  <c r="N294" i="6"/>
  <c r="J294" i="6"/>
  <c r="F294" i="6"/>
  <c r="AS294" i="6"/>
  <c r="AO294" i="6"/>
  <c r="AK294" i="6"/>
  <c r="AG294" i="6"/>
  <c r="AC294" i="6"/>
  <c r="Y294" i="6"/>
  <c r="U294" i="6"/>
  <c r="Q294" i="6"/>
  <c r="M294" i="6"/>
  <c r="I294" i="6"/>
  <c r="E294" i="6"/>
  <c r="AN294" i="6"/>
  <c r="X294" i="6"/>
  <c r="H294" i="6"/>
  <c r="AJ294" i="6"/>
  <c r="T294" i="6"/>
  <c r="D294" i="6"/>
  <c r="AF294" i="6"/>
  <c r="P294" i="6"/>
  <c r="L294" i="6"/>
  <c r="AR294" i="6"/>
  <c r="AB294" i="6"/>
  <c r="B294" i="6"/>
  <c r="AV294" i="6" l="1"/>
  <c r="A296" i="6"/>
  <c r="AT295" i="6"/>
  <c r="AP295" i="6"/>
  <c r="AL295" i="6"/>
  <c r="AH295" i="6"/>
  <c r="AD295" i="6"/>
  <c r="Z295" i="6"/>
  <c r="V295" i="6"/>
  <c r="R295" i="6"/>
  <c r="N295" i="6"/>
  <c r="J295" i="6"/>
  <c r="F295" i="6"/>
  <c r="AS295" i="6"/>
  <c r="AO295" i="6"/>
  <c r="AK295" i="6"/>
  <c r="AG295" i="6"/>
  <c r="AC295" i="6"/>
  <c r="Y295" i="6"/>
  <c r="U295" i="6"/>
  <c r="Q295" i="6"/>
  <c r="M295" i="6"/>
  <c r="I295" i="6"/>
  <c r="E295" i="6"/>
  <c r="AR295" i="6"/>
  <c r="AN295" i="6"/>
  <c r="AJ295" i="6"/>
  <c r="AF295" i="6"/>
  <c r="AB295" i="6"/>
  <c r="X295" i="6"/>
  <c r="T295" i="6"/>
  <c r="P295" i="6"/>
  <c r="L295" i="6"/>
  <c r="H295" i="6"/>
  <c r="D295" i="6"/>
  <c r="AQ295" i="6"/>
  <c r="AA295" i="6"/>
  <c r="K295" i="6"/>
  <c r="AM295" i="6"/>
  <c r="W295" i="6"/>
  <c r="G295" i="6"/>
  <c r="AI295" i="6"/>
  <c r="S295" i="6"/>
  <c r="C295" i="6"/>
  <c r="AE295" i="6"/>
  <c r="O295" i="6"/>
  <c r="AU295" i="6"/>
  <c r="B295" i="6"/>
  <c r="AV295" i="6" l="1"/>
  <c r="A297" i="6"/>
  <c r="AS296" i="6"/>
  <c r="AO296" i="6"/>
  <c r="AK296" i="6"/>
  <c r="AG296" i="6"/>
  <c r="AC296" i="6"/>
  <c r="Y296" i="6"/>
  <c r="U296" i="6"/>
  <c r="Q296" i="6"/>
  <c r="M296" i="6"/>
  <c r="I296" i="6"/>
  <c r="E296" i="6"/>
  <c r="AR296" i="6"/>
  <c r="AN296" i="6"/>
  <c r="AJ296" i="6"/>
  <c r="AF296" i="6"/>
  <c r="AB296" i="6"/>
  <c r="X296" i="6"/>
  <c r="T296" i="6"/>
  <c r="P296" i="6"/>
  <c r="L296" i="6"/>
  <c r="H296" i="6"/>
  <c r="D296" i="6"/>
  <c r="AU296" i="6"/>
  <c r="AQ296" i="6"/>
  <c r="AM296" i="6"/>
  <c r="AI296" i="6"/>
  <c r="AE296" i="6"/>
  <c r="AA296" i="6"/>
  <c r="W296" i="6"/>
  <c r="S296" i="6"/>
  <c r="O296" i="6"/>
  <c r="K296" i="6"/>
  <c r="G296" i="6"/>
  <c r="C296" i="6"/>
  <c r="AT296" i="6"/>
  <c r="AD296" i="6"/>
  <c r="N296" i="6"/>
  <c r="AP296" i="6"/>
  <c r="Z296" i="6"/>
  <c r="J296" i="6"/>
  <c r="AL296" i="6"/>
  <c r="V296" i="6"/>
  <c r="F296" i="6"/>
  <c r="AH296" i="6"/>
  <c r="R296" i="6"/>
  <c r="B296" i="6"/>
  <c r="AV296" i="6" l="1"/>
  <c r="A298" i="6"/>
  <c r="AR297" i="6"/>
  <c r="AN297" i="6"/>
  <c r="AJ297" i="6"/>
  <c r="AF297" i="6"/>
  <c r="AB297" i="6"/>
  <c r="X297" i="6"/>
  <c r="T297" i="6"/>
  <c r="P297" i="6"/>
  <c r="L297" i="6"/>
  <c r="H297" i="6"/>
  <c r="D297" i="6"/>
  <c r="AU297" i="6"/>
  <c r="AQ297" i="6"/>
  <c r="AM297" i="6"/>
  <c r="AI297" i="6"/>
  <c r="AE297" i="6"/>
  <c r="AA297" i="6"/>
  <c r="W297" i="6"/>
  <c r="S297" i="6"/>
  <c r="O297" i="6"/>
  <c r="K297" i="6"/>
  <c r="G297" i="6"/>
  <c r="C297" i="6"/>
  <c r="AT297" i="6"/>
  <c r="AP297" i="6"/>
  <c r="AL297" i="6"/>
  <c r="AH297" i="6"/>
  <c r="AD297" i="6"/>
  <c r="Z297" i="6"/>
  <c r="V297" i="6"/>
  <c r="R297" i="6"/>
  <c r="N297" i="6"/>
  <c r="J297" i="6"/>
  <c r="F297" i="6"/>
  <c r="AG297" i="6"/>
  <c r="Q297" i="6"/>
  <c r="AS297" i="6"/>
  <c r="AC297" i="6"/>
  <c r="M297" i="6"/>
  <c r="AO297" i="6"/>
  <c r="Y297" i="6"/>
  <c r="I297" i="6"/>
  <c r="E297" i="6"/>
  <c r="AK297" i="6"/>
  <c r="U297" i="6"/>
  <c r="B297" i="6"/>
  <c r="AV297" i="6" l="1"/>
  <c r="A299" i="6"/>
  <c r="AU298" i="6"/>
  <c r="AQ298" i="6"/>
  <c r="AM298" i="6"/>
  <c r="AI298" i="6"/>
  <c r="AE298" i="6"/>
  <c r="AA298" i="6"/>
  <c r="W298" i="6"/>
  <c r="S298" i="6"/>
  <c r="O298" i="6"/>
  <c r="K298" i="6"/>
  <c r="G298" i="6"/>
  <c r="C298" i="6"/>
  <c r="AT298" i="6"/>
  <c r="AP298" i="6"/>
  <c r="AL298" i="6"/>
  <c r="AH298" i="6"/>
  <c r="AD298" i="6"/>
  <c r="Z298" i="6"/>
  <c r="V298" i="6"/>
  <c r="R298" i="6"/>
  <c r="N298" i="6"/>
  <c r="J298" i="6"/>
  <c r="F298" i="6"/>
  <c r="AS298" i="6"/>
  <c r="AO298" i="6"/>
  <c r="AK298" i="6"/>
  <c r="AG298" i="6"/>
  <c r="AC298" i="6"/>
  <c r="Y298" i="6"/>
  <c r="U298" i="6"/>
  <c r="Q298" i="6"/>
  <c r="M298" i="6"/>
  <c r="I298" i="6"/>
  <c r="E298" i="6"/>
  <c r="AJ298" i="6"/>
  <c r="T298" i="6"/>
  <c r="D298" i="6"/>
  <c r="AF298" i="6"/>
  <c r="P298" i="6"/>
  <c r="AR298" i="6"/>
  <c r="AB298" i="6"/>
  <c r="L298" i="6"/>
  <c r="X298" i="6"/>
  <c r="H298" i="6"/>
  <c r="AN298" i="6"/>
  <c r="B298" i="6"/>
  <c r="AV298" i="6" l="1"/>
  <c r="A300" i="6"/>
  <c r="AT299" i="6"/>
  <c r="AP299" i="6"/>
  <c r="AL299" i="6"/>
  <c r="AH299" i="6"/>
  <c r="AD299" i="6"/>
  <c r="Z299" i="6"/>
  <c r="V299" i="6"/>
  <c r="R299" i="6"/>
  <c r="N299" i="6"/>
  <c r="J299" i="6"/>
  <c r="F299" i="6"/>
  <c r="AS299" i="6"/>
  <c r="AO299" i="6"/>
  <c r="AK299" i="6"/>
  <c r="AG299" i="6"/>
  <c r="AC299" i="6"/>
  <c r="Y299" i="6"/>
  <c r="U299" i="6"/>
  <c r="Q299" i="6"/>
  <c r="M299" i="6"/>
  <c r="I299" i="6"/>
  <c r="E299" i="6"/>
  <c r="AR299" i="6"/>
  <c r="AN299" i="6"/>
  <c r="AJ299" i="6"/>
  <c r="AF299" i="6"/>
  <c r="AB299" i="6"/>
  <c r="X299" i="6"/>
  <c r="T299" i="6"/>
  <c r="P299" i="6"/>
  <c r="L299" i="6"/>
  <c r="H299" i="6"/>
  <c r="D299" i="6"/>
  <c r="AM299" i="6"/>
  <c r="W299" i="6"/>
  <c r="G299" i="6"/>
  <c r="AI299" i="6"/>
  <c r="S299" i="6"/>
  <c r="C299" i="6"/>
  <c r="AU299" i="6"/>
  <c r="AE299" i="6"/>
  <c r="O299" i="6"/>
  <c r="AQ299" i="6"/>
  <c r="AA299" i="6"/>
  <c r="K299" i="6"/>
  <c r="B299" i="6"/>
  <c r="AV299" i="6" l="1"/>
  <c r="A301" i="6"/>
  <c r="AU300" i="6"/>
  <c r="AQ300" i="6"/>
  <c r="AM300" i="6"/>
  <c r="AI300" i="6"/>
  <c r="AE300" i="6"/>
  <c r="AA300" i="6"/>
  <c r="W300" i="6"/>
  <c r="S300" i="6"/>
  <c r="O300" i="6"/>
  <c r="AT300" i="6"/>
  <c r="AP300" i="6"/>
  <c r="AL300" i="6"/>
  <c r="AH300" i="6"/>
  <c r="AD300" i="6"/>
  <c r="Z300" i="6"/>
  <c r="V300" i="6"/>
  <c r="R300" i="6"/>
  <c r="AS300" i="6"/>
  <c r="AO300" i="6"/>
  <c r="AK300" i="6"/>
  <c r="AG300" i="6"/>
  <c r="AC300" i="6"/>
  <c r="Y300" i="6"/>
  <c r="U300" i="6"/>
  <c r="Q300" i="6"/>
  <c r="AN300" i="6"/>
  <c r="X300" i="6"/>
  <c r="M300" i="6"/>
  <c r="I300" i="6"/>
  <c r="E300" i="6"/>
  <c r="AJ300" i="6"/>
  <c r="T300" i="6"/>
  <c r="L300" i="6"/>
  <c r="H300" i="6"/>
  <c r="D300" i="6"/>
  <c r="AF300" i="6"/>
  <c r="P300" i="6"/>
  <c r="K300" i="6"/>
  <c r="G300" i="6"/>
  <c r="C300" i="6"/>
  <c r="J300" i="6"/>
  <c r="AR300" i="6"/>
  <c r="F300" i="6"/>
  <c r="AB300" i="6"/>
  <c r="N300" i="6"/>
  <c r="B300" i="6"/>
  <c r="AV300" i="6" l="1"/>
  <c r="A302" i="6"/>
  <c r="AT301" i="6"/>
  <c r="AP301" i="6"/>
  <c r="AL301" i="6"/>
  <c r="AH301" i="6"/>
  <c r="AD301" i="6"/>
  <c r="Z301" i="6"/>
  <c r="V301" i="6"/>
  <c r="R301" i="6"/>
  <c r="N301" i="6"/>
  <c r="J301" i="6"/>
  <c r="F301" i="6"/>
  <c r="AS301" i="6"/>
  <c r="AO301" i="6"/>
  <c r="AK301" i="6"/>
  <c r="AG301" i="6"/>
  <c r="AC301" i="6"/>
  <c r="Y301" i="6"/>
  <c r="U301" i="6"/>
  <c r="Q301" i="6"/>
  <c r="M301" i="6"/>
  <c r="I301" i="6"/>
  <c r="E301" i="6"/>
  <c r="AR301" i="6"/>
  <c r="AN301" i="6"/>
  <c r="AJ301" i="6"/>
  <c r="AF301" i="6"/>
  <c r="AB301" i="6"/>
  <c r="X301" i="6"/>
  <c r="T301" i="6"/>
  <c r="P301" i="6"/>
  <c r="L301" i="6"/>
  <c r="H301" i="6"/>
  <c r="D301" i="6"/>
  <c r="AQ301" i="6"/>
  <c r="AA301" i="6"/>
  <c r="K301" i="6"/>
  <c r="AM301" i="6"/>
  <c r="W301" i="6"/>
  <c r="G301" i="6"/>
  <c r="AI301" i="6"/>
  <c r="S301" i="6"/>
  <c r="C301" i="6"/>
  <c r="O301" i="6"/>
  <c r="AU301" i="6"/>
  <c r="AE301" i="6"/>
  <c r="B301" i="6"/>
  <c r="AV301" i="6" l="1"/>
  <c r="A303" i="6"/>
  <c r="AS302" i="6"/>
  <c r="AO302" i="6"/>
  <c r="AK302" i="6"/>
  <c r="AG302" i="6"/>
  <c r="AC302" i="6"/>
  <c r="Y302" i="6"/>
  <c r="U302" i="6"/>
  <c r="Q302" i="6"/>
  <c r="M302" i="6"/>
  <c r="I302" i="6"/>
  <c r="E302" i="6"/>
  <c r="AR302" i="6"/>
  <c r="AN302" i="6"/>
  <c r="AJ302" i="6"/>
  <c r="AF302" i="6"/>
  <c r="AB302" i="6"/>
  <c r="X302" i="6"/>
  <c r="T302" i="6"/>
  <c r="P302" i="6"/>
  <c r="L302" i="6"/>
  <c r="H302" i="6"/>
  <c r="D302" i="6"/>
  <c r="AU302" i="6"/>
  <c r="AQ302" i="6"/>
  <c r="AM302" i="6"/>
  <c r="AI302" i="6"/>
  <c r="AE302" i="6"/>
  <c r="AA302" i="6"/>
  <c r="W302" i="6"/>
  <c r="S302" i="6"/>
  <c r="O302" i="6"/>
  <c r="K302" i="6"/>
  <c r="G302" i="6"/>
  <c r="C302" i="6"/>
  <c r="AT302" i="6"/>
  <c r="AD302" i="6"/>
  <c r="N302" i="6"/>
  <c r="AP302" i="6"/>
  <c r="Z302" i="6"/>
  <c r="J302" i="6"/>
  <c r="AL302" i="6"/>
  <c r="V302" i="6"/>
  <c r="F302" i="6"/>
  <c r="AH302" i="6"/>
  <c r="R302" i="6"/>
  <c r="B302" i="6"/>
  <c r="AV302" i="6" l="1"/>
  <c r="A304" i="6"/>
  <c r="AR303" i="6"/>
  <c r="AN303" i="6"/>
  <c r="AJ303" i="6"/>
  <c r="AF303" i="6"/>
  <c r="AB303" i="6"/>
  <c r="X303" i="6"/>
  <c r="T303" i="6"/>
  <c r="P303" i="6"/>
  <c r="L303" i="6"/>
  <c r="H303" i="6"/>
  <c r="D303" i="6"/>
  <c r="AU303" i="6"/>
  <c r="AQ303" i="6"/>
  <c r="AM303" i="6"/>
  <c r="AI303" i="6"/>
  <c r="AE303" i="6"/>
  <c r="AA303" i="6"/>
  <c r="W303" i="6"/>
  <c r="S303" i="6"/>
  <c r="O303" i="6"/>
  <c r="K303" i="6"/>
  <c r="G303" i="6"/>
  <c r="C303" i="6"/>
  <c r="AT303" i="6"/>
  <c r="AP303" i="6"/>
  <c r="AL303" i="6"/>
  <c r="AH303" i="6"/>
  <c r="AD303" i="6"/>
  <c r="Z303" i="6"/>
  <c r="V303" i="6"/>
  <c r="R303" i="6"/>
  <c r="N303" i="6"/>
  <c r="J303" i="6"/>
  <c r="F303" i="6"/>
  <c r="AG303" i="6"/>
  <c r="Q303" i="6"/>
  <c r="AS303" i="6"/>
  <c r="AC303" i="6"/>
  <c r="M303" i="6"/>
  <c r="AO303" i="6"/>
  <c r="Y303" i="6"/>
  <c r="I303" i="6"/>
  <c r="AK303" i="6"/>
  <c r="U303" i="6"/>
  <c r="E303" i="6"/>
  <c r="B303" i="6"/>
  <c r="AV303" i="6" l="1"/>
  <c r="A305" i="6"/>
  <c r="AU304" i="6"/>
  <c r="AQ304" i="6"/>
  <c r="AM304" i="6"/>
  <c r="AI304" i="6"/>
  <c r="AE304" i="6"/>
  <c r="AA304" i="6"/>
  <c r="W304" i="6"/>
  <c r="S304" i="6"/>
  <c r="O304" i="6"/>
  <c r="K304" i="6"/>
  <c r="G304" i="6"/>
  <c r="C304" i="6"/>
  <c r="AT304" i="6"/>
  <c r="AP304" i="6"/>
  <c r="AL304" i="6"/>
  <c r="AH304" i="6"/>
  <c r="AD304" i="6"/>
  <c r="Z304" i="6"/>
  <c r="V304" i="6"/>
  <c r="R304" i="6"/>
  <c r="N304" i="6"/>
  <c r="J304" i="6"/>
  <c r="F304" i="6"/>
  <c r="AS304" i="6"/>
  <c r="AO304" i="6"/>
  <c r="AK304" i="6"/>
  <c r="AG304" i="6"/>
  <c r="AC304" i="6"/>
  <c r="Y304" i="6"/>
  <c r="U304" i="6"/>
  <c r="Q304" i="6"/>
  <c r="M304" i="6"/>
  <c r="I304" i="6"/>
  <c r="E304" i="6"/>
  <c r="AJ304" i="6"/>
  <c r="T304" i="6"/>
  <c r="D304" i="6"/>
  <c r="AF304" i="6"/>
  <c r="P304" i="6"/>
  <c r="AR304" i="6"/>
  <c r="AB304" i="6"/>
  <c r="L304" i="6"/>
  <c r="H304" i="6"/>
  <c r="AN304" i="6"/>
  <c r="X304" i="6"/>
  <c r="B304" i="6"/>
  <c r="AV304" i="6" l="1"/>
  <c r="A306" i="6"/>
  <c r="AT305" i="6"/>
  <c r="AP305" i="6"/>
  <c r="AL305" i="6"/>
  <c r="AH305" i="6"/>
  <c r="AD305" i="6"/>
  <c r="Z305" i="6"/>
  <c r="V305" i="6"/>
  <c r="R305" i="6"/>
  <c r="N305" i="6"/>
  <c r="J305" i="6"/>
  <c r="F305" i="6"/>
  <c r="AS305" i="6"/>
  <c r="AO305" i="6"/>
  <c r="AK305" i="6"/>
  <c r="AG305" i="6"/>
  <c r="AC305" i="6"/>
  <c r="Y305" i="6"/>
  <c r="U305" i="6"/>
  <c r="Q305" i="6"/>
  <c r="M305" i="6"/>
  <c r="I305" i="6"/>
  <c r="E305" i="6"/>
  <c r="AR305" i="6"/>
  <c r="AN305" i="6"/>
  <c r="AJ305" i="6"/>
  <c r="AF305" i="6"/>
  <c r="AB305" i="6"/>
  <c r="X305" i="6"/>
  <c r="T305" i="6"/>
  <c r="P305" i="6"/>
  <c r="L305" i="6"/>
  <c r="H305" i="6"/>
  <c r="D305" i="6"/>
  <c r="AM305" i="6"/>
  <c r="W305" i="6"/>
  <c r="G305" i="6"/>
  <c r="AI305" i="6"/>
  <c r="S305" i="6"/>
  <c r="C305" i="6"/>
  <c r="AU305" i="6"/>
  <c r="AE305" i="6"/>
  <c r="O305" i="6"/>
  <c r="AA305" i="6"/>
  <c r="K305" i="6"/>
  <c r="AQ305" i="6"/>
  <c r="B305" i="6"/>
  <c r="AV305" i="6" l="1"/>
  <c r="A307" i="6"/>
  <c r="AS306" i="6"/>
  <c r="AO306" i="6"/>
  <c r="AK306" i="6"/>
  <c r="AG306" i="6"/>
  <c r="AC306" i="6"/>
  <c r="Y306" i="6"/>
  <c r="U306" i="6"/>
  <c r="Q306" i="6"/>
  <c r="M306" i="6"/>
  <c r="I306" i="6"/>
  <c r="E306" i="6"/>
  <c r="AR306" i="6"/>
  <c r="AN306" i="6"/>
  <c r="AJ306" i="6"/>
  <c r="AF306" i="6"/>
  <c r="AB306" i="6"/>
  <c r="X306" i="6"/>
  <c r="T306" i="6"/>
  <c r="P306" i="6"/>
  <c r="L306" i="6"/>
  <c r="H306" i="6"/>
  <c r="D306" i="6"/>
  <c r="AU306" i="6"/>
  <c r="AQ306" i="6"/>
  <c r="AM306" i="6"/>
  <c r="AI306" i="6"/>
  <c r="AE306" i="6"/>
  <c r="AA306" i="6"/>
  <c r="W306" i="6"/>
  <c r="S306" i="6"/>
  <c r="O306" i="6"/>
  <c r="K306" i="6"/>
  <c r="G306" i="6"/>
  <c r="C306" i="6"/>
  <c r="AP306" i="6"/>
  <c r="Z306" i="6"/>
  <c r="J306" i="6"/>
  <c r="AL306" i="6"/>
  <c r="V306" i="6"/>
  <c r="F306" i="6"/>
  <c r="AH306" i="6"/>
  <c r="R306" i="6"/>
  <c r="AT306" i="6"/>
  <c r="AD306" i="6"/>
  <c r="N306" i="6"/>
  <c r="B306" i="6"/>
  <c r="AV306" i="6" l="1"/>
  <c r="A308" i="6"/>
  <c r="AR307" i="6"/>
  <c r="AN307" i="6"/>
  <c r="AJ307" i="6"/>
  <c r="AF307" i="6"/>
  <c r="AB307" i="6"/>
  <c r="X307" i="6"/>
  <c r="T307" i="6"/>
  <c r="P307" i="6"/>
  <c r="L307" i="6"/>
  <c r="H307" i="6"/>
  <c r="D307" i="6"/>
  <c r="AU307" i="6"/>
  <c r="AQ307" i="6"/>
  <c r="AM307" i="6"/>
  <c r="AI307" i="6"/>
  <c r="AE307" i="6"/>
  <c r="AA307" i="6"/>
  <c r="W307" i="6"/>
  <c r="S307" i="6"/>
  <c r="O307" i="6"/>
  <c r="K307" i="6"/>
  <c r="G307" i="6"/>
  <c r="C307" i="6"/>
  <c r="AT307" i="6"/>
  <c r="AP307" i="6"/>
  <c r="AL307" i="6"/>
  <c r="AH307" i="6"/>
  <c r="AD307" i="6"/>
  <c r="Z307" i="6"/>
  <c r="V307" i="6"/>
  <c r="R307" i="6"/>
  <c r="N307" i="6"/>
  <c r="J307" i="6"/>
  <c r="F307" i="6"/>
  <c r="AS307" i="6"/>
  <c r="AC307" i="6"/>
  <c r="M307" i="6"/>
  <c r="AO307" i="6"/>
  <c r="Y307" i="6"/>
  <c r="I307" i="6"/>
  <c r="AK307" i="6"/>
  <c r="U307" i="6"/>
  <c r="E307" i="6"/>
  <c r="AG307" i="6"/>
  <c r="Q307" i="6"/>
  <c r="B307" i="6"/>
  <c r="AV307" i="6" l="1"/>
  <c r="A309" i="6"/>
  <c r="AU308" i="6"/>
  <c r="AQ308" i="6"/>
  <c r="AM308" i="6"/>
  <c r="AI308" i="6"/>
  <c r="AE308" i="6"/>
  <c r="AA308" i="6"/>
  <c r="W308" i="6"/>
  <c r="S308" i="6"/>
  <c r="O308" i="6"/>
  <c r="K308" i="6"/>
  <c r="G308" i="6"/>
  <c r="C308" i="6"/>
  <c r="AT308" i="6"/>
  <c r="AP308" i="6"/>
  <c r="AL308" i="6"/>
  <c r="AH308" i="6"/>
  <c r="AD308" i="6"/>
  <c r="Z308" i="6"/>
  <c r="V308" i="6"/>
  <c r="R308" i="6"/>
  <c r="N308" i="6"/>
  <c r="J308" i="6"/>
  <c r="F308" i="6"/>
  <c r="AS308" i="6"/>
  <c r="AO308" i="6"/>
  <c r="AK308" i="6"/>
  <c r="AG308" i="6"/>
  <c r="AC308" i="6"/>
  <c r="Y308" i="6"/>
  <c r="U308" i="6"/>
  <c r="Q308" i="6"/>
  <c r="M308" i="6"/>
  <c r="I308" i="6"/>
  <c r="E308" i="6"/>
  <c r="AF308" i="6"/>
  <c r="P308" i="6"/>
  <c r="AR308" i="6"/>
  <c r="AB308" i="6"/>
  <c r="L308" i="6"/>
  <c r="AN308" i="6"/>
  <c r="X308" i="6"/>
  <c r="H308" i="6"/>
  <c r="T308" i="6"/>
  <c r="D308" i="6"/>
  <c r="AJ308" i="6"/>
  <c r="B308" i="6"/>
  <c r="AV308" i="6" l="1"/>
  <c r="A310" i="6"/>
  <c r="AT309" i="6"/>
  <c r="AP309" i="6"/>
  <c r="AL309" i="6"/>
  <c r="AH309" i="6"/>
  <c r="AD309" i="6"/>
  <c r="Z309" i="6"/>
  <c r="V309" i="6"/>
  <c r="R309" i="6"/>
  <c r="N309" i="6"/>
  <c r="J309" i="6"/>
  <c r="F309" i="6"/>
  <c r="AS309" i="6"/>
  <c r="AO309" i="6"/>
  <c r="AK309" i="6"/>
  <c r="AG309" i="6"/>
  <c r="AC309" i="6"/>
  <c r="Y309" i="6"/>
  <c r="U309" i="6"/>
  <c r="Q309" i="6"/>
  <c r="M309" i="6"/>
  <c r="I309" i="6"/>
  <c r="E309" i="6"/>
  <c r="AR309" i="6"/>
  <c r="AN309" i="6"/>
  <c r="AJ309" i="6"/>
  <c r="AF309" i="6"/>
  <c r="AB309" i="6"/>
  <c r="X309" i="6"/>
  <c r="T309" i="6"/>
  <c r="P309" i="6"/>
  <c r="L309" i="6"/>
  <c r="H309" i="6"/>
  <c r="D309" i="6"/>
  <c r="AI309" i="6"/>
  <c r="S309" i="6"/>
  <c r="C309" i="6"/>
  <c r="AU309" i="6"/>
  <c r="AE309" i="6"/>
  <c r="O309" i="6"/>
  <c r="AQ309" i="6"/>
  <c r="AA309" i="6"/>
  <c r="K309" i="6"/>
  <c r="AM309" i="6"/>
  <c r="W309" i="6"/>
  <c r="G309" i="6"/>
  <c r="B309" i="6"/>
  <c r="AV309" i="6" l="1"/>
  <c r="A311" i="6"/>
  <c r="AS310" i="6"/>
  <c r="AO310" i="6"/>
  <c r="AK310" i="6"/>
  <c r="AG310" i="6"/>
  <c r="AC310" i="6"/>
  <c r="Y310" i="6"/>
  <c r="U310" i="6"/>
  <c r="Q310" i="6"/>
  <c r="M310" i="6"/>
  <c r="I310" i="6"/>
  <c r="E310" i="6"/>
  <c r="AR310" i="6"/>
  <c r="AN310" i="6"/>
  <c r="AJ310" i="6"/>
  <c r="AF310" i="6"/>
  <c r="AB310" i="6"/>
  <c r="X310" i="6"/>
  <c r="T310" i="6"/>
  <c r="P310" i="6"/>
  <c r="L310" i="6"/>
  <c r="H310" i="6"/>
  <c r="D310" i="6"/>
  <c r="AU310" i="6"/>
  <c r="AQ310" i="6"/>
  <c r="AM310" i="6"/>
  <c r="AI310" i="6"/>
  <c r="AE310" i="6"/>
  <c r="AA310" i="6"/>
  <c r="W310" i="6"/>
  <c r="S310" i="6"/>
  <c r="O310" i="6"/>
  <c r="K310" i="6"/>
  <c r="G310" i="6"/>
  <c r="C310" i="6"/>
  <c r="AL310" i="6"/>
  <c r="V310" i="6"/>
  <c r="F310" i="6"/>
  <c r="AH310" i="6"/>
  <c r="R310" i="6"/>
  <c r="AT310" i="6"/>
  <c r="AD310" i="6"/>
  <c r="N310" i="6"/>
  <c r="AP310" i="6"/>
  <c r="Z310" i="6"/>
  <c r="J310" i="6"/>
  <c r="B310" i="6"/>
  <c r="AV310" i="6" l="1"/>
  <c r="A312" i="6"/>
  <c r="AR311" i="6"/>
  <c r="AN311" i="6"/>
  <c r="AJ311" i="6"/>
  <c r="AF311" i="6"/>
  <c r="AB311" i="6"/>
  <c r="X311" i="6"/>
  <c r="T311" i="6"/>
  <c r="P311" i="6"/>
  <c r="L311" i="6"/>
  <c r="H311" i="6"/>
  <c r="D311" i="6"/>
  <c r="AU311" i="6"/>
  <c r="AQ311" i="6"/>
  <c r="AM311" i="6"/>
  <c r="AI311" i="6"/>
  <c r="AE311" i="6"/>
  <c r="AA311" i="6"/>
  <c r="W311" i="6"/>
  <c r="S311" i="6"/>
  <c r="O311" i="6"/>
  <c r="K311" i="6"/>
  <c r="G311" i="6"/>
  <c r="C311" i="6"/>
  <c r="AT311" i="6"/>
  <c r="AP311" i="6"/>
  <c r="AL311" i="6"/>
  <c r="AH311" i="6"/>
  <c r="AD311" i="6"/>
  <c r="Z311" i="6"/>
  <c r="V311" i="6"/>
  <c r="R311" i="6"/>
  <c r="N311" i="6"/>
  <c r="J311" i="6"/>
  <c r="F311" i="6"/>
  <c r="AO311" i="6"/>
  <c r="Y311" i="6"/>
  <c r="I311" i="6"/>
  <c r="AK311" i="6"/>
  <c r="U311" i="6"/>
  <c r="E311" i="6"/>
  <c r="AG311" i="6"/>
  <c r="Q311" i="6"/>
  <c r="M311" i="6"/>
  <c r="AS311" i="6"/>
  <c r="AC311" i="6"/>
  <c r="B311" i="6"/>
  <c r="AV311" i="6" l="1"/>
  <c r="A313" i="6"/>
  <c r="AU312" i="6"/>
  <c r="AQ312" i="6"/>
  <c r="AM312" i="6"/>
  <c r="AI312" i="6"/>
  <c r="AE312" i="6"/>
  <c r="AA312" i="6"/>
  <c r="W312" i="6"/>
  <c r="S312" i="6"/>
  <c r="O312" i="6"/>
  <c r="K312" i="6"/>
  <c r="G312" i="6"/>
  <c r="C312" i="6"/>
  <c r="AT312" i="6"/>
  <c r="AP312" i="6"/>
  <c r="AL312" i="6"/>
  <c r="AH312" i="6"/>
  <c r="AD312" i="6"/>
  <c r="Z312" i="6"/>
  <c r="V312" i="6"/>
  <c r="R312" i="6"/>
  <c r="N312" i="6"/>
  <c r="J312" i="6"/>
  <c r="F312" i="6"/>
  <c r="AS312" i="6"/>
  <c r="AO312" i="6"/>
  <c r="AK312" i="6"/>
  <c r="AG312" i="6"/>
  <c r="AC312" i="6"/>
  <c r="Y312" i="6"/>
  <c r="U312" i="6"/>
  <c r="Q312" i="6"/>
  <c r="M312" i="6"/>
  <c r="I312" i="6"/>
  <c r="E312" i="6"/>
  <c r="AR312" i="6"/>
  <c r="AB312" i="6"/>
  <c r="L312" i="6"/>
  <c r="AN312" i="6"/>
  <c r="X312" i="6"/>
  <c r="H312" i="6"/>
  <c r="AJ312" i="6"/>
  <c r="T312" i="6"/>
  <c r="D312" i="6"/>
  <c r="AF312" i="6"/>
  <c r="P312" i="6"/>
  <c r="B312" i="6"/>
  <c r="AV312" i="6" l="1"/>
  <c r="A314" i="6"/>
  <c r="AT313" i="6"/>
  <c r="AP313" i="6"/>
  <c r="AL313" i="6"/>
  <c r="AH313" i="6"/>
  <c r="AD313" i="6"/>
  <c r="Z313" i="6"/>
  <c r="V313" i="6"/>
  <c r="R313" i="6"/>
  <c r="N313" i="6"/>
  <c r="J313" i="6"/>
  <c r="F313" i="6"/>
  <c r="AS313" i="6"/>
  <c r="AO313" i="6"/>
  <c r="AK313" i="6"/>
  <c r="AG313" i="6"/>
  <c r="AC313" i="6"/>
  <c r="Y313" i="6"/>
  <c r="U313" i="6"/>
  <c r="Q313" i="6"/>
  <c r="M313" i="6"/>
  <c r="I313" i="6"/>
  <c r="E313" i="6"/>
  <c r="AR313" i="6"/>
  <c r="AN313" i="6"/>
  <c r="AJ313" i="6"/>
  <c r="AF313" i="6"/>
  <c r="AB313" i="6"/>
  <c r="X313" i="6"/>
  <c r="T313" i="6"/>
  <c r="P313" i="6"/>
  <c r="L313" i="6"/>
  <c r="H313" i="6"/>
  <c r="D313" i="6"/>
  <c r="AU313" i="6"/>
  <c r="AE313" i="6"/>
  <c r="O313" i="6"/>
  <c r="AQ313" i="6"/>
  <c r="AA313" i="6"/>
  <c r="K313" i="6"/>
  <c r="AM313" i="6"/>
  <c r="W313" i="6"/>
  <c r="G313" i="6"/>
  <c r="AI313" i="6"/>
  <c r="S313" i="6"/>
  <c r="C313" i="6"/>
  <c r="B313" i="6"/>
  <c r="AV313" i="6" l="1"/>
  <c r="A315" i="6"/>
  <c r="AS314" i="6"/>
  <c r="AO314" i="6"/>
  <c r="AK314" i="6"/>
  <c r="AG314" i="6"/>
  <c r="AC314" i="6"/>
  <c r="Y314" i="6"/>
  <c r="U314" i="6"/>
  <c r="Q314" i="6"/>
  <c r="M314" i="6"/>
  <c r="I314" i="6"/>
  <c r="E314" i="6"/>
  <c r="AR314" i="6"/>
  <c r="AN314" i="6"/>
  <c r="AJ314" i="6"/>
  <c r="AF314" i="6"/>
  <c r="AB314" i="6"/>
  <c r="X314" i="6"/>
  <c r="T314" i="6"/>
  <c r="P314" i="6"/>
  <c r="L314" i="6"/>
  <c r="H314" i="6"/>
  <c r="D314" i="6"/>
  <c r="AU314" i="6"/>
  <c r="AQ314" i="6"/>
  <c r="AM314" i="6"/>
  <c r="AI314" i="6"/>
  <c r="AE314" i="6"/>
  <c r="AA314" i="6"/>
  <c r="W314" i="6"/>
  <c r="S314" i="6"/>
  <c r="O314" i="6"/>
  <c r="K314" i="6"/>
  <c r="G314" i="6"/>
  <c r="C314" i="6"/>
  <c r="AH314" i="6"/>
  <c r="R314" i="6"/>
  <c r="AT314" i="6"/>
  <c r="AD314" i="6"/>
  <c r="N314" i="6"/>
  <c r="AP314" i="6"/>
  <c r="Z314" i="6"/>
  <c r="J314" i="6"/>
  <c r="F314" i="6"/>
  <c r="AL314" i="6"/>
  <c r="V314" i="6"/>
  <c r="B314" i="6"/>
  <c r="AV314" i="6" l="1"/>
  <c r="A316" i="6"/>
  <c r="AR315" i="6"/>
  <c r="AN315" i="6"/>
  <c r="AJ315" i="6"/>
  <c r="AF315" i="6"/>
  <c r="AB315" i="6"/>
  <c r="X315" i="6"/>
  <c r="T315" i="6"/>
  <c r="P315" i="6"/>
  <c r="L315" i="6"/>
  <c r="H315" i="6"/>
  <c r="D315" i="6"/>
  <c r="AU315" i="6"/>
  <c r="AQ315" i="6"/>
  <c r="AM315" i="6"/>
  <c r="AI315" i="6"/>
  <c r="AE315" i="6"/>
  <c r="AA315" i="6"/>
  <c r="W315" i="6"/>
  <c r="S315" i="6"/>
  <c r="O315" i="6"/>
  <c r="K315" i="6"/>
  <c r="G315" i="6"/>
  <c r="C315" i="6"/>
  <c r="AT315" i="6"/>
  <c r="AP315" i="6"/>
  <c r="AL315" i="6"/>
  <c r="AH315" i="6"/>
  <c r="AD315" i="6"/>
  <c r="Z315" i="6"/>
  <c r="V315" i="6"/>
  <c r="R315" i="6"/>
  <c r="N315" i="6"/>
  <c r="J315" i="6"/>
  <c r="F315" i="6"/>
  <c r="AK315" i="6"/>
  <c r="U315" i="6"/>
  <c r="E315" i="6"/>
  <c r="AG315" i="6"/>
  <c r="Q315" i="6"/>
  <c r="AS315" i="6"/>
  <c r="AC315" i="6"/>
  <c r="M315" i="6"/>
  <c r="Y315" i="6"/>
  <c r="I315" i="6"/>
  <c r="AO315" i="6"/>
  <c r="B315" i="6"/>
  <c r="AV315" i="6" l="1"/>
  <c r="A317" i="6"/>
  <c r="AU316" i="6"/>
  <c r="AQ316" i="6"/>
  <c r="AM316" i="6"/>
  <c r="AS316" i="6"/>
  <c r="AN316" i="6"/>
  <c r="AI316" i="6"/>
  <c r="AE316" i="6"/>
  <c r="AA316" i="6"/>
  <c r="W316" i="6"/>
  <c r="S316" i="6"/>
  <c r="O316" i="6"/>
  <c r="K316" i="6"/>
  <c r="G316" i="6"/>
  <c r="C316" i="6"/>
  <c r="AR316" i="6"/>
  <c r="AL316" i="6"/>
  <c r="AH316" i="6"/>
  <c r="AD316" i="6"/>
  <c r="Z316" i="6"/>
  <c r="V316" i="6"/>
  <c r="R316" i="6"/>
  <c r="N316" i="6"/>
  <c r="J316" i="6"/>
  <c r="F316" i="6"/>
  <c r="AP316" i="6"/>
  <c r="AK316" i="6"/>
  <c r="AG316" i="6"/>
  <c r="AC316" i="6"/>
  <c r="Y316" i="6"/>
  <c r="U316" i="6"/>
  <c r="Q316" i="6"/>
  <c r="M316" i="6"/>
  <c r="I316" i="6"/>
  <c r="E316" i="6"/>
  <c r="AO316" i="6"/>
  <c r="X316" i="6"/>
  <c r="H316" i="6"/>
  <c r="AJ316" i="6"/>
  <c r="T316" i="6"/>
  <c r="D316" i="6"/>
  <c r="AF316" i="6"/>
  <c r="P316" i="6"/>
  <c r="AT316" i="6"/>
  <c r="AB316" i="6"/>
  <c r="L316" i="6"/>
  <c r="B316" i="6"/>
  <c r="AV316" i="6" l="1"/>
  <c r="A318" i="6"/>
  <c r="AT317" i="6"/>
  <c r="AP317" i="6"/>
  <c r="AL317" i="6"/>
  <c r="AH317" i="6"/>
  <c r="AD317" i="6"/>
  <c r="Z317" i="6"/>
  <c r="V317" i="6"/>
  <c r="R317" i="6"/>
  <c r="N317" i="6"/>
  <c r="J317" i="6"/>
  <c r="F317" i="6"/>
  <c r="AQ317" i="6"/>
  <c r="AK317" i="6"/>
  <c r="AF317" i="6"/>
  <c r="AA317" i="6"/>
  <c r="U317" i="6"/>
  <c r="P317" i="6"/>
  <c r="K317" i="6"/>
  <c r="E317" i="6"/>
  <c r="AU317" i="6"/>
  <c r="AO317" i="6"/>
  <c r="AJ317" i="6"/>
  <c r="AE317" i="6"/>
  <c r="Y317" i="6"/>
  <c r="T317" i="6"/>
  <c r="O317" i="6"/>
  <c r="I317" i="6"/>
  <c r="D317" i="6"/>
  <c r="AS317" i="6"/>
  <c r="AN317" i="6"/>
  <c r="AI317" i="6"/>
  <c r="AC317" i="6"/>
  <c r="X317" i="6"/>
  <c r="S317" i="6"/>
  <c r="M317" i="6"/>
  <c r="H317" i="6"/>
  <c r="C317" i="6"/>
  <c r="AM317" i="6"/>
  <c r="Q317" i="6"/>
  <c r="AG317" i="6"/>
  <c r="L317" i="6"/>
  <c r="AB317" i="6"/>
  <c r="G317" i="6"/>
  <c r="AR317" i="6"/>
  <c r="W317" i="6"/>
  <c r="B317" i="6"/>
  <c r="AV317" i="6" l="1"/>
  <c r="A319" i="6"/>
  <c r="AS318" i="6"/>
  <c r="AO318" i="6"/>
  <c r="AK318" i="6"/>
  <c r="AG318" i="6"/>
  <c r="AC318" i="6"/>
  <c r="Y318" i="6"/>
  <c r="U318" i="6"/>
  <c r="Q318" i="6"/>
  <c r="M318" i="6"/>
  <c r="I318" i="6"/>
  <c r="E318" i="6"/>
  <c r="AT318" i="6"/>
  <c r="AN318" i="6"/>
  <c r="AI318" i="6"/>
  <c r="AD318" i="6"/>
  <c r="X318" i="6"/>
  <c r="S318" i="6"/>
  <c r="N318" i="6"/>
  <c r="H318" i="6"/>
  <c r="C318" i="6"/>
  <c r="AR318" i="6"/>
  <c r="AM318" i="6"/>
  <c r="AH318" i="6"/>
  <c r="AB318" i="6"/>
  <c r="W318" i="6"/>
  <c r="R318" i="6"/>
  <c r="L318" i="6"/>
  <c r="G318" i="6"/>
  <c r="AQ318" i="6"/>
  <c r="AL318" i="6"/>
  <c r="AF318" i="6"/>
  <c r="AA318" i="6"/>
  <c r="V318" i="6"/>
  <c r="P318" i="6"/>
  <c r="K318" i="6"/>
  <c r="F318" i="6"/>
  <c r="AJ318" i="6"/>
  <c r="O318" i="6"/>
  <c r="AE318" i="6"/>
  <c r="J318" i="6"/>
  <c r="AU318" i="6"/>
  <c r="Z318" i="6"/>
  <c r="D318" i="6"/>
  <c r="AP318" i="6"/>
  <c r="T318" i="6"/>
  <c r="B318" i="6"/>
  <c r="AV318" i="6" l="1"/>
  <c r="A320" i="6"/>
  <c r="AR319" i="6"/>
  <c r="AN319" i="6"/>
  <c r="AJ319" i="6"/>
  <c r="AF319" i="6"/>
  <c r="AB319" i="6"/>
  <c r="X319" i="6"/>
  <c r="T319" i="6"/>
  <c r="P319" i="6"/>
  <c r="L319" i="6"/>
  <c r="H319" i="6"/>
  <c r="D319" i="6"/>
  <c r="AQ319" i="6"/>
  <c r="AL319" i="6"/>
  <c r="AG319" i="6"/>
  <c r="AA319" i="6"/>
  <c r="V319" i="6"/>
  <c r="Q319" i="6"/>
  <c r="K319" i="6"/>
  <c r="F319" i="6"/>
  <c r="AU319" i="6"/>
  <c r="AP319" i="6"/>
  <c r="AK319" i="6"/>
  <c r="AE319" i="6"/>
  <c r="Z319" i="6"/>
  <c r="U319" i="6"/>
  <c r="O319" i="6"/>
  <c r="J319" i="6"/>
  <c r="E319" i="6"/>
  <c r="AT319" i="6"/>
  <c r="AO319" i="6"/>
  <c r="AI319" i="6"/>
  <c r="AD319" i="6"/>
  <c r="Y319" i="6"/>
  <c r="S319" i="6"/>
  <c r="N319" i="6"/>
  <c r="I319" i="6"/>
  <c r="C319" i="6"/>
  <c r="AH319" i="6"/>
  <c r="M319" i="6"/>
  <c r="AC319" i="6"/>
  <c r="G319" i="6"/>
  <c r="AS319" i="6"/>
  <c r="W319" i="6"/>
  <c r="AM319" i="6"/>
  <c r="R319" i="6"/>
  <c r="B319" i="6"/>
  <c r="AV319" i="6" l="1"/>
  <c r="A321" i="6"/>
  <c r="AU320" i="6"/>
  <c r="AQ320" i="6"/>
  <c r="AM320" i="6"/>
  <c r="AI320" i="6"/>
  <c r="AE320" i="6"/>
  <c r="AA320" i="6"/>
  <c r="W320" i="6"/>
  <c r="S320" i="6"/>
  <c r="O320" i="6"/>
  <c r="K320" i="6"/>
  <c r="G320" i="6"/>
  <c r="C320" i="6"/>
  <c r="AT320" i="6"/>
  <c r="AO320" i="6"/>
  <c r="AJ320" i="6"/>
  <c r="AD320" i="6"/>
  <c r="Y320" i="6"/>
  <c r="T320" i="6"/>
  <c r="N320" i="6"/>
  <c r="I320" i="6"/>
  <c r="D320" i="6"/>
  <c r="AS320" i="6"/>
  <c r="AN320" i="6"/>
  <c r="AH320" i="6"/>
  <c r="AC320" i="6"/>
  <c r="X320" i="6"/>
  <c r="R320" i="6"/>
  <c r="M320" i="6"/>
  <c r="H320" i="6"/>
  <c r="AR320" i="6"/>
  <c r="AL320" i="6"/>
  <c r="AG320" i="6"/>
  <c r="AB320" i="6"/>
  <c r="V320" i="6"/>
  <c r="Q320" i="6"/>
  <c r="L320" i="6"/>
  <c r="F320" i="6"/>
  <c r="AF320" i="6"/>
  <c r="J320" i="6"/>
  <c r="Z320" i="6"/>
  <c r="E320" i="6"/>
  <c r="AP320" i="6"/>
  <c r="U320" i="6"/>
  <c r="AK320" i="6"/>
  <c r="P320" i="6"/>
  <c r="B320" i="6"/>
  <c r="AV320" i="6" l="1"/>
  <c r="A322" i="6"/>
  <c r="AT321" i="6"/>
  <c r="AP321" i="6"/>
  <c r="AL321" i="6"/>
  <c r="AH321" i="6"/>
  <c r="AD321" i="6"/>
  <c r="Z321" i="6"/>
  <c r="V321" i="6"/>
  <c r="R321" i="6"/>
  <c r="N321" i="6"/>
  <c r="J321" i="6"/>
  <c r="F321" i="6"/>
  <c r="AR321" i="6"/>
  <c r="AM321" i="6"/>
  <c r="AG321" i="6"/>
  <c r="AB321" i="6"/>
  <c r="W321" i="6"/>
  <c r="Q321" i="6"/>
  <c r="L321" i="6"/>
  <c r="G321" i="6"/>
  <c r="AQ321" i="6"/>
  <c r="AK321" i="6"/>
  <c r="AF321" i="6"/>
  <c r="AA321" i="6"/>
  <c r="U321" i="6"/>
  <c r="P321" i="6"/>
  <c r="K321" i="6"/>
  <c r="E321" i="6"/>
  <c r="AU321" i="6"/>
  <c r="AO321" i="6"/>
  <c r="AJ321" i="6"/>
  <c r="AE321" i="6"/>
  <c r="Y321" i="6"/>
  <c r="T321" i="6"/>
  <c r="O321" i="6"/>
  <c r="I321" i="6"/>
  <c r="D321" i="6"/>
  <c r="AC321" i="6"/>
  <c r="H321" i="6"/>
  <c r="AS321" i="6"/>
  <c r="X321" i="6"/>
  <c r="C321" i="6"/>
  <c r="AN321" i="6"/>
  <c r="S321" i="6"/>
  <c r="AI321" i="6"/>
  <c r="M321" i="6"/>
  <c r="B321" i="6"/>
  <c r="AV321" i="6" l="1"/>
  <c r="A323" i="6"/>
  <c r="AS322" i="6"/>
  <c r="AO322" i="6"/>
  <c r="AK322" i="6"/>
  <c r="AG322" i="6"/>
  <c r="AC322" i="6"/>
  <c r="Y322" i="6"/>
  <c r="U322" i="6"/>
  <c r="Q322" i="6"/>
  <c r="M322" i="6"/>
  <c r="I322" i="6"/>
  <c r="E322" i="6"/>
  <c r="AU322" i="6"/>
  <c r="AP322" i="6"/>
  <c r="AJ322" i="6"/>
  <c r="AE322" i="6"/>
  <c r="Z322" i="6"/>
  <c r="T322" i="6"/>
  <c r="O322" i="6"/>
  <c r="J322" i="6"/>
  <c r="D322" i="6"/>
  <c r="AT322" i="6"/>
  <c r="AN322" i="6"/>
  <c r="AI322" i="6"/>
  <c r="AD322" i="6"/>
  <c r="X322" i="6"/>
  <c r="S322" i="6"/>
  <c r="N322" i="6"/>
  <c r="H322" i="6"/>
  <c r="C322" i="6"/>
  <c r="AR322" i="6"/>
  <c r="AM322" i="6"/>
  <c r="AH322" i="6"/>
  <c r="AB322" i="6"/>
  <c r="W322" i="6"/>
  <c r="R322" i="6"/>
  <c r="L322" i="6"/>
  <c r="G322" i="6"/>
  <c r="AA322" i="6"/>
  <c r="F322" i="6"/>
  <c r="AQ322" i="6"/>
  <c r="V322" i="6"/>
  <c r="AL322" i="6"/>
  <c r="P322" i="6"/>
  <c r="AF322" i="6"/>
  <c r="K322" i="6"/>
  <c r="B322" i="6"/>
  <c r="AV322" i="6" l="1"/>
  <c r="A324" i="6"/>
  <c r="AR323" i="6"/>
  <c r="AN323" i="6"/>
  <c r="AJ323" i="6"/>
  <c r="AF323" i="6"/>
  <c r="AB323" i="6"/>
  <c r="X323" i="6"/>
  <c r="T323" i="6"/>
  <c r="P323" i="6"/>
  <c r="L323" i="6"/>
  <c r="H323" i="6"/>
  <c r="D323" i="6"/>
  <c r="AS323" i="6"/>
  <c r="AM323" i="6"/>
  <c r="AH323" i="6"/>
  <c r="AC323" i="6"/>
  <c r="W323" i="6"/>
  <c r="R323" i="6"/>
  <c r="M323" i="6"/>
  <c r="G323" i="6"/>
  <c r="AQ323" i="6"/>
  <c r="AL323" i="6"/>
  <c r="AG323" i="6"/>
  <c r="AA323" i="6"/>
  <c r="V323" i="6"/>
  <c r="Q323" i="6"/>
  <c r="K323" i="6"/>
  <c r="F323" i="6"/>
  <c r="AU323" i="6"/>
  <c r="AP323" i="6"/>
  <c r="AK323" i="6"/>
  <c r="AE323" i="6"/>
  <c r="Z323" i="6"/>
  <c r="U323" i="6"/>
  <c r="O323" i="6"/>
  <c r="J323" i="6"/>
  <c r="E323" i="6"/>
  <c r="AT323" i="6"/>
  <c r="Y323" i="6"/>
  <c r="C323" i="6"/>
  <c r="AO323" i="6"/>
  <c r="S323" i="6"/>
  <c r="AI323" i="6"/>
  <c r="N323" i="6"/>
  <c r="AD323" i="6"/>
  <c r="I323" i="6"/>
  <c r="B323" i="6"/>
  <c r="AV323" i="6" l="1"/>
  <c r="A325" i="6"/>
  <c r="AU324" i="6"/>
  <c r="AQ324" i="6"/>
  <c r="AM324" i="6"/>
  <c r="AI324" i="6"/>
  <c r="AE324" i="6"/>
  <c r="AA324" i="6"/>
  <c r="W324" i="6"/>
  <c r="S324" i="6"/>
  <c r="O324" i="6"/>
  <c r="K324" i="6"/>
  <c r="G324" i="6"/>
  <c r="C324" i="6"/>
  <c r="AP324" i="6"/>
  <c r="AK324" i="6"/>
  <c r="AF324" i="6"/>
  <c r="Z324" i="6"/>
  <c r="U324" i="6"/>
  <c r="P324" i="6"/>
  <c r="J324" i="6"/>
  <c r="E324" i="6"/>
  <c r="AT324" i="6"/>
  <c r="AO324" i="6"/>
  <c r="AJ324" i="6"/>
  <c r="AD324" i="6"/>
  <c r="Y324" i="6"/>
  <c r="T324" i="6"/>
  <c r="N324" i="6"/>
  <c r="I324" i="6"/>
  <c r="D324" i="6"/>
  <c r="AS324" i="6"/>
  <c r="AN324" i="6"/>
  <c r="AH324" i="6"/>
  <c r="AC324" i="6"/>
  <c r="X324" i="6"/>
  <c r="R324" i="6"/>
  <c r="M324" i="6"/>
  <c r="H324" i="6"/>
  <c r="AR324" i="6"/>
  <c r="V324" i="6"/>
  <c r="AL324" i="6"/>
  <c r="Q324" i="6"/>
  <c r="AG324" i="6"/>
  <c r="L324" i="6"/>
  <c r="AB324" i="6"/>
  <c r="F324" i="6"/>
  <c r="B324" i="6"/>
  <c r="AV324" i="6" l="1"/>
  <c r="A326" i="6"/>
  <c r="AT325" i="6"/>
  <c r="AP325" i="6"/>
  <c r="AL325" i="6"/>
  <c r="AH325" i="6"/>
  <c r="AD325" i="6"/>
  <c r="Z325" i="6"/>
  <c r="V325" i="6"/>
  <c r="R325" i="6"/>
  <c r="N325" i="6"/>
  <c r="J325" i="6"/>
  <c r="F325" i="6"/>
  <c r="AS325" i="6"/>
  <c r="AN325" i="6"/>
  <c r="AI325" i="6"/>
  <c r="AC325" i="6"/>
  <c r="X325" i="6"/>
  <c r="S325" i="6"/>
  <c r="M325" i="6"/>
  <c r="H325" i="6"/>
  <c r="C325" i="6"/>
  <c r="AR325" i="6"/>
  <c r="AM325" i="6"/>
  <c r="AG325" i="6"/>
  <c r="AB325" i="6"/>
  <c r="W325" i="6"/>
  <c r="Q325" i="6"/>
  <c r="L325" i="6"/>
  <c r="G325" i="6"/>
  <c r="AQ325" i="6"/>
  <c r="AK325" i="6"/>
  <c r="AF325" i="6"/>
  <c r="AA325" i="6"/>
  <c r="U325" i="6"/>
  <c r="P325" i="6"/>
  <c r="K325" i="6"/>
  <c r="E325" i="6"/>
  <c r="AO325" i="6"/>
  <c r="T325" i="6"/>
  <c r="AJ325" i="6"/>
  <c r="O325" i="6"/>
  <c r="AE325" i="6"/>
  <c r="I325" i="6"/>
  <c r="AU325" i="6"/>
  <c r="Y325" i="6"/>
  <c r="D325" i="6"/>
  <c r="B325" i="6"/>
  <c r="AV325" i="6" l="1"/>
  <c r="A327" i="6"/>
  <c r="AS326" i="6"/>
  <c r="AO326" i="6"/>
  <c r="AK326" i="6"/>
  <c r="AG326" i="6"/>
  <c r="AC326" i="6"/>
  <c r="Y326" i="6"/>
  <c r="U326" i="6"/>
  <c r="Q326" i="6"/>
  <c r="M326" i="6"/>
  <c r="I326" i="6"/>
  <c r="E326" i="6"/>
  <c r="AQ326" i="6"/>
  <c r="AL326" i="6"/>
  <c r="AF326" i="6"/>
  <c r="AA326" i="6"/>
  <c r="V326" i="6"/>
  <c r="P326" i="6"/>
  <c r="K326" i="6"/>
  <c r="F326" i="6"/>
  <c r="AU326" i="6"/>
  <c r="AP326" i="6"/>
  <c r="AJ326" i="6"/>
  <c r="AE326" i="6"/>
  <c r="Z326" i="6"/>
  <c r="T326" i="6"/>
  <c r="O326" i="6"/>
  <c r="J326" i="6"/>
  <c r="D326" i="6"/>
  <c r="AT326" i="6"/>
  <c r="AN326" i="6"/>
  <c r="AI326" i="6"/>
  <c r="AD326" i="6"/>
  <c r="X326" i="6"/>
  <c r="S326" i="6"/>
  <c r="N326" i="6"/>
  <c r="H326" i="6"/>
  <c r="C326" i="6"/>
  <c r="AM326" i="6"/>
  <c r="R326" i="6"/>
  <c r="AH326" i="6"/>
  <c r="L326" i="6"/>
  <c r="AB326" i="6"/>
  <c r="G326" i="6"/>
  <c r="W326" i="6"/>
  <c r="AR326" i="6"/>
  <c r="B326" i="6"/>
  <c r="AV326" i="6" l="1"/>
  <c r="A328" i="6"/>
  <c r="AR327" i="6"/>
  <c r="AN327" i="6"/>
  <c r="AJ327" i="6"/>
  <c r="AF327" i="6"/>
  <c r="AB327" i="6"/>
  <c r="X327" i="6"/>
  <c r="T327" i="6"/>
  <c r="P327" i="6"/>
  <c r="L327" i="6"/>
  <c r="H327" i="6"/>
  <c r="D327" i="6"/>
  <c r="AT327" i="6"/>
  <c r="AO327" i="6"/>
  <c r="AI327" i="6"/>
  <c r="AD327" i="6"/>
  <c r="Y327" i="6"/>
  <c r="S327" i="6"/>
  <c r="N327" i="6"/>
  <c r="I327" i="6"/>
  <c r="C327" i="6"/>
  <c r="AS327" i="6"/>
  <c r="AM327" i="6"/>
  <c r="AH327" i="6"/>
  <c r="AC327" i="6"/>
  <c r="W327" i="6"/>
  <c r="R327" i="6"/>
  <c r="M327" i="6"/>
  <c r="G327" i="6"/>
  <c r="AQ327" i="6"/>
  <c r="AL327" i="6"/>
  <c r="AG327" i="6"/>
  <c r="AA327" i="6"/>
  <c r="V327" i="6"/>
  <c r="Q327" i="6"/>
  <c r="K327" i="6"/>
  <c r="F327" i="6"/>
  <c r="AK327" i="6"/>
  <c r="O327" i="6"/>
  <c r="AE327" i="6"/>
  <c r="J327" i="6"/>
  <c r="AU327" i="6"/>
  <c r="Z327" i="6"/>
  <c r="E327" i="6"/>
  <c r="AP327" i="6"/>
  <c r="U327" i="6"/>
  <c r="B327" i="6"/>
  <c r="AV327" i="6" l="1"/>
  <c r="A329" i="6"/>
  <c r="AU328" i="6"/>
  <c r="AQ328" i="6"/>
  <c r="AM328" i="6"/>
  <c r="AI328" i="6"/>
  <c r="AE328" i="6"/>
  <c r="AA328" i="6"/>
  <c r="W328" i="6"/>
  <c r="S328" i="6"/>
  <c r="O328" i="6"/>
  <c r="K328" i="6"/>
  <c r="G328" i="6"/>
  <c r="C328" i="6"/>
  <c r="AR328" i="6"/>
  <c r="AL328" i="6"/>
  <c r="AG328" i="6"/>
  <c r="AB328" i="6"/>
  <c r="V328" i="6"/>
  <c r="Q328" i="6"/>
  <c r="L328" i="6"/>
  <c r="F328" i="6"/>
  <c r="AP328" i="6"/>
  <c r="AK328" i="6"/>
  <c r="AF328" i="6"/>
  <c r="Z328" i="6"/>
  <c r="U328" i="6"/>
  <c r="P328" i="6"/>
  <c r="J328" i="6"/>
  <c r="E328" i="6"/>
  <c r="AT328" i="6"/>
  <c r="AO328" i="6"/>
  <c r="AJ328" i="6"/>
  <c r="AD328" i="6"/>
  <c r="Y328" i="6"/>
  <c r="T328" i="6"/>
  <c r="N328" i="6"/>
  <c r="I328" i="6"/>
  <c r="D328" i="6"/>
  <c r="AH328" i="6"/>
  <c r="M328" i="6"/>
  <c r="AC328" i="6"/>
  <c r="H328" i="6"/>
  <c r="AS328" i="6"/>
  <c r="X328" i="6"/>
  <c r="R328" i="6"/>
  <c r="AN328" i="6"/>
  <c r="B328" i="6"/>
  <c r="AV328" i="6" l="1"/>
  <c r="A330" i="6"/>
  <c r="AT329" i="6"/>
  <c r="AP329" i="6"/>
  <c r="AL329" i="6"/>
  <c r="AH329" i="6"/>
  <c r="AD329" i="6"/>
  <c r="Z329" i="6"/>
  <c r="V329" i="6"/>
  <c r="R329" i="6"/>
  <c r="N329" i="6"/>
  <c r="J329" i="6"/>
  <c r="F329" i="6"/>
  <c r="AU329" i="6"/>
  <c r="AO329" i="6"/>
  <c r="AJ329" i="6"/>
  <c r="AE329" i="6"/>
  <c r="Y329" i="6"/>
  <c r="T329" i="6"/>
  <c r="O329" i="6"/>
  <c r="I329" i="6"/>
  <c r="D329" i="6"/>
  <c r="AS329" i="6"/>
  <c r="AN329" i="6"/>
  <c r="AI329" i="6"/>
  <c r="AC329" i="6"/>
  <c r="X329" i="6"/>
  <c r="S329" i="6"/>
  <c r="M329" i="6"/>
  <c r="H329" i="6"/>
  <c r="C329" i="6"/>
  <c r="AR329" i="6"/>
  <c r="AM329" i="6"/>
  <c r="AG329" i="6"/>
  <c r="AB329" i="6"/>
  <c r="W329" i="6"/>
  <c r="Q329" i="6"/>
  <c r="L329" i="6"/>
  <c r="G329" i="6"/>
  <c r="AF329" i="6"/>
  <c r="K329" i="6"/>
  <c r="AA329" i="6"/>
  <c r="E329" i="6"/>
  <c r="AQ329" i="6"/>
  <c r="U329" i="6"/>
  <c r="AK329" i="6"/>
  <c r="P329" i="6"/>
  <c r="B329" i="6"/>
  <c r="AV329" i="6" l="1"/>
  <c r="A331" i="6"/>
  <c r="AU330" i="6"/>
  <c r="AQ330" i="6"/>
  <c r="AM330" i="6"/>
  <c r="AI330" i="6"/>
  <c r="AE330" i="6"/>
  <c r="AA330" i="6"/>
  <c r="W330" i="6"/>
  <c r="S330" i="6"/>
  <c r="O330" i="6"/>
  <c r="K330" i="6"/>
  <c r="G330" i="6"/>
  <c r="AT330" i="6"/>
  <c r="AP330" i="6"/>
  <c r="AL330" i="6"/>
  <c r="AH330" i="6"/>
  <c r="AD330" i="6"/>
  <c r="Z330" i="6"/>
  <c r="V330" i="6"/>
  <c r="R330" i="6"/>
  <c r="N330" i="6"/>
  <c r="J330" i="6"/>
  <c r="AS330" i="6"/>
  <c r="AO330" i="6"/>
  <c r="AK330" i="6"/>
  <c r="AG330" i="6"/>
  <c r="AC330" i="6"/>
  <c r="Y330" i="6"/>
  <c r="U330" i="6"/>
  <c r="Q330" i="6"/>
  <c r="M330" i="6"/>
  <c r="I330" i="6"/>
  <c r="E330" i="6"/>
  <c r="AN330" i="6"/>
  <c r="X330" i="6"/>
  <c r="H330" i="6"/>
  <c r="AJ330" i="6"/>
  <c r="T330" i="6"/>
  <c r="F330" i="6"/>
  <c r="AF330" i="6"/>
  <c r="P330" i="6"/>
  <c r="D330" i="6"/>
  <c r="L330" i="6"/>
  <c r="C330" i="6"/>
  <c r="AR330" i="6"/>
  <c r="AB330" i="6"/>
  <c r="B330" i="6"/>
  <c r="AV330" i="6" l="1"/>
  <c r="A332" i="6"/>
  <c r="AT331" i="6"/>
  <c r="AP331" i="6"/>
  <c r="AL331" i="6"/>
  <c r="AH331" i="6"/>
  <c r="AD331" i="6"/>
  <c r="Z331" i="6"/>
  <c r="V331" i="6"/>
  <c r="R331" i="6"/>
  <c r="N331" i="6"/>
  <c r="J331" i="6"/>
  <c r="F331" i="6"/>
  <c r="AS331" i="6"/>
  <c r="AO331" i="6"/>
  <c r="AK331" i="6"/>
  <c r="AG331" i="6"/>
  <c r="AC331" i="6"/>
  <c r="Y331" i="6"/>
  <c r="U331" i="6"/>
  <c r="Q331" i="6"/>
  <c r="M331" i="6"/>
  <c r="I331" i="6"/>
  <c r="E331" i="6"/>
  <c r="AR331" i="6"/>
  <c r="AN331" i="6"/>
  <c r="AJ331" i="6"/>
  <c r="AF331" i="6"/>
  <c r="AB331" i="6"/>
  <c r="X331" i="6"/>
  <c r="T331" i="6"/>
  <c r="P331" i="6"/>
  <c r="L331" i="6"/>
  <c r="H331" i="6"/>
  <c r="D331" i="6"/>
  <c r="AQ331" i="6"/>
  <c r="AA331" i="6"/>
  <c r="K331" i="6"/>
  <c r="AM331" i="6"/>
  <c r="W331" i="6"/>
  <c r="G331" i="6"/>
  <c r="AI331" i="6"/>
  <c r="S331" i="6"/>
  <c r="C331" i="6"/>
  <c r="AE331" i="6"/>
  <c r="O331" i="6"/>
  <c r="AU331" i="6"/>
  <c r="B331" i="6"/>
  <c r="AV331" i="6" l="1"/>
  <c r="A333" i="6"/>
  <c r="AS332" i="6"/>
  <c r="AO332" i="6"/>
  <c r="AK332" i="6"/>
  <c r="AG332" i="6"/>
  <c r="AC332" i="6"/>
  <c r="Y332" i="6"/>
  <c r="U332" i="6"/>
  <c r="Q332" i="6"/>
  <c r="M332" i="6"/>
  <c r="I332" i="6"/>
  <c r="E332" i="6"/>
  <c r="AR332" i="6"/>
  <c r="AN332" i="6"/>
  <c r="AJ332" i="6"/>
  <c r="AF332" i="6"/>
  <c r="AB332" i="6"/>
  <c r="X332" i="6"/>
  <c r="T332" i="6"/>
  <c r="P332" i="6"/>
  <c r="L332" i="6"/>
  <c r="H332" i="6"/>
  <c r="D332" i="6"/>
  <c r="AU332" i="6"/>
  <c r="AQ332" i="6"/>
  <c r="AM332" i="6"/>
  <c r="AI332" i="6"/>
  <c r="AE332" i="6"/>
  <c r="AA332" i="6"/>
  <c r="W332" i="6"/>
  <c r="S332" i="6"/>
  <c r="O332" i="6"/>
  <c r="K332" i="6"/>
  <c r="G332" i="6"/>
  <c r="C332" i="6"/>
  <c r="AT332" i="6"/>
  <c r="AD332" i="6"/>
  <c r="N332" i="6"/>
  <c r="AP332" i="6"/>
  <c r="Z332" i="6"/>
  <c r="J332" i="6"/>
  <c r="AL332" i="6"/>
  <c r="V332" i="6"/>
  <c r="F332" i="6"/>
  <c r="AH332" i="6"/>
  <c r="R332" i="6"/>
  <c r="B332" i="6"/>
  <c r="AV332" i="6" l="1"/>
  <c r="A334" i="6"/>
  <c r="AR333" i="6"/>
  <c r="AN333" i="6"/>
  <c r="AJ333" i="6"/>
  <c r="AF333" i="6"/>
  <c r="AB333" i="6"/>
  <c r="X333" i="6"/>
  <c r="T333" i="6"/>
  <c r="P333" i="6"/>
  <c r="L333" i="6"/>
  <c r="H333" i="6"/>
  <c r="D333" i="6"/>
  <c r="AU333" i="6"/>
  <c r="AQ333" i="6"/>
  <c r="AM333" i="6"/>
  <c r="AI333" i="6"/>
  <c r="AE333" i="6"/>
  <c r="AA333" i="6"/>
  <c r="W333" i="6"/>
  <c r="S333" i="6"/>
  <c r="O333" i="6"/>
  <c r="K333" i="6"/>
  <c r="G333" i="6"/>
  <c r="C333" i="6"/>
  <c r="AT333" i="6"/>
  <c r="AP333" i="6"/>
  <c r="AL333" i="6"/>
  <c r="AH333" i="6"/>
  <c r="AD333" i="6"/>
  <c r="Z333" i="6"/>
  <c r="V333" i="6"/>
  <c r="R333" i="6"/>
  <c r="N333" i="6"/>
  <c r="J333" i="6"/>
  <c r="F333" i="6"/>
  <c r="AG333" i="6"/>
  <c r="Q333" i="6"/>
  <c r="AS333" i="6"/>
  <c r="AC333" i="6"/>
  <c r="M333" i="6"/>
  <c r="AO333" i="6"/>
  <c r="Y333" i="6"/>
  <c r="I333" i="6"/>
  <c r="E333" i="6"/>
  <c r="AK333" i="6"/>
  <c r="U333" i="6"/>
  <c r="B333" i="6"/>
  <c r="AV333" i="6" l="1"/>
  <c r="A335" i="6"/>
  <c r="AU334" i="6"/>
  <c r="AQ334" i="6"/>
  <c r="AM334" i="6"/>
  <c r="AI334" i="6"/>
  <c r="AE334" i="6"/>
  <c r="AA334" i="6"/>
  <c r="W334" i="6"/>
  <c r="S334" i="6"/>
  <c r="O334" i="6"/>
  <c r="K334" i="6"/>
  <c r="G334" i="6"/>
  <c r="C334" i="6"/>
  <c r="AT334" i="6"/>
  <c r="AP334" i="6"/>
  <c r="AL334" i="6"/>
  <c r="AH334" i="6"/>
  <c r="AD334" i="6"/>
  <c r="Z334" i="6"/>
  <c r="V334" i="6"/>
  <c r="R334" i="6"/>
  <c r="N334" i="6"/>
  <c r="J334" i="6"/>
  <c r="F334" i="6"/>
  <c r="AS334" i="6"/>
  <c r="AO334" i="6"/>
  <c r="AK334" i="6"/>
  <c r="AG334" i="6"/>
  <c r="AC334" i="6"/>
  <c r="Y334" i="6"/>
  <c r="U334" i="6"/>
  <c r="Q334" i="6"/>
  <c r="M334" i="6"/>
  <c r="I334" i="6"/>
  <c r="E334" i="6"/>
  <c r="AJ334" i="6"/>
  <c r="T334" i="6"/>
  <c r="D334" i="6"/>
  <c r="AF334" i="6"/>
  <c r="P334" i="6"/>
  <c r="AR334" i="6"/>
  <c r="AB334" i="6"/>
  <c r="L334" i="6"/>
  <c r="X334" i="6"/>
  <c r="H334" i="6"/>
  <c r="AN334" i="6"/>
  <c r="B334" i="6"/>
  <c r="AV334" i="6" l="1"/>
  <c r="A336" i="6"/>
  <c r="AT335" i="6"/>
  <c r="AP335" i="6"/>
  <c r="AL335" i="6"/>
  <c r="AH335" i="6"/>
  <c r="AD335" i="6"/>
  <c r="Z335" i="6"/>
  <c r="V335" i="6"/>
  <c r="R335" i="6"/>
  <c r="N335" i="6"/>
  <c r="J335" i="6"/>
  <c r="F335" i="6"/>
  <c r="AS335" i="6"/>
  <c r="AO335" i="6"/>
  <c r="AK335" i="6"/>
  <c r="AG335" i="6"/>
  <c r="AC335" i="6"/>
  <c r="Y335" i="6"/>
  <c r="U335" i="6"/>
  <c r="Q335" i="6"/>
  <c r="M335" i="6"/>
  <c r="I335" i="6"/>
  <c r="E335" i="6"/>
  <c r="AR335" i="6"/>
  <c r="AN335" i="6"/>
  <c r="AJ335" i="6"/>
  <c r="AF335" i="6"/>
  <c r="AB335" i="6"/>
  <c r="X335" i="6"/>
  <c r="T335" i="6"/>
  <c r="P335" i="6"/>
  <c r="L335" i="6"/>
  <c r="H335" i="6"/>
  <c r="D335" i="6"/>
  <c r="AM335" i="6"/>
  <c r="W335" i="6"/>
  <c r="G335" i="6"/>
  <c r="AI335" i="6"/>
  <c r="S335" i="6"/>
  <c r="C335" i="6"/>
  <c r="AU335" i="6"/>
  <c r="AE335" i="6"/>
  <c r="O335" i="6"/>
  <c r="AQ335" i="6"/>
  <c r="AA335" i="6"/>
  <c r="K335" i="6"/>
  <c r="B335" i="6"/>
  <c r="AV335" i="6" l="1"/>
  <c r="A337" i="6"/>
  <c r="AS336" i="6"/>
  <c r="AO336" i="6"/>
  <c r="AK336" i="6"/>
  <c r="AG336" i="6"/>
  <c r="AC336" i="6"/>
  <c r="Y336" i="6"/>
  <c r="U336" i="6"/>
  <c r="Q336" i="6"/>
  <c r="M336" i="6"/>
  <c r="I336" i="6"/>
  <c r="E336" i="6"/>
  <c r="AR336" i="6"/>
  <c r="AN336" i="6"/>
  <c r="AJ336" i="6"/>
  <c r="AF336" i="6"/>
  <c r="AB336" i="6"/>
  <c r="X336" i="6"/>
  <c r="T336" i="6"/>
  <c r="P336" i="6"/>
  <c r="L336" i="6"/>
  <c r="H336" i="6"/>
  <c r="D336" i="6"/>
  <c r="AU336" i="6"/>
  <c r="AQ336" i="6"/>
  <c r="AM336" i="6"/>
  <c r="AI336" i="6"/>
  <c r="AE336" i="6"/>
  <c r="AA336" i="6"/>
  <c r="W336" i="6"/>
  <c r="S336" i="6"/>
  <c r="O336" i="6"/>
  <c r="K336" i="6"/>
  <c r="G336" i="6"/>
  <c r="C336" i="6"/>
  <c r="AP336" i="6"/>
  <c r="Z336" i="6"/>
  <c r="J336" i="6"/>
  <c r="AL336" i="6"/>
  <c r="V336" i="6"/>
  <c r="F336" i="6"/>
  <c r="AH336" i="6"/>
  <c r="R336" i="6"/>
  <c r="AT336" i="6"/>
  <c r="AD336" i="6"/>
  <c r="N336" i="6"/>
  <c r="B336" i="6"/>
  <c r="AV336" i="6" l="1"/>
  <c r="A338" i="6"/>
  <c r="AR337" i="6"/>
  <c r="AN337" i="6"/>
  <c r="AJ337" i="6"/>
  <c r="AF337" i="6"/>
  <c r="AB337" i="6"/>
  <c r="X337" i="6"/>
  <c r="T337" i="6"/>
  <c r="P337" i="6"/>
  <c r="L337" i="6"/>
  <c r="H337" i="6"/>
  <c r="D337" i="6"/>
  <c r="AU337" i="6"/>
  <c r="AQ337" i="6"/>
  <c r="AM337" i="6"/>
  <c r="AI337" i="6"/>
  <c r="AE337" i="6"/>
  <c r="AA337" i="6"/>
  <c r="W337" i="6"/>
  <c r="S337" i="6"/>
  <c r="O337" i="6"/>
  <c r="K337" i="6"/>
  <c r="G337" i="6"/>
  <c r="C337" i="6"/>
  <c r="AT337" i="6"/>
  <c r="AP337" i="6"/>
  <c r="AL337" i="6"/>
  <c r="AH337" i="6"/>
  <c r="AD337" i="6"/>
  <c r="Z337" i="6"/>
  <c r="V337" i="6"/>
  <c r="R337" i="6"/>
  <c r="N337" i="6"/>
  <c r="J337" i="6"/>
  <c r="F337" i="6"/>
  <c r="AS337" i="6"/>
  <c r="AC337" i="6"/>
  <c r="M337" i="6"/>
  <c r="AO337" i="6"/>
  <c r="Y337" i="6"/>
  <c r="I337" i="6"/>
  <c r="AK337" i="6"/>
  <c r="U337" i="6"/>
  <c r="E337" i="6"/>
  <c r="Q337" i="6"/>
  <c r="AG337" i="6"/>
  <c r="B337" i="6"/>
  <c r="AV337" i="6" l="1"/>
  <c r="A339" i="6"/>
  <c r="AU338" i="6"/>
  <c r="AQ338" i="6"/>
  <c r="AM338" i="6"/>
  <c r="AI338" i="6"/>
  <c r="AE338" i="6"/>
  <c r="AA338" i="6"/>
  <c r="W338" i="6"/>
  <c r="S338" i="6"/>
  <c r="O338" i="6"/>
  <c r="K338" i="6"/>
  <c r="G338" i="6"/>
  <c r="C338" i="6"/>
  <c r="AT338" i="6"/>
  <c r="AP338" i="6"/>
  <c r="AL338" i="6"/>
  <c r="AH338" i="6"/>
  <c r="AD338" i="6"/>
  <c r="Z338" i="6"/>
  <c r="V338" i="6"/>
  <c r="R338" i="6"/>
  <c r="N338" i="6"/>
  <c r="J338" i="6"/>
  <c r="F338" i="6"/>
  <c r="AS338" i="6"/>
  <c r="AO338" i="6"/>
  <c r="AK338" i="6"/>
  <c r="AG338" i="6"/>
  <c r="AC338" i="6"/>
  <c r="Y338" i="6"/>
  <c r="U338" i="6"/>
  <c r="Q338" i="6"/>
  <c r="M338" i="6"/>
  <c r="I338" i="6"/>
  <c r="E338" i="6"/>
  <c r="AF338" i="6"/>
  <c r="P338" i="6"/>
  <c r="AR338" i="6"/>
  <c r="AB338" i="6"/>
  <c r="L338" i="6"/>
  <c r="AN338" i="6"/>
  <c r="X338" i="6"/>
  <c r="H338" i="6"/>
  <c r="AJ338" i="6"/>
  <c r="T338" i="6"/>
  <c r="D338" i="6"/>
  <c r="B338" i="6"/>
  <c r="AV338" i="6" l="1"/>
  <c r="A340" i="6"/>
  <c r="AT339" i="6"/>
  <c r="AP339" i="6"/>
  <c r="AL339" i="6"/>
  <c r="AH339" i="6"/>
  <c r="AD339" i="6"/>
  <c r="Z339" i="6"/>
  <c r="V339" i="6"/>
  <c r="R339" i="6"/>
  <c r="N339" i="6"/>
  <c r="J339" i="6"/>
  <c r="F339" i="6"/>
  <c r="AS339" i="6"/>
  <c r="AO339" i="6"/>
  <c r="AK339" i="6"/>
  <c r="AG339" i="6"/>
  <c r="AC339" i="6"/>
  <c r="Y339" i="6"/>
  <c r="U339" i="6"/>
  <c r="Q339" i="6"/>
  <c r="M339" i="6"/>
  <c r="I339" i="6"/>
  <c r="E339" i="6"/>
  <c r="AR339" i="6"/>
  <c r="AN339" i="6"/>
  <c r="AJ339" i="6"/>
  <c r="AF339" i="6"/>
  <c r="AB339" i="6"/>
  <c r="X339" i="6"/>
  <c r="T339" i="6"/>
  <c r="P339" i="6"/>
  <c r="L339" i="6"/>
  <c r="H339" i="6"/>
  <c r="D339" i="6"/>
  <c r="AI339" i="6"/>
  <c r="S339" i="6"/>
  <c r="C339" i="6"/>
  <c r="AU339" i="6"/>
  <c r="AE339" i="6"/>
  <c r="O339" i="6"/>
  <c r="AQ339" i="6"/>
  <c r="AA339" i="6"/>
  <c r="K339" i="6"/>
  <c r="AM339" i="6"/>
  <c r="W339" i="6"/>
  <c r="G339" i="6"/>
  <c r="B339" i="6"/>
  <c r="AV339" i="6" l="1"/>
  <c r="A341" i="6"/>
  <c r="AS340" i="6"/>
  <c r="AO340" i="6"/>
  <c r="AK340" i="6"/>
  <c r="AG340" i="6"/>
  <c r="AC340" i="6"/>
  <c r="Y340" i="6"/>
  <c r="U340" i="6"/>
  <c r="Q340" i="6"/>
  <c r="M340" i="6"/>
  <c r="I340" i="6"/>
  <c r="E340" i="6"/>
  <c r="AR340" i="6"/>
  <c r="AN340" i="6"/>
  <c r="AJ340" i="6"/>
  <c r="AF340" i="6"/>
  <c r="AB340" i="6"/>
  <c r="X340" i="6"/>
  <c r="T340" i="6"/>
  <c r="P340" i="6"/>
  <c r="L340" i="6"/>
  <c r="H340" i="6"/>
  <c r="D340" i="6"/>
  <c r="AU340" i="6"/>
  <c r="AQ340" i="6"/>
  <c r="AM340" i="6"/>
  <c r="AI340" i="6"/>
  <c r="AE340" i="6"/>
  <c r="AA340" i="6"/>
  <c r="W340" i="6"/>
  <c r="S340" i="6"/>
  <c r="O340" i="6"/>
  <c r="K340" i="6"/>
  <c r="G340" i="6"/>
  <c r="C340" i="6"/>
  <c r="AL340" i="6"/>
  <c r="V340" i="6"/>
  <c r="F340" i="6"/>
  <c r="AH340" i="6"/>
  <c r="R340" i="6"/>
  <c r="AT340" i="6"/>
  <c r="AD340" i="6"/>
  <c r="N340" i="6"/>
  <c r="J340" i="6"/>
  <c r="AP340" i="6"/>
  <c r="Z340" i="6"/>
  <c r="B340" i="6"/>
  <c r="AV340" i="6" l="1"/>
  <c r="A342" i="6"/>
  <c r="AS341" i="6"/>
  <c r="AO341" i="6"/>
  <c r="AK341" i="6"/>
  <c r="AG341" i="6"/>
  <c r="AC341" i="6"/>
  <c r="AR341" i="6"/>
  <c r="AN341" i="6"/>
  <c r="AJ341" i="6"/>
  <c r="AF341" i="6"/>
  <c r="AB341" i="6"/>
  <c r="X341" i="6"/>
  <c r="AU341" i="6"/>
  <c r="AQ341" i="6"/>
  <c r="AM341" i="6"/>
  <c r="AI341" i="6"/>
  <c r="AE341" i="6"/>
  <c r="AA341" i="6"/>
  <c r="AL341" i="6"/>
  <c r="Y341" i="6"/>
  <c r="T341" i="6"/>
  <c r="P341" i="6"/>
  <c r="L341" i="6"/>
  <c r="H341" i="6"/>
  <c r="D341" i="6"/>
  <c r="AH341" i="6"/>
  <c r="W341" i="6"/>
  <c r="S341" i="6"/>
  <c r="O341" i="6"/>
  <c r="K341" i="6"/>
  <c r="G341" i="6"/>
  <c r="C341" i="6"/>
  <c r="AT341" i="6"/>
  <c r="AD341" i="6"/>
  <c r="V341" i="6"/>
  <c r="R341" i="6"/>
  <c r="N341" i="6"/>
  <c r="J341" i="6"/>
  <c r="F341" i="6"/>
  <c r="Z341" i="6"/>
  <c r="I341" i="6"/>
  <c r="U341" i="6"/>
  <c r="E341" i="6"/>
  <c r="Q341" i="6"/>
  <c r="AP341" i="6"/>
  <c r="M341" i="6"/>
  <c r="B341" i="6"/>
  <c r="AV341" i="6" l="1"/>
  <c r="A343" i="6"/>
  <c r="AR342" i="6"/>
  <c r="AN342" i="6"/>
  <c r="AJ342" i="6"/>
  <c r="AF342" i="6"/>
  <c r="AB342" i="6"/>
  <c r="X342" i="6"/>
  <c r="T342" i="6"/>
  <c r="P342" i="6"/>
  <c r="L342" i="6"/>
  <c r="H342" i="6"/>
  <c r="D342" i="6"/>
  <c r="AU342" i="6"/>
  <c r="AQ342" i="6"/>
  <c r="AM342" i="6"/>
  <c r="AI342" i="6"/>
  <c r="AE342" i="6"/>
  <c r="AA342" i="6"/>
  <c r="W342" i="6"/>
  <c r="S342" i="6"/>
  <c r="O342" i="6"/>
  <c r="K342" i="6"/>
  <c r="G342" i="6"/>
  <c r="C342" i="6"/>
  <c r="AT342" i="6"/>
  <c r="AP342" i="6"/>
  <c r="AL342" i="6"/>
  <c r="AH342" i="6"/>
  <c r="AD342" i="6"/>
  <c r="Z342" i="6"/>
  <c r="V342" i="6"/>
  <c r="R342" i="6"/>
  <c r="N342" i="6"/>
  <c r="J342" i="6"/>
  <c r="F342" i="6"/>
  <c r="AO342" i="6"/>
  <c r="Y342" i="6"/>
  <c r="I342" i="6"/>
  <c r="AK342" i="6"/>
  <c r="U342" i="6"/>
  <c r="E342" i="6"/>
  <c r="AG342" i="6"/>
  <c r="Q342" i="6"/>
  <c r="AS342" i="6"/>
  <c r="AC342" i="6"/>
  <c r="M342" i="6"/>
  <c r="B342" i="6"/>
  <c r="AV342" i="6" l="1"/>
  <c r="A344" i="6"/>
  <c r="AU343" i="6"/>
  <c r="AQ343" i="6"/>
  <c r="AM343" i="6"/>
  <c r="AI343" i="6"/>
  <c r="AE343" i="6"/>
  <c r="AA343" i="6"/>
  <c r="W343" i="6"/>
  <c r="S343" i="6"/>
  <c r="O343" i="6"/>
  <c r="K343" i="6"/>
  <c r="G343" i="6"/>
  <c r="C343" i="6"/>
  <c r="AT343" i="6"/>
  <c r="AP343" i="6"/>
  <c r="AL343" i="6"/>
  <c r="AH343" i="6"/>
  <c r="AD343" i="6"/>
  <c r="Z343" i="6"/>
  <c r="V343" i="6"/>
  <c r="R343" i="6"/>
  <c r="N343" i="6"/>
  <c r="J343" i="6"/>
  <c r="F343" i="6"/>
  <c r="AS343" i="6"/>
  <c r="AO343" i="6"/>
  <c r="AK343" i="6"/>
  <c r="AG343" i="6"/>
  <c r="AC343" i="6"/>
  <c r="Y343" i="6"/>
  <c r="U343" i="6"/>
  <c r="Q343" i="6"/>
  <c r="M343" i="6"/>
  <c r="I343" i="6"/>
  <c r="E343" i="6"/>
  <c r="AR343" i="6"/>
  <c r="AB343" i="6"/>
  <c r="L343" i="6"/>
  <c r="AN343" i="6"/>
  <c r="X343" i="6"/>
  <c r="H343" i="6"/>
  <c r="AJ343" i="6"/>
  <c r="T343" i="6"/>
  <c r="D343" i="6"/>
  <c r="AF343" i="6"/>
  <c r="P343" i="6"/>
  <c r="B343" i="6"/>
  <c r="AV343" i="6" l="1"/>
  <c r="A345" i="6"/>
  <c r="AT344" i="6"/>
  <c r="AP344" i="6"/>
  <c r="AL344" i="6"/>
  <c r="AH344" i="6"/>
  <c r="AD344" i="6"/>
  <c r="Z344" i="6"/>
  <c r="V344" i="6"/>
  <c r="R344" i="6"/>
  <c r="N344" i="6"/>
  <c r="J344" i="6"/>
  <c r="F344" i="6"/>
  <c r="AS344" i="6"/>
  <c r="AO344" i="6"/>
  <c r="AK344" i="6"/>
  <c r="AG344" i="6"/>
  <c r="AC344" i="6"/>
  <c r="Y344" i="6"/>
  <c r="U344" i="6"/>
  <c r="Q344" i="6"/>
  <c r="M344" i="6"/>
  <c r="I344" i="6"/>
  <c r="E344" i="6"/>
  <c r="AR344" i="6"/>
  <c r="AN344" i="6"/>
  <c r="AJ344" i="6"/>
  <c r="AF344" i="6"/>
  <c r="AB344" i="6"/>
  <c r="X344" i="6"/>
  <c r="T344" i="6"/>
  <c r="P344" i="6"/>
  <c r="L344" i="6"/>
  <c r="H344" i="6"/>
  <c r="D344" i="6"/>
  <c r="AU344" i="6"/>
  <c r="AE344" i="6"/>
  <c r="O344" i="6"/>
  <c r="AQ344" i="6"/>
  <c r="AA344" i="6"/>
  <c r="K344" i="6"/>
  <c r="AM344" i="6"/>
  <c r="W344" i="6"/>
  <c r="G344" i="6"/>
  <c r="S344" i="6"/>
  <c r="C344" i="6"/>
  <c r="AI344" i="6"/>
  <c r="B344" i="6"/>
  <c r="AV344" i="6" l="1"/>
  <c r="A346" i="6"/>
  <c r="AS345" i="6"/>
  <c r="AO345" i="6"/>
  <c r="AK345" i="6"/>
  <c r="AG345" i="6"/>
  <c r="AC345" i="6"/>
  <c r="Y345" i="6"/>
  <c r="U345" i="6"/>
  <c r="Q345" i="6"/>
  <c r="M345" i="6"/>
  <c r="I345" i="6"/>
  <c r="E345" i="6"/>
  <c r="AR345" i="6"/>
  <c r="AN345" i="6"/>
  <c r="AJ345" i="6"/>
  <c r="AF345" i="6"/>
  <c r="AB345" i="6"/>
  <c r="X345" i="6"/>
  <c r="T345" i="6"/>
  <c r="P345" i="6"/>
  <c r="L345" i="6"/>
  <c r="H345" i="6"/>
  <c r="D345" i="6"/>
  <c r="AU345" i="6"/>
  <c r="AQ345" i="6"/>
  <c r="AM345" i="6"/>
  <c r="AI345" i="6"/>
  <c r="AE345" i="6"/>
  <c r="AA345" i="6"/>
  <c r="W345" i="6"/>
  <c r="S345" i="6"/>
  <c r="O345" i="6"/>
  <c r="K345" i="6"/>
  <c r="G345" i="6"/>
  <c r="C345" i="6"/>
  <c r="AH345" i="6"/>
  <c r="R345" i="6"/>
  <c r="AT345" i="6"/>
  <c r="AD345" i="6"/>
  <c r="N345" i="6"/>
  <c r="AP345" i="6"/>
  <c r="Z345" i="6"/>
  <c r="J345" i="6"/>
  <c r="AL345" i="6"/>
  <c r="V345" i="6"/>
  <c r="F345" i="6"/>
  <c r="B345" i="6"/>
  <c r="AV345" i="6" l="1"/>
  <c r="A347" i="6"/>
  <c r="AR346" i="6"/>
  <c r="AN346" i="6"/>
  <c r="AJ346" i="6"/>
  <c r="AU346" i="6"/>
  <c r="AP346" i="6"/>
  <c r="AK346" i="6"/>
  <c r="AF346" i="6"/>
  <c r="AB346" i="6"/>
  <c r="X346" i="6"/>
  <c r="T346" i="6"/>
  <c r="P346" i="6"/>
  <c r="L346" i="6"/>
  <c r="H346" i="6"/>
  <c r="D346" i="6"/>
  <c r="AT346" i="6"/>
  <c r="AO346" i="6"/>
  <c r="AI346" i="6"/>
  <c r="AE346" i="6"/>
  <c r="AA346" i="6"/>
  <c r="W346" i="6"/>
  <c r="S346" i="6"/>
  <c r="O346" i="6"/>
  <c r="K346" i="6"/>
  <c r="G346" i="6"/>
  <c r="C346" i="6"/>
  <c r="AS346" i="6"/>
  <c r="AM346" i="6"/>
  <c r="AH346" i="6"/>
  <c r="AD346" i="6"/>
  <c r="Z346" i="6"/>
  <c r="V346" i="6"/>
  <c r="R346" i="6"/>
  <c r="N346" i="6"/>
  <c r="J346" i="6"/>
  <c r="F346" i="6"/>
  <c r="AL346" i="6"/>
  <c r="U346" i="6"/>
  <c r="E346" i="6"/>
  <c r="AG346" i="6"/>
  <c r="Q346" i="6"/>
  <c r="AC346" i="6"/>
  <c r="M346" i="6"/>
  <c r="AQ346" i="6"/>
  <c r="Y346" i="6"/>
  <c r="I346" i="6"/>
  <c r="B346" i="6"/>
  <c r="AV346" i="6" l="1"/>
  <c r="A348" i="6"/>
  <c r="AU347" i="6"/>
  <c r="AQ347" i="6"/>
  <c r="AM347" i="6"/>
  <c r="AI347" i="6"/>
  <c r="AE347" i="6"/>
  <c r="AA347" i="6"/>
  <c r="W347" i="6"/>
  <c r="S347" i="6"/>
  <c r="O347" i="6"/>
  <c r="K347" i="6"/>
  <c r="G347" i="6"/>
  <c r="C347" i="6"/>
  <c r="AS347" i="6"/>
  <c r="AN347" i="6"/>
  <c r="AH347" i="6"/>
  <c r="AC347" i="6"/>
  <c r="X347" i="6"/>
  <c r="R347" i="6"/>
  <c r="M347" i="6"/>
  <c r="H347" i="6"/>
  <c r="AR347" i="6"/>
  <c r="AL347" i="6"/>
  <c r="AG347" i="6"/>
  <c r="AB347" i="6"/>
  <c r="V347" i="6"/>
  <c r="Q347" i="6"/>
  <c r="L347" i="6"/>
  <c r="F347" i="6"/>
  <c r="AP347" i="6"/>
  <c r="AK347" i="6"/>
  <c r="AF347" i="6"/>
  <c r="Z347" i="6"/>
  <c r="U347" i="6"/>
  <c r="P347" i="6"/>
  <c r="J347" i="6"/>
  <c r="E347" i="6"/>
  <c r="AJ347" i="6"/>
  <c r="N347" i="6"/>
  <c r="AD347" i="6"/>
  <c r="I347" i="6"/>
  <c r="AT347" i="6"/>
  <c r="Y347" i="6"/>
  <c r="D347" i="6"/>
  <c r="T347" i="6"/>
  <c r="AO347" i="6"/>
  <c r="B347" i="6"/>
  <c r="AV347" i="6" l="1"/>
  <c r="A349" i="6"/>
  <c r="AT348" i="6"/>
  <c r="AP348" i="6"/>
  <c r="AL348" i="6"/>
  <c r="AH348" i="6"/>
  <c r="AD348" i="6"/>
  <c r="Z348" i="6"/>
  <c r="V348" i="6"/>
  <c r="R348" i="6"/>
  <c r="N348" i="6"/>
  <c r="J348" i="6"/>
  <c r="F348" i="6"/>
  <c r="AQ348" i="6"/>
  <c r="AK348" i="6"/>
  <c r="AF348" i="6"/>
  <c r="AA348" i="6"/>
  <c r="U348" i="6"/>
  <c r="P348" i="6"/>
  <c r="K348" i="6"/>
  <c r="E348" i="6"/>
  <c r="AU348" i="6"/>
  <c r="AO348" i="6"/>
  <c r="AJ348" i="6"/>
  <c r="AE348" i="6"/>
  <c r="Y348" i="6"/>
  <c r="T348" i="6"/>
  <c r="O348" i="6"/>
  <c r="I348" i="6"/>
  <c r="D348" i="6"/>
  <c r="AS348" i="6"/>
  <c r="AN348" i="6"/>
  <c r="AI348" i="6"/>
  <c r="AC348" i="6"/>
  <c r="X348" i="6"/>
  <c r="S348" i="6"/>
  <c r="M348" i="6"/>
  <c r="H348" i="6"/>
  <c r="C348" i="6"/>
  <c r="AG348" i="6"/>
  <c r="L348" i="6"/>
  <c r="AB348" i="6"/>
  <c r="G348" i="6"/>
  <c r="AR348" i="6"/>
  <c r="W348" i="6"/>
  <c r="AM348" i="6"/>
  <c r="Q348" i="6"/>
  <c r="B348" i="6"/>
  <c r="AV348" i="6" l="1"/>
  <c r="A350" i="6"/>
  <c r="AS349" i="6"/>
  <c r="AO349" i="6"/>
  <c r="AK349" i="6"/>
  <c r="AG349" i="6"/>
  <c r="AC349" i="6"/>
  <c r="Y349" i="6"/>
  <c r="U349" i="6"/>
  <c r="Q349" i="6"/>
  <c r="M349" i="6"/>
  <c r="I349" i="6"/>
  <c r="E349" i="6"/>
  <c r="AT349" i="6"/>
  <c r="AN349" i="6"/>
  <c r="AI349" i="6"/>
  <c r="AD349" i="6"/>
  <c r="X349" i="6"/>
  <c r="S349" i="6"/>
  <c r="N349" i="6"/>
  <c r="H349" i="6"/>
  <c r="C349" i="6"/>
  <c r="AR349" i="6"/>
  <c r="AM349" i="6"/>
  <c r="AH349" i="6"/>
  <c r="AB349" i="6"/>
  <c r="W349" i="6"/>
  <c r="R349" i="6"/>
  <c r="L349" i="6"/>
  <c r="G349" i="6"/>
  <c r="AQ349" i="6"/>
  <c r="AL349" i="6"/>
  <c r="AF349" i="6"/>
  <c r="AA349" i="6"/>
  <c r="V349" i="6"/>
  <c r="P349" i="6"/>
  <c r="K349" i="6"/>
  <c r="F349" i="6"/>
  <c r="AE349" i="6"/>
  <c r="J349" i="6"/>
  <c r="AU349" i="6"/>
  <c r="Z349" i="6"/>
  <c r="D349" i="6"/>
  <c r="AP349" i="6"/>
  <c r="T349" i="6"/>
  <c r="O349" i="6"/>
  <c r="AJ349" i="6"/>
  <c r="B349" i="6"/>
  <c r="AV349" i="6" l="1"/>
  <c r="A351" i="6"/>
  <c r="AR350" i="6"/>
  <c r="AN350" i="6"/>
  <c r="AJ350" i="6"/>
  <c r="AF350" i="6"/>
  <c r="AB350" i="6"/>
  <c r="X350" i="6"/>
  <c r="T350" i="6"/>
  <c r="P350" i="6"/>
  <c r="L350" i="6"/>
  <c r="H350" i="6"/>
  <c r="D350" i="6"/>
  <c r="AQ350" i="6"/>
  <c r="AL350" i="6"/>
  <c r="AG350" i="6"/>
  <c r="AA350" i="6"/>
  <c r="V350" i="6"/>
  <c r="Q350" i="6"/>
  <c r="K350" i="6"/>
  <c r="F350" i="6"/>
  <c r="AU350" i="6"/>
  <c r="AP350" i="6"/>
  <c r="AK350" i="6"/>
  <c r="AE350" i="6"/>
  <c r="Z350" i="6"/>
  <c r="U350" i="6"/>
  <c r="O350" i="6"/>
  <c r="J350" i="6"/>
  <c r="E350" i="6"/>
  <c r="AT350" i="6"/>
  <c r="AO350" i="6"/>
  <c r="AI350" i="6"/>
  <c r="AD350" i="6"/>
  <c r="Y350" i="6"/>
  <c r="S350" i="6"/>
  <c r="N350" i="6"/>
  <c r="I350" i="6"/>
  <c r="C350" i="6"/>
  <c r="AC350" i="6"/>
  <c r="G350" i="6"/>
  <c r="AS350" i="6"/>
  <c r="W350" i="6"/>
  <c r="AM350" i="6"/>
  <c r="R350" i="6"/>
  <c r="AH350" i="6"/>
  <c r="M350" i="6"/>
  <c r="B350" i="6"/>
  <c r="AV350" i="6" l="1"/>
  <c r="A352" i="6"/>
  <c r="AU351" i="6"/>
  <c r="AQ351" i="6"/>
  <c r="AM351" i="6"/>
  <c r="AI351" i="6"/>
  <c r="AE351" i="6"/>
  <c r="AA351" i="6"/>
  <c r="W351" i="6"/>
  <c r="S351" i="6"/>
  <c r="O351" i="6"/>
  <c r="K351" i="6"/>
  <c r="G351" i="6"/>
  <c r="C351" i="6"/>
  <c r="AT351" i="6"/>
  <c r="AO351" i="6"/>
  <c r="AJ351" i="6"/>
  <c r="AD351" i="6"/>
  <c r="Y351" i="6"/>
  <c r="T351" i="6"/>
  <c r="N351" i="6"/>
  <c r="I351" i="6"/>
  <c r="D351" i="6"/>
  <c r="AS351" i="6"/>
  <c r="AN351" i="6"/>
  <c r="AH351" i="6"/>
  <c r="AC351" i="6"/>
  <c r="X351" i="6"/>
  <c r="R351" i="6"/>
  <c r="M351" i="6"/>
  <c r="H351" i="6"/>
  <c r="AR351" i="6"/>
  <c r="AL351" i="6"/>
  <c r="AG351" i="6"/>
  <c r="AB351" i="6"/>
  <c r="V351" i="6"/>
  <c r="Q351" i="6"/>
  <c r="L351" i="6"/>
  <c r="F351" i="6"/>
  <c r="Z351" i="6"/>
  <c r="E351" i="6"/>
  <c r="AP351" i="6"/>
  <c r="U351" i="6"/>
  <c r="AK351" i="6"/>
  <c r="P351" i="6"/>
  <c r="J351" i="6"/>
  <c r="AF351" i="6"/>
  <c r="B351" i="6"/>
  <c r="AV351" i="6" l="1"/>
  <c r="A353" i="6"/>
  <c r="AT352" i="6"/>
  <c r="AP352" i="6"/>
  <c r="AL352" i="6"/>
  <c r="AH352" i="6"/>
  <c r="AD352" i="6"/>
  <c r="Z352" i="6"/>
  <c r="V352" i="6"/>
  <c r="R352" i="6"/>
  <c r="N352" i="6"/>
  <c r="J352" i="6"/>
  <c r="F352" i="6"/>
  <c r="AR352" i="6"/>
  <c r="AM352" i="6"/>
  <c r="AG352" i="6"/>
  <c r="AB352" i="6"/>
  <c r="W352" i="6"/>
  <c r="Q352" i="6"/>
  <c r="L352" i="6"/>
  <c r="G352" i="6"/>
  <c r="AQ352" i="6"/>
  <c r="AK352" i="6"/>
  <c r="AF352" i="6"/>
  <c r="AA352" i="6"/>
  <c r="U352" i="6"/>
  <c r="P352" i="6"/>
  <c r="K352" i="6"/>
  <c r="E352" i="6"/>
  <c r="AU352" i="6"/>
  <c r="AO352" i="6"/>
  <c r="AJ352" i="6"/>
  <c r="AE352" i="6"/>
  <c r="Y352" i="6"/>
  <c r="T352" i="6"/>
  <c r="O352" i="6"/>
  <c r="I352" i="6"/>
  <c r="D352" i="6"/>
  <c r="AS352" i="6"/>
  <c r="X352" i="6"/>
  <c r="C352" i="6"/>
  <c r="AN352" i="6"/>
  <c r="S352" i="6"/>
  <c r="AI352" i="6"/>
  <c r="M352" i="6"/>
  <c r="AC352" i="6"/>
  <c r="H352" i="6"/>
  <c r="B352" i="6"/>
  <c r="AV352" i="6" l="1"/>
  <c r="A354" i="6"/>
  <c r="AS353" i="6"/>
  <c r="AO353" i="6"/>
  <c r="AK353" i="6"/>
  <c r="AG353" i="6"/>
  <c r="AC353" i="6"/>
  <c r="Y353" i="6"/>
  <c r="U353" i="6"/>
  <c r="Q353" i="6"/>
  <c r="M353" i="6"/>
  <c r="I353" i="6"/>
  <c r="E353" i="6"/>
  <c r="AU353" i="6"/>
  <c r="AP353" i="6"/>
  <c r="AJ353" i="6"/>
  <c r="AE353" i="6"/>
  <c r="Z353" i="6"/>
  <c r="T353" i="6"/>
  <c r="O353" i="6"/>
  <c r="J353" i="6"/>
  <c r="D353" i="6"/>
  <c r="AT353" i="6"/>
  <c r="AN353" i="6"/>
  <c r="AI353" i="6"/>
  <c r="AD353" i="6"/>
  <c r="X353" i="6"/>
  <c r="S353" i="6"/>
  <c r="N353" i="6"/>
  <c r="H353" i="6"/>
  <c r="C353" i="6"/>
  <c r="AR353" i="6"/>
  <c r="AM353" i="6"/>
  <c r="AH353" i="6"/>
  <c r="AB353" i="6"/>
  <c r="W353" i="6"/>
  <c r="R353" i="6"/>
  <c r="L353" i="6"/>
  <c r="G353" i="6"/>
  <c r="AQ353" i="6"/>
  <c r="V353" i="6"/>
  <c r="AL353" i="6"/>
  <c r="P353" i="6"/>
  <c r="AF353" i="6"/>
  <c r="K353" i="6"/>
  <c r="F353" i="6"/>
  <c r="AA353" i="6"/>
  <c r="B353" i="6"/>
  <c r="AV353" i="6" l="1"/>
  <c r="A355" i="6"/>
  <c r="AR354" i="6"/>
  <c r="AN354" i="6"/>
  <c r="AJ354" i="6"/>
  <c r="AF354" i="6"/>
  <c r="AB354" i="6"/>
  <c r="X354" i="6"/>
  <c r="T354" i="6"/>
  <c r="P354" i="6"/>
  <c r="L354" i="6"/>
  <c r="H354" i="6"/>
  <c r="D354" i="6"/>
  <c r="AS354" i="6"/>
  <c r="AM354" i="6"/>
  <c r="AH354" i="6"/>
  <c r="AC354" i="6"/>
  <c r="W354" i="6"/>
  <c r="R354" i="6"/>
  <c r="M354" i="6"/>
  <c r="G354" i="6"/>
  <c r="AQ354" i="6"/>
  <c r="AL354" i="6"/>
  <c r="AG354" i="6"/>
  <c r="AA354" i="6"/>
  <c r="V354" i="6"/>
  <c r="Q354" i="6"/>
  <c r="K354" i="6"/>
  <c r="F354" i="6"/>
  <c r="AU354" i="6"/>
  <c r="AP354" i="6"/>
  <c r="AK354" i="6"/>
  <c r="AE354" i="6"/>
  <c r="Z354" i="6"/>
  <c r="U354" i="6"/>
  <c r="O354" i="6"/>
  <c r="J354" i="6"/>
  <c r="E354" i="6"/>
  <c r="AO354" i="6"/>
  <c r="S354" i="6"/>
  <c r="AI354" i="6"/>
  <c r="N354" i="6"/>
  <c r="AD354" i="6"/>
  <c r="I354" i="6"/>
  <c r="AT354" i="6"/>
  <c r="Y354" i="6"/>
  <c r="C354" i="6"/>
  <c r="B354" i="6"/>
  <c r="AV354" i="6" l="1"/>
  <c r="A356" i="6"/>
  <c r="AU355" i="6"/>
  <c r="AQ355" i="6"/>
  <c r="AM355" i="6"/>
  <c r="AI355" i="6"/>
  <c r="AE355" i="6"/>
  <c r="AA355" i="6"/>
  <c r="W355" i="6"/>
  <c r="S355" i="6"/>
  <c r="O355" i="6"/>
  <c r="K355" i="6"/>
  <c r="G355" i="6"/>
  <c r="C355" i="6"/>
  <c r="AP355" i="6"/>
  <c r="AK355" i="6"/>
  <c r="AF355" i="6"/>
  <c r="Z355" i="6"/>
  <c r="U355" i="6"/>
  <c r="P355" i="6"/>
  <c r="J355" i="6"/>
  <c r="E355" i="6"/>
  <c r="AT355" i="6"/>
  <c r="AO355" i="6"/>
  <c r="AJ355" i="6"/>
  <c r="AD355" i="6"/>
  <c r="Y355" i="6"/>
  <c r="T355" i="6"/>
  <c r="N355" i="6"/>
  <c r="I355" i="6"/>
  <c r="D355" i="6"/>
  <c r="AS355" i="6"/>
  <c r="AN355" i="6"/>
  <c r="AH355" i="6"/>
  <c r="AC355" i="6"/>
  <c r="X355" i="6"/>
  <c r="R355" i="6"/>
  <c r="M355" i="6"/>
  <c r="H355" i="6"/>
  <c r="AL355" i="6"/>
  <c r="Q355" i="6"/>
  <c r="AG355" i="6"/>
  <c r="L355" i="6"/>
  <c r="AB355" i="6"/>
  <c r="F355" i="6"/>
  <c r="AR355" i="6"/>
  <c r="V355" i="6"/>
  <c r="B355" i="6"/>
  <c r="AV355" i="6" l="1"/>
  <c r="A357" i="6"/>
  <c r="AT356" i="6"/>
  <c r="AP356" i="6"/>
  <c r="AL356" i="6"/>
  <c r="AH356" i="6"/>
  <c r="AD356" i="6"/>
  <c r="Z356" i="6"/>
  <c r="V356" i="6"/>
  <c r="R356" i="6"/>
  <c r="N356" i="6"/>
  <c r="J356" i="6"/>
  <c r="F356" i="6"/>
  <c r="AS356" i="6"/>
  <c r="AN356" i="6"/>
  <c r="AI356" i="6"/>
  <c r="AC356" i="6"/>
  <c r="X356" i="6"/>
  <c r="S356" i="6"/>
  <c r="M356" i="6"/>
  <c r="H356" i="6"/>
  <c r="C356" i="6"/>
  <c r="AR356" i="6"/>
  <c r="AM356" i="6"/>
  <c r="AG356" i="6"/>
  <c r="AB356" i="6"/>
  <c r="W356" i="6"/>
  <c r="Q356" i="6"/>
  <c r="L356" i="6"/>
  <c r="G356" i="6"/>
  <c r="AQ356" i="6"/>
  <c r="AK356" i="6"/>
  <c r="AF356" i="6"/>
  <c r="AA356" i="6"/>
  <c r="U356" i="6"/>
  <c r="P356" i="6"/>
  <c r="K356" i="6"/>
  <c r="E356" i="6"/>
  <c r="AJ356" i="6"/>
  <c r="O356" i="6"/>
  <c r="AE356" i="6"/>
  <c r="I356" i="6"/>
  <c r="AU356" i="6"/>
  <c r="Y356" i="6"/>
  <c r="D356" i="6"/>
  <c r="AO356" i="6"/>
  <c r="T356" i="6"/>
  <c r="B356" i="6"/>
  <c r="AV356" i="6" l="1"/>
  <c r="A358" i="6"/>
  <c r="AS357" i="6"/>
  <c r="AO357" i="6"/>
  <c r="AK357" i="6"/>
  <c r="AG357" i="6"/>
  <c r="AC357" i="6"/>
  <c r="Y357" i="6"/>
  <c r="U357" i="6"/>
  <c r="Q357" i="6"/>
  <c r="M357" i="6"/>
  <c r="I357" i="6"/>
  <c r="E357" i="6"/>
  <c r="AQ357" i="6"/>
  <c r="AL357" i="6"/>
  <c r="AF357" i="6"/>
  <c r="AA357" i="6"/>
  <c r="V357" i="6"/>
  <c r="P357" i="6"/>
  <c r="K357" i="6"/>
  <c r="F357" i="6"/>
  <c r="AU357" i="6"/>
  <c r="AP357" i="6"/>
  <c r="AJ357" i="6"/>
  <c r="AE357" i="6"/>
  <c r="Z357" i="6"/>
  <c r="T357" i="6"/>
  <c r="O357" i="6"/>
  <c r="J357" i="6"/>
  <c r="D357" i="6"/>
  <c r="AT357" i="6"/>
  <c r="AN357" i="6"/>
  <c r="AI357" i="6"/>
  <c r="AD357" i="6"/>
  <c r="X357" i="6"/>
  <c r="S357" i="6"/>
  <c r="N357" i="6"/>
  <c r="H357" i="6"/>
  <c r="C357" i="6"/>
  <c r="AH357" i="6"/>
  <c r="L357" i="6"/>
  <c r="AB357" i="6"/>
  <c r="G357" i="6"/>
  <c r="AR357" i="6"/>
  <c r="W357" i="6"/>
  <c r="AM357" i="6"/>
  <c r="R357" i="6"/>
  <c r="B357" i="6"/>
  <c r="AV357" i="6" l="1"/>
  <c r="A359" i="6"/>
  <c r="AT358" i="6"/>
  <c r="AR358" i="6"/>
  <c r="AN358" i="6"/>
  <c r="AJ358" i="6"/>
  <c r="AF358" i="6"/>
  <c r="AB358" i="6"/>
  <c r="X358" i="6"/>
  <c r="T358" i="6"/>
  <c r="P358" i="6"/>
  <c r="L358" i="6"/>
  <c r="H358" i="6"/>
  <c r="D358" i="6"/>
  <c r="AU358" i="6"/>
  <c r="AO358" i="6"/>
  <c r="AI358" i="6"/>
  <c r="AD358" i="6"/>
  <c r="Y358" i="6"/>
  <c r="S358" i="6"/>
  <c r="N358" i="6"/>
  <c r="I358" i="6"/>
  <c r="C358" i="6"/>
  <c r="AS358" i="6"/>
  <c r="AM358" i="6"/>
  <c r="AH358" i="6"/>
  <c r="AC358" i="6"/>
  <c r="W358" i="6"/>
  <c r="R358" i="6"/>
  <c r="M358" i="6"/>
  <c r="G358" i="6"/>
  <c r="AQ358" i="6"/>
  <c r="AL358" i="6"/>
  <c r="AG358" i="6"/>
  <c r="AA358" i="6"/>
  <c r="V358" i="6"/>
  <c r="Q358" i="6"/>
  <c r="K358" i="6"/>
  <c r="F358" i="6"/>
  <c r="AE358" i="6"/>
  <c r="J358" i="6"/>
  <c r="Z358" i="6"/>
  <c r="E358" i="6"/>
  <c r="AP358" i="6"/>
  <c r="U358" i="6"/>
  <c r="AK358" i="6"/>
  <c r="O358" i="6"/>
  <c r="B358" i="6"/>
  <c r="AV358" i="6" l="1"/>
  <c r="A360" i="6"/>
  <c r="AR359" i="6"/>
  <c r="AN359" i="6"/>
  <c r="AT359" i="6"/>
  <c r="AP359" i="6"/>
  <c r="AL359" i="6"/>
  <c r="AS359" i="6"/>
  <c r="AK359" i="6"/>
  <c r="AG359" i="6"/>
  <c r="AC359" i="6"/>
  <c r="Y359" i="6"/>
  <c r="U359" i="6"/>
  <c r="Q359" i="6"/>
  <c r="M359" i="6"/>
  <c r="I359" i="6"/>
  <c r="E359" i="6"/>
  <c r="AQ359" i="6"/>
  <c r="AJ359" i="6"/>
  <c r="AF359" i="6"/>
  <c r="AB359" i="6"/>
  <c r="X359" i="6"/>
  <c r="T359" i="6"/>
  <c r="P359" i="6"/>
  <c r="L359" i="6"/>
  <c r="H359" i="6"/>
  <c r="D359" i="6"/>
  <c r="AO359" i="6"/>
  <c r="AI359" i="6"/>
  <c r="AE359" i="6"/>
  <c r="AA359" i="6"/>
  <c r="W359" i="6"/>
  <c r="S359" i="6"/>
  <c r="O359" i="6"/>
  <c r="K359" i="6"/>
  <c r="G359" i="6"/>
  <c r="C359" i="6"/>
  <c r="AH359" i="6"/>
  <c r="R359" i="6"/>
  <c r="AD359" i="6"/>
  <c r="N359" i="6"/>
  <c r="AU359" i="6"/>
  <c r="Z359" i="6"/>
  <c r="J359" i="6"/>
  <c r="V359" i="6"/>
  <c r="F359" i="6"/>
  <c r="AM359" i="6"/>
  <c r="B359" i="6"/>
  <c r="AV359" i="6" l="1"/>
  <c r="A361" i="6"/>
  <c r="AU360" i="6"/>
  <c r="AQ360" i="6"/>
  <c r="AM360" i="6"/>
  <c r="AI360" i="6"/>
  <c r="AE360" i="6"/>
  <c r="AA360" i="6"/>
  <c r="W360" i="6"/>
  <c r="S360" i="6"/>
  <c r="O360" i="6"/>
  <c r="K360" i="6"/>
  <c r="G360" i="6"/>
  <c r="C360" i="6"/>
  <c r="AT360" i="6"/>
  <c r="AP360" i="6"/>
  <c r="AL360" i="6"/>
  <c r="AH360" i="6"/>
  <c r="AD360" i="6"/>
  <c r="Z360" i="6"/>
  <c r="V360" i="6"/>
  <c r="R360" i="6"/>
  <c r="N360" i="6"/>
  <c r="AS360" i="6"/>
  <c r="AO360" i="6"/>
  <c r="AK360" i="6"/>
  <c r="AG360" i="6"/>
  <c r="AC360" i="6"/>
  <c r="Y360" i="6"/>
  <c r="U360" i="6"/>
  <c r="Q360" i="6"/>
  <c r="M360" i="6"/>
  <c r="I360" i="6"/>
  <c r="E360" i="6"/>
  <c r="AJ360" i="6"/>
  <c r="T360" i="6"/>
  <c r="H360" i="6"/>
  <c r="AF360" i="6"/>
  <c r="P360" i="6"/>
  <c r="F360" i="6"/>
  <c r="AR360" i="6"/>
  <c r="AB360" i="6"/>
  <c r="L360" i="6"/>
  <c r="D360" i="6"/>
  <c r="X360" i="6"/>
  <c r="J360" i="6"/>
  <c r="AN360" i="6"/>
  <c r="B360" i="6"/>
  <c r="AV360" i="6" l="1"/>
  <c r="A362" i="6"/>
  <c r="AT361" i="6"/>
  <c r="AP361" i="6"/>
  <c r="AL361" i="6"/>
  <c r="AH361" i="6"/>
  <c r="AD361" i="6"/>
  <c r="Z361" i="6"/>
  <c r="V361" i="6"/>
  <c r="R361" i="6"/>
  <c r="N361" i="6"/>
  <c r="J361" i="6"/>
  <c r="F361" i="6"/>
  <c r="AS361" i="6"/>
  <c r="AO361" i="6"/>
  <c r="AK361" i="6"/>
  <c r="AG361" i="6"/>
  <c r="AC361" i="6"/>
  <c r="Y361" i="6"/>
  <c r="U361" i="6"/>
  <c r="Q361" i="6"/>
  <c r="M361" i="6"/>
  <c r="I361" i="6"/>
  <c r="E361" i="6"/>
  <c r="AR361" i="6"/>
  <c r="AN361" i="6"/>
  <c r="AJ361" i="6"/>
  <c r="AF361" i="6"/>
  <c r="AB361" i="6"/>
  <c r="X361" i="6"/>
  <c r="T361" i="6"/>
  <c r="P361" i="6"/>
  <c r="L361" i="6"/>
  <c r="H361" i="6"/>
  <c r="D361" i="6"/>
  <c r="AM361" i="6"/>
  <c r="W361" i="6"/>
  <c r="G361" i="6"/>
  <c r="AI361" i="6"/>
  <c r="S361" i="6"/>
  <c r="C361" i="6"/>
  <c r="AU361" i="6"/>
  <c r="AE361" i="6"/>
  <c r="O361" i="6"/>
  <c r="AQ361" i="6"/>
  <c r="AA361" i="6"/>
  <c r="K361" i="6"/>
  <c r="B361" i="6"/>
  <c r="AV361" i="6" l="1"/>
  <c r="A363" i="6"/>
  <c r="AS362" i="6"/>
  <c r="AO362" i="6"/>
  <c r="AK362" i="6"/>
  <c r="AG362" i="6"/>
  <c r="AC362" i="6"/>
  <c r="Y362" i="6"/>
  <c r="U362" i="6"/>
  <c r="Q362" i="6"/>
  <c r="M362" i="6"/>
  <c r="I362" i="6"/>
  <c r="E362" i="6"/>
  <c r="AR362" i="6"/>
  <c r="AN362" i="6"/>
  <c r="AJ362" i="6"/>
  <c r="AF362" i="6"/>
  <c r="AB362" i="6"/>
  <c r="X362" i="6"/>
  <c r="T362" i="6"/>
  <c r="P362" i="6"/>
  <c r="L362" i="6"/>
  <c r="H362" i="6"/>
  <c r="D362" i="6"/>
  <c r="AU362" i="6"/>
  <c r="AQ362" i="6"/>
  <c r="AM362" i="6"/>
  <c r="AI362" i="6"/>
  <c r="AE362" i="6"/>
  <c r="AA362" i="6"/>
  <c r="W362" i="6"/>
  <c r="S362" i="6"/>
  <c r="O362" i="6"/>
  <c r="K362" i="6"/>
  <c r="G362" i="6"/>
  <c r="C362" i="6"/>
  <c r="AP362" i="6"/>
  <c r="Z362" i="6"/>
  <c r="J362" i="6"/>
  <c r="AL362" i="6"/>
  <c r="V362" i="6"/>
  <c r="F362" i="6"/>
  <c r="AH362" i="6"/>
  <c r="R362" i="6"/>
  <c r="AT362" i="6"/>
  <c r="AD362" i="6"/>
  <c r="N362" i="6"/>
  <c r="B362" i="6"/>
  <c r="AV362" i="6" l="1"/>
  <c r="A364" i="6"/>
  <c r="AU363" i="6"/>
  <c r="AQ363" i="6"/>
  <c r="AM363" i="6"/>
  <c r="AI363" i="6"/>
  <c r="AE363" i="6"/>
  <c r="AA363" i="6"/>
  <c r="W363" i="6"/>
  <c r="S363" i="6"/>
  <c r="O363" i="6"/>
  <c r="K363" i="6"/>
  <c r="G363" i="6"/>
  <c r="C363" i="6"/>
  <c r="AP363" i="6"/>
  <c r="AK363" i="6"/>
  <c r="AF363" i="6"/>
  <c r="Z363" i="6"/>
  <c r="U363" i="6"/>
  <c r="P363" i="6"/>
  <c r="J363" i="6"/>
  <c r="E363" i="6"/>
  <c r="AT363" i="6"/>
  <c r="AO363" i="6"/>
  <c r="AJ363" i="6"/>
  <c r="AD363" i="6"/>
  <c r="Y363" i="6"/>
  <c r="T363" i="6"/>
  <c r="N363" i="6"/>
  <c r="I363" i="6"/>
  <c r="D363" i="6"/>
  <c r="AS363" i="6"/>
  <c r="AN363" i="6"/>
  <c r="AH363" i="6"/>
  <c r="AC363" i="6"/>
  <c r="X363" i="6"/>
  <c r="R363" i="6"/>
  <c r="M363" i="6"/>
  <c r="H363" i="6"/>
  <c r="AL363" i="6"/>
  <c r="Q363" i="6"/>
  <c r="AG363" i="6"/>
  <c r="L363" i="6"/>
  <c r="AB363" i="6"/>
  <c r="F363" i="6"/>
  <c r="V363" i="6"/>
  <c r="AR363" i="6"/>
  <c r="B363" i="6"/>
  <c r="AV363" i="6" l="1"/>
  <c r="A365" i="6"/>
  <c r="AT364" i="6"/>
  <c r="AP364" i="6"/>
  <c r="AL364" i="6"/>
  <c r="AH364" i="6"/>
  <c r="AD364" i="6"/>
  <c r="Z364" i="6"/>
  <c r="V364" i="6"/>
  <c r="R364" i="6"/>
  <c r="N364" i="6"/>
  <c r="J364" i="6"/>
  <c r="F364" i="6"/>
  <c r="AS364" i="6"/>
  <c r="AN364" i="6"/>
  <c r="AI364" i="6"/>
  <c r="AC364" i="6"/>
  <c r="X364" i="6"/>
  <c r="S364" i="6"/>
  <c r="M364" i="6"/>
  <c r="H364" i="6"/>
  <c r="C364" i="6"/>
  <c r="AR364" i="6"/>
  <c r="AM364" i="6"/>
  <c r="AG364" i="6"/>
  <c r="AB364" i="6"/>
  <c r="W364" i="6"/>
  <c r="Q364" i="6"/>
  <c r="L364" i="6"/>
  <c r="G364" i="6"/>
  <c r="AQ364" i="6"/>
  <c r="AK364" i="6"/>
  <c r="AF364" i="6"/>
  <c r="AA364" i="6"/>
  <c r="U364" i="6"/>
  <c r="P364" i="6"/>
  <c r="K364" i="6"/>
  <c r="E364" i="6"/>
  <c r="AJ364" i="6"/>
  <c r="O364" i="6"/>
  <c r="AE364" i="6"/>
  <c r="I364" i="6"/>
  <c r="AU364" i="6"/>
  <c r="Y364" i="6"/>
  <c r="D364" i="6"/>
  <c r="AO364" i="6"/>
  <c r="T364" i="6"/>
  <c r="B364" i="6"/>
  <c r="AV364" i="6" l="1"/>
  <c r="A366" i="6"/>
  <c r="AS365" i="6"/>
  <c r="AO365" i="6"/>
  <c r="AK365" i="6"/>
  <c r="AG365" i="6"/>
  <c r="AC365" i="6"/>
  <c r="Y365" i="6"/>
  <c r="U365" i="6"/>
  <c r="Q365" i="6"/>
  <c r="M365" i="6"/>
  <c r="I365" i="6"/>
  <c r="E365" i="6"/>
  <c r="AQ365" i="6"/>
  <c r="AL365" i="6"/>
  <c r="AF365" i="6"/>
  <c r="AA365" i="6"/>
  <c r="V365" i="6"/>
  <c r="P365" i="6"/>
  <c r="K365" i="6"/>
  <c r="F365" i="6"/>
  <c r="AU365" i="6"/>
  <c r="AP365" i="6"/>
  <c r="AJ365" i="6"/>
  <c r="AE365" i="6"/>
  <c r="Z365" i="6"/>
  <c r="T365" i="6"/>
  <c r="O365" i="6"/>
  <c r="J365" i="6"/>
  <c r="D365" i="6"/>
  <c r="AT365" i="6"/>
  <c r="AN365" i="6"/>
  <c r="AI365" i="6"/>
  <c r="AD365" i="6"/>
  <c r="X365" i="6"/>
  <c r="S365" i="6"/>
  <c r="N365" i="6"/>
  <c r="H365" i="6"/>
  <c r="C365" i="6"/>
  <c r="AH365" i="6"/>
  <c r="L365" i="6"/>
  <c r="AB365" i="6"/>
  <c r="G365" i="6"/>
  <c r="AR365" i="6"/>
  <c r="W365" i="6"/>
  <c r="R365" i="6"/>
  <c r="AM365" i="6"/>
  <c r="B365" i="6"/>
  <c r="AV365" i="6" l="1"/>
  <c r="A367" i="6"/>
  <c r="AR366" i="6"/>
  <c r="AN366" i="6"/>
  <c r="AJ366" i="6"/>
  <c r="AF366" i="6"/>
  <c r="AB366" i="6"/>
  <c r="X366" i="6"/>
  <c r="T366" i="6"/>
  <c r="P366" i="6"/>
  <c r="L366" i="6"/>
  <c r="H366" i="6"/>
  <c r="D366" i="6"/>
  <c r="AT366" i="6"/>
  <c r="AO366" i="6"/>
  <c r="AI366" i="6"/>
  <c r="AD366" i="6"/>
  <c r="Y366" i="6"/>
  <c r="S366" i="6"/>
  <c r="N366" i="6"/>
  <c r="I366" i="6"/>
  <c r="C366" i="6"/>
  <c r="AS366" i="6"/>
  <c r="AM366" i="6"/>
  <c r="AH366" i="6"/>
  <c r="AC366" i="6"/>
  <c r="W366" i="6"/>
  <c r="R366" i="6"/>
  <c r="M366" i="6"/>
  <c r="G366" i="6"/>
  <c r="AQ366" i="6"/>
  <c r="AL366" i="6"/>
  <c r="AG366" i="6"/>
  <c r="AA366" i="6"/>
  <c r="V366" i="6"/>
  <c r="Q366" i="6"/>
  <c r="K366" i="6"/>
  <c r="F366" i="6"/>
  <c r="AE366" i="6"/>
  <c r="J366" i="6"/>
  <c r="AU366" i="6"/>
  <c r="Z366" i="6"/>
  <c r="E366" i="6"/>
  <c r="AP366" i="6"/>
  <c r="U366" i="6"/>
  <c r="AK366" i="6"/>
  <c r="O366" i="6"/>
  <c r="B366" i="6"/>
  <c r="AV366" i="6" l="1"/>
  <c r="AU367" i="6"/>
  <c r="AQ367" i="6"/>
  <c r="AM367" i="6"/>
  <c r="AI367" i="6"/>
  <c r="AE367" i="6"/>
  <c r="AA367" i="6"/>
  <c r="W367" i="6"/>
  <c r="S367" i="6"/>
  <c r="O367" i="6"/>
  <c r="K367" i="6"/>
  <c r="G367" i="6"/>
  <c r="C367" i="6"/>
  <c r="AR367" i="6"/>
  <c r="AL367" i="6"/>
  <c r="AG367" i="6"/>
  <c r="AB367" i="6"/>
  <c r="V367" i="6"/>
  <c r="Q367" i="6"/>
  <c r="L367" i="6"/>
  <c r="F367" i="6"/>
  <c r="AP367" i="6"/>
  <c r="AK367" i="6"/>
  <c r="AF367" i="6"/>
  <c r="Z367" i="6"/>
  <c r="U367" i="6"/>
  <c r="P367" i="6"/>
  <c r="J367" i="6"/>
  <c r="E367" i="6"/>
  <c r="AT367" i="6"/>
  <c r="AO367" i="6"/>
  <c r="AJ367" i="6"/>
  <c r="AD367" i="6"/>
  <c r="Y367" i="6"/>
  <c r="T367" i="6"/>
  <c r="N367" i="6"/>
  <c r="I367" i="6"/>
  <c r="D367" i="6"/>
  <c r="AC367" i="6"/>
  <c r="H367" i="6"/>
  <c r="AS367" i="6"/>
  <c r="X367" i="6"/>
  <c r="AN367" i="6"/>
  <c r="R367" i="6"/>
  <c r="M367" i="6"/>
  <c r="AH367" i="6"/>
  <c r="B367" i="6"/>
  <c r="AV367" i="6" l="1"/>
  <c r="A2" i="5" s="1"/>
  <c r="B2" i="5" l="1"/>
  <c r="B7" i="5" l="1"/>
  <c r="B8" i="5" s="1"/>
  <c r="C2" i="5"/>
</calcChain>
</file>

<file path=xl/sharedStrings.xml><?xml version="1.0" encoding="utf-8"?>
<sst xmlns="http://schemas.openxmlformats.org/spreadsheetml/2006/main" count="96" uniqueCount="47">
  <si>
    <t>Storage period (days)</t>
  </si>
  <si>
    <t>Injection time (hours)</t>
  </si>
  <si>
    <t>Capacity (Kwh)</t>
  </si>
  <si>
    <t>Capacity (m3)</t>
  </si>
  <si>
    <t>Category Group (Block)</t>
  </si>
  <si>
    <t>cargo (1/2TWh)</t>
  </si>
  <si>
    <t xml:space="preserve">cargo (1TWh) </t>
  </si>
  <si>
    <t>BLOCK 1  - 01/01-28/02</t>
  </si>
  <si>
    <t>BLOCK 2  - 01/03-17/06</t>
  </si>
  <si>
    <t>BLOCK 3  - 18/06-20/09</t>
  </si>
  <si>
    <t>BLOCK 5  - 14/11-31/12</t>
  </si>
  <si>
    <t>Reserve Price</t>
  </si>
  <si>
    <t>Transportation Agreement</t>
  </si>
  <si>
    <t>LNG Agreement</t>
  </si>
  <si>
    <t>Total Guarantee</t>
  </si>
  <si>
    <t>Allocated Slots</t>
  </si>
  <si>
    <t>Regas A Phase</t>
  </si>
  <si>
    <t>Continuous Capacity</t>
  </si>
  <si>
    <t>Total Transportation Agreement Guarantees</t>
  </si>
  <si>
    <t>Total LNG Agreement Guarantees</t>
  </si>
  <si>
    <r>
      <t>SDM</t>
    </r>
    <r>
      <rPr>
        <vertAlign val="subscript"/>
        <sz val="11"/>
        <color theme="1"/>
        <rFont val="Calibri"/>
        <family val="2"/>
        <charset val="161"/>
        <scheme val="minor"/>
      </rPr>
      <t>AgTriada</t>
    </r>
  </si>
  <si>
    <t>SDY</t>
  </si>
  <si>
    <t>Large Price Step</t>
  </si>
  <si>
    <t>Small Price Step</t>
  </si>
  <si>
    <t>Tra Guarantees</t>
  </si>
  <si>
    <t>LNG Guarantees</t>
  </si>
  <si>
    <t>Offered Price [Total]</t>
  </si>
  <si>
    <t>Offered Price [Unit]</t>
  </si>
  <si>
    <t>Guarantee Split Calculation:</t>
  </si>
  <si>
    <t>Desired Total Guarantee (input):</t>
  </si>
  <si>
    <t>Transportation Guarantee</t>
  </si>
  <si>
    <t>LNG Guarantee</t>
  </si>
  <si>
    <t>Product</t>
  </si>
  <si>
    <t>Unloading Date</t>
  </si>
  <si>
    <t>Please only input values in Column L</t>
  </si>
  <si>
    <t>Total Value of Allocated Slots:</t>
  </si>
  <si>
    <t>Total Guarantees Required:</t>
  </si>
  <si>
    <t>Desired Total Guarantee (user input):</t>
  </si>
  <si>
    <t>User Inputs</t>
  </si>
  <si>
    <t>This calculator indicates, for any level of total desired guarantees to be used in Phase B, the correct allocation of them between Transmisssion &amp; LNG</t>
  </si>
  <si>
    <t>This calculator indicates, for any level of total desired guarantees to be used in Phase A, the correct allocation of them between Transmisssion &amp; LNG</t>
  </si>
  <si>
    <t>BLOCK 4  - 21/09-13/11</t>
  </si>
  <si>
    <t>Regasification Capacity (kWh/day)</t>
  </si>
  <si>
    <t>Starting Price (€/1000 kWh/day)</t>
  </si>
  <si>
    <t>If the price offered is &gt;= than the starting price, the slot will be considered allocated.</t>
  </si>
  <si>
    <r>
      <t xml:space="preserve">Το </t>
    </r>
    <r>
      <rPr>
        <i/>
        <sz val="11"/>
        <color theme="1"/>
        <rFont val="Calibri"/>
        <family val="2"/>
        <charset val="161"/>
        <scheme val="minor"/>
      </rPr>
      <t>Εργαλείο Υπολογισμού Εγγύησης</t>
    </r>
    <r>
      <rPr>
        <sz val="11"/>
        <color theme="1"/>
        <rFont val="Calibri"/>
        <family val="2"/>
        <charset val="161"/>
        <scheme val="minor"/>
      </rPr>
      <t xml:space="preserve"> σε αρχείο excel. (εφεξής "Εργαλείο Υπολογισμού") αναπτύχθηκε από τον ΔΕΣΦΑ, προκειμένου να εξυπηρετήσει τους σκοπούς του κεφαλαίου 3Α του Κώδικα του Εθνικού Συστήματος Φυσικού Αερίου (ΦΕΚ  Β' 4799/2020) και του άρθρου 8 των Συμβάσεων-Πλαίσιο Μεταφοράς και ΥΦΑ του Εθνικού Συστήματος Φυσικού Αερίου (ΦΕΚ Β' 4802/2020) αναφορικά με τον υπολογισμό των Εγγυήσεων, που οφείλουν να παράσχουν οι Χρήστες Μεταφοράς και Χρήστες ΥΦΑ, οι οποίοι επιθυμούν να συμμετάσχουν στη Δημοπρασία ΥΦΑ των Ετών 2023 - 2027.
Το “Εργαλείο Υπολογισμού” παρέχεται αποκλειστικά ως έχει στο αρχείο excel, είναι ενδεικτικό, πληροφορικού χαρακτήρα, και δεν μπορεί σε καμία περίπτωση να υποκαταστήσει τον υπολογισμό των Εγγυήσεων κατά τα οριζόμενα στον ανωτέρω Κώδικα του Εθνικού Συστήματος Φυσικού Αερίου και στο άρθρο 8 των Συμβάσεων-Πλαίσιο Μεταφοράς και ΥΦΑ του Εθνικού Συστήματος Φυσικού Αερίου, όπως εκάστοτε ισχύουν. Ο ΔΕΣΦΑ κατέβαλε κάθε δυνατή προσπάθεια για να διασφαλίσει την ακρίβεια των πληροφοριών, που περιέχονται και τους υπολογισμούς ή τα αποτελέσματα που παρέχονται ή παράγονται από τη χρήση του “Εργαλείου Υπολογισμού”, οι εν λόγω πληροφορίες και αποτελέσματα, ωστόσο, δεν δεσμεύουν το. ΔΕΣΦΑ. Προς άρση κάθε αμφιβολίας, ο ΔΕΣΦΑ δεν έχει την υποχρέωση να εφαρμόσει ή να αποδεχθεί τον υπολογισμό των Εγγυήσεων, που προκύπτει από τη χρήση του “Εργαλείου Υπολογισμού” και δεν υπέχει καμία ευθύνη, οικονομική ή άλλη, ως αποτέλεσμα της χρήσης αυτού.
All copyrights reserved.</t>
    </r>
  </si>
  <si>
    <t>This Guarantee Calculation Tool in excel. format (hereinafter the “Tool”) has been developed to serve the purposes of Chapter 3A of the National Natural Gas System Network Code (Gov.Gaz. B’ 4799/2020) and Article 8 of the National Natural Gas System Standard Transmission and LNG Agreements (Gov. Gaz. B’ 4802/2020) for the calculation of Guarantees provided by Transmission Users and LNG Users participating in the LNG Auction for the Years 2023 - 2027.
The Tool is provided “as it is” in the excel file. It is intended to be indicative, informative and it cannot in any case substitute the calculation of the Guarantees in accordance with the aforementioned NNGS Network Code and Article 8 of the National Natural Gas System Standard Transmission and LNG Agreements in force from time to time. While DESFA has made every effort to ensure the accuracy of the information contained and the calculations or results provided or generated by use of this Tool, such information and results should not be considered conclusive and binding for DESFA. For avoidance of any doubt, DESFA does not undertake the obligation to apply or accept the calculation of Guarantees generated by use of this Tool, nor does it accept any liability out of the use of this Tool whatsoever.
All copyrights reserved.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</si>
</sst>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0.00\ &quot;€&quot;;\-#,##0.00\ &quot;€&quot;"/>
    <numFmt numFmtId="44" formatCode="_-* #,##0.00\ &quot;€&quot;_-;\-* #,##0.00\ &quot;€&quot;_-;_-* &quot;-&quot;??\ &quot;€&quot;_-;_-@_-"/>
    <numFmt numFmtId="43" formatCode="_-* #,##0.00_-;\-* #,##0.00_-;_-* &quot;-&quot;??_-;_-@_-"/>
    <numFmt numFmtId="164" formatCode="dd\/mm\/yyyy"/>
    <numFmt numFmtId="165" formatCode="_-* #,##0.00\ _€_-;\-* #,##0.00\ _€_-;_-* &quot;-&quot;??\ _€_-;_-@_-"/>
  </numFmts>
  <fonts count="13" x14ac:knownFonts="1">
    <font>
      <sz val="11"/>
      <color theme="1"/>
      <name val="Calibri"/>
      <family val="2"/>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b/>
      <sz val="11"/>
      <color theme="1"/>
      <name val="Calibri"/>
      <family val="2"/>
      <charset val="161"/>
      <scheme val="minor"/>
    </font>
    <font>
      <sz val="10"/>
      <color theme="1"/>
      <name val="Calibri"/>
      <family val="2"/>
      <charset val="161"/>
      <scheme val="minor"/>
    </font>
    <font>
      <sz val="11"/>
      <color theme="1"/>
      <name val="Calibri"/>
      <family val="2"/>
      <scheme val="minor"/>
    </font>
    <font>
      <sz val="8"/>
      <name val="Calibri"/>
      <family val="2"/>
      <scheme val="minor"/>
    </font>
    <font>
      <vertAlign val="subscript"/>
      <sz val="11"/>
      <color theme="1"/>
      <name val="Calibri"/>
      <family val="2"/>
      <charset val="161"/>
      <scheme val="minor"/>
    </font>
    <font>
      <b/>
      <sz val="12"/>
      <color theme="1"/>
      <name val="Calibri"/>
      <family val="2"/>
      <charset val="161"/>
      <scheme val="minor"/>
    </font>
    <font>
      <i/>
      <sz val="11"/>
      <color theme="1"/>
      <name val="Calibri"/>
      <family val="2"/>
      <charset val="161"/>
      <scheme val="minor"/>
    </font>
    <font>
      <sz val="10"/>
      <color rgb="FFFF0000"/>
      <name val="Calibri"/>
      <family val="2"/>
      <charset val="161"/>
      <scheme val="minor"/>
    </font>
    <font>
      <sz val="11"/>
      <color rgb="FFFF0000"/>
      <name val="Calibri"/>
      <family val="2"/>
      <scheme val="minor"/>
    </font>
  </fonts>
  <fills count="11">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9" tint="0.39997558519241921"/>
        <bgColor indexed="64"/>
      </patternFill>
    </fill>
  </fills>
  <borders count="7">
    <border>
      <left/>
      <right/>
      <top/>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3">
    <xf numFmtId="0" fontId="0" fillId="0" borderId="0"/>
    <xf numFmtId="44" fontId="6" fillId="0" borderId="0" applyFont="0" applyFill="0" applyBorder="0" applyAlignment="0" applyProtection="0"/>
    <xf numFmtId="43" fontId="6" fillId="0" borderId="0" applyFont="0" applyFill="0" applyBorder="0" applyAlignment="0" applyProtection="0"/>
  </cellStyleXfs>
  <cellXfs count="82">
    <xf numFmtId="0" fontId="0" fillId="0" borderId="0" xfId="0"/>
    <xf numFmtId="0" fontId="0" fillId="0" borderId="0" xfId="0" applyAlignment="1">
      <alignment wrapText="1"/>
    </xf>
    <xf numFmtId="14" fontId="0" fillId="0" borderId="0" xfId="0" applyNumberFormat="1"/>
    <xf numFmtId="2" fontId="0" fillId="0" borderId="0" xfId="0" applyNumberFormat="1"/>
    <xf numFmtId="4" fontId="0" fillId="0" borderId="0" xfId="0" applyNumberFormat="1"/>
    <xf numFmtId="0" fontId="0" fillId="8" borderId="2" xfId="0" applyFill="1" applyBorder="1"/>
    <xf numFmtId="43" fontId="0" fillId="8" borderId="2" xfId="0" applyNumberFormat="1" applyFill="1" applyBorder="1"/>
    <xf numFmtId="165" fontId="0" fillId="8" borderId="2" xfId="0" applyNumberFormat="1" applyFill="1" applyBorder="1"/>
    <xf numFmtId="4" fontId="0" fillId="8" borderId="2" xfId="0" applyNumberFormat="1" applyFill="1" applyBorder="1"/>
    <xf numFmtId="0" fontId="3" fillId="8" borderId="2" xfId="0" applyFont="1" applyFill="1" applyBorder="1"/>
    <xf numFmtId="43" fontId="0" fillId="8" borderId="2" xfId="2" applyFont="1" applyFill="1" applyBorder="1"/>
    <xf numFmtId="43" fontId="0" fillId="0" borderId="2" xfId="2" applyFont="1" applyBorder="1"/>
    <xf numFmtId="44" fontId="0" fillId="0" borderId="2" xfId="0" applyNumberFormat="1" applyBorder="1"/>
    <xf numFmtId="0" fontId="4" fillId="0" borderId="2" xfId="0" applyFont="1" applyBorder="1"/>
    <xf numFmtId="7" fontId="0" fillId="0" borderId="2" xfId="2" applyNumberFormat="1" applyFont="1" applyBorder="1"/>
    <xf numFmtId="0" fontId="4" fillId="3" borderId="2" xfId="0" applyFont="1" applyFill="1" applyBorder="1" applyAlignment="1">
      <alignment horizontal="center" vertical="center" wrapText="1"/>
    </xf>
    <xf numFmtId="0" fontId="4" fillId="9" borderId="2" xfId="0" applyFont="1" applyFill="1" applyBorder="1" applyAlignment="1">
      <alignment horizontal="center" vertical="center" wrapText="1"/>
    </xf>
    <xf numFmtId="0" fontId="5" fillId="4" borderId="2" xfId="0" applyFont="1" applyFill="1" applyBorder="1" applyAlignment="1">
      <alignment horizontal="left" vertical="center"/>
    </xf>
    <xf numFmtId="3" fontId="5" fillId="4" borderId="2" xfId="0" applyNumberFormat="1" applyFont="1" applyFill="1" applyBorder="1" applyAlignment="1">
      <alignment vertical="center"/>
    </xf>
    <xf numFmtId="1" fontId="5" fillId="4" borderId="2" xfId="0" applyNumberFormat="1" applyFont="1" applyFill="1" applyBorder="1" applyAlignment="1">
      <alignment vertical="center"/>
    </xf>
    <xf numFmtId="3" fontId="0" fillId="4" borderId="2" xfId="0" applyNumberFormat="1" applyFill="1" applyBorder="1" applyAlignment="1">
      <alignment wrapText="1"/>
    </xf>
    <xf numFmtId="0" fontId="0" fillId="4" borderId="2" xfId="0" applyFill="1" applyBorder="1" applyAlignment="1">
      <alignment horizontal="right" wrapText="1"/>
    </xf>
    <xf numFmtId="0" fontId="5" fillId="5" borderId="2" xfId="0" applyFont="1" applyFill="1" applyBorder="1" applyAlignment="1">
      <alignment horizontal="left" vertical="center"/>
    </xf>
    <xf numFmtId="3" fontId="5" fillId="5" borderId="2" xfId="0" applyNumberFormat="1" applyFont="1" applyFill="1" applyBorder="1" applyAlignment="1">
      <alignment vertical="center"/>
    </xf>
    <xf numFmtId="1" fontId="5" fillId="5" borderId="2" xfId="0" applyNumberFormat="1" applyFont="1" applyFill="1" applyBorder="1" applyAlignment="1">
      <alignment vertical="center"/>
    </xf>
    <xf numFmtId="3" fontId="0" fillId="5" borderId="2" xfId="0" applyNumberFormat="1" applyFill="1" applyBorder="1" applyAlignment="1">
      <alignment wrapText="1"/>
    </xf>
    <xf numFmtId="0" fontId="0" fillId="5" borderId="2" xfId="0" applyFill="1" applyBorder="1" applyAlignment="1">
      <alignment horizontal="right" wrapText="1"/>
    </xf>
    <xf numFmtId="0" fontId="5" fillId="6" borderId="2" xfId="0" applyFont="1" applyFill="1" applyBorder="1" applyAlignment="1">
      <alignment horizontal="left" vertical="center"/>
    </xf>
    <xf numFmtId="3" fontId="5" fillId="6" borderId="2" xfId="0" applyNumberFormat="1" applyFont="1" applyFill="1" applyBorder="1" applyAlignment="1">
      <alignment vertical="center"/>
    </xf>
    <xf numFmtId="1" fontId="5" fillId="6" borderId="2" xfId="0" applyNumberFormat="1" applyFont="1" applyFill="1" applyBorder="1" applyAlignment="1">
      <alignment vertical="center"/>
    </xf>
    <xf numFmtId="3" fontId="0" fillId="6" borderId="2" xfId="0" applyNumberFormat="1" applyFill="1" applyBorder="1" applyAlignment="1">
      <alignment wrapText="1"/>
    </xf>
    <xf numFmtId="0" fontId="0" fillId="6" borderId="2" xfId="0" applyFill="1" applyBorder="1" applyAlignment="1">
      <alignment horizontal="right" wrapText="1"/>
    </xf>
    <xf numFmtId="0" fontId="5" fillId="7" borderId="2" xfId="0" applyFont="1" applyFill="1" applyBorder="1" applyAlignment="1">
      <alignment horizontal="left" vertical="center"/>
    </xf>
    <xf numFmtId="3" fontId="5" fillId="7" borderId="2" xfId="0" applyNumberFormat="1" applyFont="1" applyFill="1" applyBorder="1" applyAlignment="1">
      <alignment vertical="center"/>
    </xf>
    <xf numFmtId="1" fontId="5" fillId="7" borderId="2" xfId="0" applyNumberFormat="1" applyFont="1" applyFill="1" applyBorder="1" applyAlignment="1">
      <alignment vertical="center"/>
    </xf>
    <xf numFmtId="3" fontId="0" fillId="7" borderId="2" xfId="0" applyNumberFormat="1" applyFill="1" applyBorder="1" applyAlignment="1">
      <alignment wrapText="1"/>
    </xf>
    <xf numFmtId="0" fontId="0" fillId="7" borderId="2" xfId="0" applyFill="1" applyBorder="1" applyAlignment="1">
      <alignment horizontal="right" wrapText="1"/>
    </xf>
    <xf numFmtId="0" fontId="5" fillId="8" borderId="2" xfId="0" applyFont="1" applyFill="1" applyBorder="1" applyAlignment="1">
      <alignment horizontal="left" vertical="center"/>
    </xf>
    <xf numFmtId="3" fontId="5" fillId="8" borderId="2" xfId="0" applyNumberFormat="1" applyFont="1" applyFill="1" applyBorder="1" applyAlignment="1">
      <alignment vertical="center"/>
    </xf>
    <xf numFmtId="1" fontId="5" fillId="8" borderId="2" xfId="0" applyNumberFormat="1" applyFont="1" applyFill="1" applyBorder="1" applyAlignment="1">
      <alignment vertical="center"/>
    </xf>
    <xf numFmtId="3" fontId="0" fillId="8" borderId="2" xfId="0" applyNumberFormat="1" applyFill="1" applyBorder="1" applyAlignment="1">
      <alignment wrapText="1"/>
    </xf>
    <xf numFmtId="0" fontId="0" fillId="8" borderId="2" xfId="0" applyFill="1" applyBorder="1" applyAlignment="1">
      <alignment horizontal="right" wrapText="1"/>
    </xf>
    <xf numFmtId="0" fontId="4" fillId="2" borderId="2" xfId="0" applyFont="1" applyFill="1" applyBorder="1"/>
    <xf numFmtId="0" fontId="0" fillId="4" borderId="2" xfId="0" applyFill="1" applyBorder="1" applyAlignment="1">
      <alignment wrapText="1"/>
    </xf>
    <xf numFmtId="164" fontId="5" fillId="4" borderId="2" xfId="0" applyNumberFormat="1" applyFont="1" applyFill="1" applyBorder="1" applyAlignment="1">
      <alignment horizontal="left"/>
    </xf>
    <xf numFmtId="0" fontId="0" fillId="5" borderId="2" xfId="0" applyFill="1" applyBorder="1" applyAlignment="1">
      <alignment wrapText="1"/>
    </xf>
    <xf numFmtId="164" fontId="5" fillId="5" borderId="2" xfId="0" applyNumberFormat="1" applyFont="1" applyFill="1" applyBorder="1" applyAlignment="1">
      <alignment horizontal="left"/>
    </xf>
    <xf numFmtId="0" fontId="0" fillId="6" borderId="2" xfId="0" applyFill="1" applyBorder="1" applyAlignment="1">
      <alignment wrapText="1"/>
    </xf>
    <xf numFmtId="164" fontId="5" fillId="6" borderId="2" xfId="0" applyNumberFormat="1" applyFont="1" applyFill="1" applyBorder="1" applyAlignment="1">
      <alignment horizontal="left"/>
    </xf>
    <xf numFmtId="0" fontId="0" fillId="7" borderId="2" xfId="0" applyFill="1" applyBorder="1" applyAlignment="1">
      <alignment wrapText="1"/>
    </xf>
    <xf numFmtId="164" fontId="5" fillId="7" borderId="2" xfId="0" applyNumberFormat="1" applyFont="1" applyFill="1" applyBorder="1" applyAlignment="1">
      <alignment horizontal="left"/>
    </xf>
    <xf numFmtId="0" fontId="0" fillId="8" borderId="2" xfId="0" applyFill="1" applyBorder="1" applyAlignment="1">
      <alignment wrapText="1"/>
    </xf>
    <xf numFmtId="164" fontId="5" fillId="8" borderId="2" xfId="0" applyNumberFormat="1" applyFont="1" applyFill="1" applyBorder="1" applyAlignment="1">
      <alignment horizontal="left"/>
    </xf>
    <xf numFmtId="0" fontId="4" fillId="4" borderId="2" xfId="0" applyFont="1" applyFill="1" applyBorder="1" applyAlignment="1">
      <alignment horizontal="center" vertical="center" wrapText="1"/>
    </xf>
    <xf numFmtId="0" fontId="4" fillId="10" borderId="2" xfId="0" applyFont="1" applyFill="1" applyBorder="1" applyAlignment="1">
      <alignment horizontal="center" vertical="center" wrapText="1"/>
    </xf>
    <xf numFmtId="0" fontId="0" fillId="10" borderId="2" xfId="0" applyFill="1" applyBorder="1" applyAlignment="1">
      <alignment horizontal="center"/>
    </xf>
    <xf numFmtId="0" fontId="4" fillId="4" borderId="2" xfId="0" applyFont="1" applyFill="1" applyBorder="1" applyAlignment="1">
      <alignment horizontal="center"/>
    </xf>
    <xf numFmtId="7" fontId="4" fillId="4" borderId="2" xfId="2" applyNumberFormat="1" applyFont="1" applyFill="1" applyBorder="1"/>
    <xf numFmtId="44" fontId="4" fillId="4" borderId="2" xfId="1" applyFont="1" applyFill="1" applyBorder="1"/>
    <xf numFmtId="0" fontId="4" fillId="4" borderId="2" xfId="0" applyFont="1" applyFill="1" applyBorder="1"/>
    <xf numFmtId="44" fontId="0" fillId="4" borderId="2" xfId="1" applyFont="1" applyFill="1" applyBorder="1"/>
    <xf numFmtId="4" fontId="4" fillId="4" borderId="2" xfId="0" applyNumberFormat="1" applyFont="1" applyFill="1" applyBorder="1"/>
    <xf numFmtId="0" fontId="2" fillId="8" borderId="2" xfId="0" applyFont="1" applyFill="1" applyBorder="1" applyAlignment="1">
      <alignment horizontal="justify" vertical="center" wrapText="1"/>
    </xf>
    <xf numFmtId="1" fontId="11" fillId="4" borderId="2" xfId="0" applyNumberFormat="1" applyFont="1" applyFill="1" applyBorder="1" applyAlignment="1">
      <alignment vertical="center"/>
    </xf>
    <xf numFmtId="0" fontId="0" fillId="8" borderId="2" xfId="0" applyFill="1" applyBorder="1" applyAlignment="1">
      <alignment horizontal="center"/>
    </xf>
    <xf numFmtId="7" fontId="0" fillId="8" borderId="2" xfId="0" applyNumberFormat="1" applyFill="1" applyBorder="1" applyAlignment="1">
      <alignment horizontal="center"/>
    </xf>
    <xf numFmtId="165" fontId="0" fillId="8" borderId="2" xfId="0" applyNumberFormat="1" applyFill="1" applyBorder="1" applyAlignment="1">
      <alignment horizontal="center"/>
    </xf>
    <xf numFmtId="0" fontId="12" fillId="4" borderId="2" xfId="0" applyFont="1" applyFill="1" applyBorder="1" applyAlignment="1">
      <alignment horizontal="right"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2" xfId="0" applyFont="1" applyFill="1" applyBorder="1" applyAlignment="1">
      <alignment horizontal="center"/>
    </xf>
    <xf numFmtId="0" fontId="4" fillId="5" borderId="2" xfId="0" applyFont="1" applyFill="1" applyBorder="1" applyAlignment="1">
      <alignment horizontal="center" vertical="center"/>
    </xf>
    <xf numFmtId="0" fontId="4" fillId="6" borderId="2" xfId="0" applyFont="1" applyFill="1" applyBorder="1" applyAlignment="1">
      <alignment horizontal="center" vertical="center"/>
    </xf>
    <xf numFmtId="0" fontId="4" fillId="7" borderId="2" xfId="0" applyFont="1" applyFill="1" applyBorder="1" applyAlignment="1">
      <alignment horizontal="center" vertical="center"/>
    </xf>
    <xf numFmtId="0" fontId="4" fillId="8" borderId="2" xfId="0" applyFont="1" applyFill="1" applyBorder="1" applyAlignment="1">
      <alignment horizontal="center" vertical="center"/>
    </xf>
    <xf numFmtId="0" fontId="4" fillId="4" borderId="2" xfId="0" applyFont="1" applyFill="1" applyBorder="1" applyAlignment="1">
      <alignment horizontal="center" vertical="center"/>
    </xf>
    <xf numFmtId="0" fontId="4" fillId="10" borderId="6" xfId="0" applyFont="1" applyFill="1" applyBorder="1" applyAlignment="1">
      <alignment horizontal="center" vertical="center" wrapText="1"/>
    </xf>
    <xf numFmtId="0" fontId="4" fillId="10" borderId="0" xfId="0" applyFont="1" applyFill="1" applyAlignment="1">
      <alignment horizontal="center" vertical="center" wrapText="1"/>
    </xf>
    <xf numFmtId="0" fontId="4" fillId="4" borderId="2"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0" fillId="8" borderId="1" xfId="0" applyFill="1" applyBorder="1" applyAlignment="1">
      <alignment vertical="center"/>
    </xf>
  </cellXfs>
  <cellStyles count="3">
    <cellStyle name="Comma" xfId="2" builtinId="3"/>
    <cellStyle name="Currency" xfId="1" builtinId="4"/>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989C3-A3B6-4E3F-85BC-499A1979F885}">
  <dimension ref="A1:A3"/>
  <sheetViews>
    <sheetView showGridLines="0" tabSelected="1" workbookViewId="0">
      <selection activeCell="A8" sqref="A8"/>
    </sheetView>
  </sheetViews>
  <sheetFormatPr defaultRowHeight="15" x14ac:dyDescent="0.25"/>
  <cols>
    <col min="1" max="1" width="119.28515625" customWidth="1"/>
  </cols>
  <sheetData>
    <row r="1" spans="1:1" ht="240" x14ac:dyDescent="0.25">
      <c r="A1" s="62" t="s">
        <v>45</v>
      </c>
    </row>
    <row r="3" spans="1:1" ht="210" x14ac:dyDescent="0.25">
      <c r="A3" s="62" t="s">
        <v>46</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9"/>
  <sheetViews>
    <sheetView showGridLines="0" workbookViewId="0">
      <selection activeCell="J1" sqref="J1"/>
    </sheetView>
  </sheetViews>
  <sheetFormatPr defaultRowHeight="15" x14ac:dyDescent="0.25"/>
  <cols>
    <col min="2" max="2" width="21.7109375" style="1" customWidth="1"/>
    <col min="3" max="3" width="15.7109375" style="1" bestFit="1" customWidth="1"/>
    <col min="4" max="5" width="17.7109375" style="1" bestFit="1" customWidth="1"/>
    <col min="6" max="6" width="16" style="1" bestFit="1" customWidth="1"/>
    <col min="7" max="7" width="13.5703125" style="1" bestFit="1" customWidth="1"/>
    <col min="8" max="8" width="14.140625" style="1" bestFit="1" customWidth="1"/>
    <col min="9" max="9" width="18.5703125" style="1" customWidth="1"/>
    <col min="10" max="10" width="18.5703125" style="1" bestFit="1" customWidth="1"/>
    <col min="11" max="11" width="16.85546875" bestFit="1" customWidth="1"/>
    <col min="12" max="13" width="13.28515625" bestFit="1" customWidth="1"/>
  </cols>
  <sheetData>
    <row r="1" spans="1:19" ht="45" x14ac:dyDescent="0.25">
      <c r="A1" s="42"/>
      <c r="B1" s="15" t="s">
        <v>4</v>
      </c>
      <c r="C1" s="15" t="s">
        <v>33</v>
      </c>
      <c r="D1" s="15" t="s">
        <v>32</v>
      </c>
      <c r="E1" s="15" t="s">
        <v>2</v>
      </c>
      <c r="F1" s="15" t="s">
        <v>3</v>
      </c>
      <c r="G1" s="15" t="s">
        <v>1</v>
      </c>
      <c r="H1" s="15" t="s">
        <v>0</v>
      </c>
      <c r="I1" s="15" t="s">
        <v>42</v>
      </c>
      <c r="J1" s="15" t="s">
        <v>43</v>
      </c>
      <c r="K1" s="15" t="s">
        <v>11</v>
      </c>
      <c r="L1" s="53" t="s">
        <v>26</v>
      </c>
      <c r="M1" s="16" t="s">
        <v>27</v>
      </c>
      <c r="N1" s="54" t="s">
        <v>15</v>
      </c>
      <c r="Q1" s="68" t="s">
        <v>34</v>
      </c>
      <c r="R1" s="69"/>
      <c r="S1" s="70"/>
    </row>
    <row r="2" spans="1:19" x14ac:dyDescent="0.25">
      <c r="A2" s="76">
        <v>1</v>
      </c>
      <c r="B2" s="43" t="s">
        <v>7</v>
      </c>
      <c r="C2" s="44">
        <v>44933</v>
      </c>
      <c r="D2" s="17" t="s">
        <v>5</v>
      </c>
      <c r="E2" s="18">
        <v>500000000</v>
      </c>
      <c r="F2" s="18">
        <v>73855</v>
      </c>
      <c r="G2" s="19">
        <v>18</v>
      </c>
      <c r="H2" s="19">
        <v>13</v>
      </c>
      <c r="I2" s="20">
        <v>36242604</v>
      </c>
      <c r="J2" s="21">
        <v>13.807259999999999</v>
      </c>
      <c r="K2" s="10">
        <f>J2*I2/1000</f>
        <v>500411.05650503997</v>
      </c>
      <c r="L2" s="14">
        <v>560000</v>
      </c>
      <c r="M2" s="11">
        <f t="shared" ref="M2:M27" si="0">1000*L2/I2</f>
        <v>15.451428379704726</v>
      </c>
      <c r="N2" s="55">
        <f>IF(L2&gt;=K2,1,0)</f>
        <v>1</v>
      </c>
    </row>
    <row r="3" spans="1:19" ht="15" customHeight="1" x14ac:dyDescent="0.25">
      <c r="A3" s="76"/>
      <c r="B3" s="43" t="s">
        <v>7</v>
      </c>
      <c r="C3" s="44">
        <v>44944</v>
      </c>
      <c r="D3" s="17" t="s">
        <v>5</v>
      </c>
      <c r="E3" s="18">
        <v>500000000</v>
      </c>
      <c r="F3" s="18">
        <v>73855</v>
      </c>
      <c r="G3" s="19">
        <v>18</v>
      </c>
      <c r="H3" s="19">
        <v>13</v>
      </c>
      <c r="I3" s="20">
        <v>36242604</v>
      </c>
      <c r="J3" s="21">
        <v>13.807259999999999</v>
      </c>
      <c r="K3" s="10">
        <f t="shared" ref="K3:K27" si="1">J3*I3/1000</f>
        <v>500411.05650503997</v>
      </c>
      <c r="L3" s="14">
        <v>1100000</v>
      </c>
      <c r="M3" s="11">
        <f t="shared" si="0"/>
        <v>30.351020031562854</v>
      </c>
      <c r="N3" s="55">
        <f t="shared" ref="N3:N27" si="2">IF(L3&gt;=K3,1,0)</f>
        <v>1</v>
      </c>
      <c r="Q3" s="77" t="s">
        <v>44</v>
      </c>
      <c r="R3" s="77"/>
      <c r="S3" s="77"/>
    </row>
    <row r="4" spans="1:19" x14ac:dyDescent="0.25">
      <c r="A4" s="76"/>
      <c r="B4" s="43" t="s">
        <v>7</v>
      </c>
      <c r="C4" s="44">
        <v>44958</v>
      </c>
      <c r="D4" s="17" t="s">
        <v>6</v>
      </c>
      <c r="E4" s="18">
        <v>1000000000</v>
      </c>
      <c r="F4" s="18">
        <v>147710</v>
      </c>
      <c r="G4" s="19">
        <v>36</v>
      </c>
      <c r="H4" s="19">
        <v>13</v>
      </c>
      <c r="I4" s="20">
        <v>68047337</v>
      </c>
      <c r="J4" s="67">
        <v>13.807259999999999</v>
      </c>
      <c r="K4" s="10">
        <f t="shared" si="1"/>
        <v>939547.27426661993</v>
      </c>
      <c r="L4" s="14"/>
      <c r="M4" s="11">
        <f t="shared" si="0"/>
        <v>0</v>
      </c>
      <c r="N4" s="55">
        <f t="shared" si="2"/>
        <v>0</v>
      </c>
      <c r="Q4" s="78"/>
      <c r="R4" s="78"/>
      <c r="S4" s="78"/>
    </row>
    <row r="5" spans="1:19" x14ac:dyDescent="0.25">
      <c r="A5" s="76"/>
      <c r="B5" s="43" t="s">
        <v>7</v>
      </c>
      <c r="C5" s="44">
        <v>44965</v>
      </c>
      <c r="D5" s="17" t="s">
        <v>6</v>
      </c>
      <c r="E5" s="18">
        <v>1000000000</v>
      </c>
      <c r="F5" s="18">
        <v>147710</v>
      </c>
      <c r="G5" s="19">
        <v>36</v>
      </c>
      <c r="H5" s="19">
        <v>13</v>
      </c>
      <c r="I5" s="20">
        <v>68047337</v>
      </c>
      <c r="J5" s="67">
        <v>13.807259999999999</v>
      </c>
      <c r="K5" s="10">
        <f t="shared" si="1"/>
        <v>939547.27426661993</v>
      </c>
      <c r="L5" s="14"/>
      <c r="M5" s="11">
        <f t="shared" si="0"/>
        <v>0</v>
      </c>
      <c r="N5" s="55">
        <f t="shared" si="2"/>
        <v>0</v>
      </c>
      <c r="Q5" s="78"/>
      <c r="R5" s="78"/>
      <c r="S5" s="78"/>
    </row>
    <row r="6" spans="1:19" x14ac:dyDescent="0.25">
      <c r="A6" s="76"/>
      <c r="B6" s="43" t="s">
        <v>7</v>
      </c>
      <c r="C6" s="44">
        <v>44980</v>
      </c>
      <c r="D6" s="17" t="s">
        <v>5</v>
      </c>
      <c r="E6" s="18">
        <v>500000000</v>
      </c>
      <c r="F6" s="18">
        <v>73855</v>
      </c>
      <c r="G6" s="19">
        <v>18</v>
      </c>
      <c r="H6" s="63">
        <v>13</v>
      </c>
      <c r="I6" s="20">
        <v>36242604</v>
      </c>
      <c r="J6" s="67">
        <v>13.807259999999999</v>
      </c>
      <c r="K6" s="10">
        <f t="shared" si="1"/>
        <v>500411.05650503997</v>
      </c>
      <c r="L6" s="14"/>
      <c r="M6" s="11">
        <f t="shared" si="0"/>
        <v>0</v>
      </c>
      <c r="N6" s="55">
        <f t="shared" si="2"/>
        <v>0</v>
      </c>
      <c r="Q6" s="78"/>
      <c r="R6" s="78"/>
      <c r="S6" s="78"/>
    </row>
    <row r="7" spans="1:19" x14ac:dyDescent="0.25">
      <c r="A7" s="72">
        <v>2</v>
      </c>
      <c r="B7" s="45" t="s">
        <v>8</v>
      </c>
      <c r="C7" s="46">
        <v>45003</v>
      </c>
      <c r="D7" s="22" t="s">
        <v>5</v>
      </c>
      <c r="E7" s="23">
        <v>500000000</v>
      </c>
      <c r="F7" s="23">
        <v>73855</v>
      </c>
      <c r="G7" s="24">
        <v>18</v>
      </c>
      <c r="H7" s="24">
        <v>18</v>
      </c>
      <c r="I7" s="25">
        <v>26620370</v>
      </c>
      <c r="J7" s="26">
        <v>15.21444</v>
      </c>
      <c r="K7" s="10">
        <f t="shared" si="1"/>
        <v>405014.02214279998</v>
      </c>
      <c r="L7" s="14"/>
      <c r="M7" s="11">
        <f t="shared" si="0"/>
        <v>0</v>
      </c>
      <c r="N7" s="55">
        <f t="shared" si="2"/>
        <v>0</v>
      </c>
      <c r="Q7" s="78"/>
      <c r="R7" s="78"/>
      <c r="S7" s="78"/>
    </row>
    <row r="8" spans="1:19" x14ac:dyDescent="0.25">
      <c r="A8" s="72"/>
      <c r="B8" s="45" t="s">
        <v>8</v>
      </c>
      <c r="C8" s="46">
        <v>45012</v>
      </c>
      <c r="D8" s="22" t="s">
        <v>6</v>
      </c>
      <c r="E8" s="23">
        <v>1000000000</v>
      </c>
      <c r="F8" s="23">
        <v>147710</v>
      </c>
      <c r="G8" s="24">
        <v>36</v>
      </c>
      <c r="H8" s="24">
        <v>18</v>
      </c>
      <c r="I8" s="25">
        <v>50925926</v>
      </c>
      <c r="J8" s="26">
        <v>15.21444</v>
      </c>
      <c r="K8" s="10">
        <f t="shared" si="1"/>
        <v>774809.44557144004</v>
      </c>
      <c r="L8" s="14"/>
      <c r="M8" s="11">
        <f t="shared" si="0"/>
        <v>0</v>
      </c>
      <c r="N8" s="55">
        <f t="shared" si="2"/>
        <v>0</v>
      </c>
    </row>
    <row r="9" spans="1:19" x14ac:dyDescent="0.25">
      <c r="A9" s="72"/>
      <c r="B9" s="45" t="s">
        <v>8</v>
      </c>
      <c r="C9" s="46">
        <v>45023</v>
      </c>
      <c r="D9" s="22" t="s">
        <v>6</v>
      </c>
      <c r="E9" s="23">
        <v>1000000000</v>
      </c>
      <c r="F9" s="23">
        <v>147710</v>
      </c>
      <c r="G9" s="24">
        <v>36</v>
      </c>
      <c r="H9" s="24">
        <v>18</v>
      </c>
      <c r="I9" s="25">
        <v>50925926</v>
      </c>
      <c r="J9" s="26">
        <v>15.21444</v>
      </c>
      <c r="K9" s="10">
        <f t="shared" si="1"/>
        <v>774809.44557144004</v>
      </c>
      <c r="L9" s="14">
        <v>700000</v>
      </c>
      <c r="M9" s="11">
        <f t="shared" si="0"/>
        <v>13.745454525461158</v>
      </c>
      <c r="N9" s="55">
        <f t="shared" si="2"/>
        <v>0</v>
      </c>
    </row>
    <row r="10" spans="1:19" x14ac:dyDescent="0.25">
      <c r="A10" s="72"/>
      <c r="B10" s="45" t="s">
        <v>8</v>
      </c>
      <c r="C10" s="46">
        <v>45031</v>
      </c>
      <c r="D10" s="22" t="s">
        <v>5</v>
      </c>
      <c r="E10" s="23">
        <v>500000000</v>
      </c>
      <c r="F10" s="23">
        <v>73855</v>
      </c>
      <c r="G10" s="24">
        <v>18</v>
      </c>
      <c r="H10" s="24">
        <v>18</v>
      </c>
      <c r="I10" s="25">
        <v>26620370</v>
      </c>
      <c r="J10" s="26">
        <v>15.21444</v>
      </c>
      <c r="K10" s="10">
        <f t="shared" si="1"/>
        <v>405014.02214279998</v>
      </c>
      <c r="L10" s="14"/>
      <c r="M10" s="11">
        <f t="shared" si="0"/>
        <v>0</v>
      </c>
      <c r="N10" s="55">
        <f t="shared" si="2"/>
        <v>0</v>
      </c>
    </row>
    <row r="11" spans="1:19" x14ac:dyDescent="0.25">
      <c r="A11" s="72"/>
      <c r="B11" s="45" t="s">
        <v>8</v>
      </c>
      <c r="C11" s="46">
        <v>45042</v>
      </c>
      <c r="D11" s="22" t="s">
        <v>6</v>
      </c>
      <c r="E11" s="23">
        <v>1000000000</v>
      </c>
      <c r="F11" s="23">
        <v>147710</v>
      </c>
      <c r="G11" s="24">
        <v>36</v>
      </c>
      <c r="H11" s="24">
        <v>18</v>
      </c>
      <c r="I11" s="25">
        <v>50925926</v>
      </c>
      <c r="J11" s="26">
        <v>15.21444</v>
      </c>
      <c r="K11" s="10">
        <f t="shared" si="1"/>
        <v>774809.44557144004</v>
      </c>
      <c r="L11" s="14"/>
      <c r="M11" s="11">
        <f t="shared" si="0"/>
        <v>0</v>
      </c>
      <c r="N11" s="55">
        <f t="shared" si="2"/>
        <v>0</v>
      </c>
    </row>
    <row r="12" spans="1:19" x14ac:dyDescent="0.25">
      <c r="A12" s="72"/>
      <c r="B12" s="45" t="s">
        <v>8</v>
      </c>
      <c r="C12" s="46">
        <v>45061</v>
      </c>
      <c r="D12" s="22" t="s">
        <v>5</v>
      </c>
      <c r="E12" s="23">
        <v>500000000</v>
      </c>
      <c r="F12" s="23">
        <v>73855</v>
      </c>
      <c r="G12" s="24">
        <v>18</v>
      </c>
      <c r="H12" s="24">
        <v>18</v>
      </c>
      <c r="I12" s="25">
        <v>26620370</v>
      </c>
      <c r="J12" s="26">
        <v>15.21444</v>
      </c>
      <c r="K12" s="10">
        <f t="shared" si="1"/>
        <v>405014.02214279998</v>
      </c>
      <c r="L12" s="14"/>
      <c r="M12" s="11">
        <f t="shared" si="0"/>
        <v>0</v>
      </c>
      <c r="N12" s="55">
        <f t="shared" si="2"/>
        <v>0</v>
      </c>
    </row>
    <row r="13" spans="1:19" x14ac:dyDescent="0.25">
      <c r="A13" s="72"/>
      <c r="B13" s="45" t="s">
        <v>8</v>
      </c>
      <c r="C13" s="46">
        <v>45072</v>
      </c>
      <c r="D13" s="22" t="s">
        <v>6</v>
      </c>
      <c r="E13" s="23">
        <v>1000000000</v>
      </c>
      <c r="F13" s="23">
        <v>147710</v>
      </c>
      <c r="G13" s="24">
        <v>36</v>
      </c>
      <c r="H13" s="24">
        <v>18</v>
      </c>
      <c r="I13" s="25">
        <v>50925926</v>
      </c>
      <c r="J13" s="26">
        <v>15.21444</v>
      </c>
      <c r="K13" s="10">
        <f t="shared" si="1"/>
        <v>774809.44557144004</v>
      </c>
      <c r="L13" s="14"/>
      <c r="M13" s="11">
        <f t="shared" si="0"/>
        <v>0</v>
      </c>
      <c r="N13" s="55">
        <f t="shared" si="2"/>
        <v>0</v>
      </c>
    </row>
    <row r="14" spans="1:19" x14ac:dyDescent="0.25">
      <c r="A14" s="72"/>
      <c r="B14" s="45" t="s">
        <v>8</v>
      </c>
      <c r="C14" s="46">
        <v>45088</v>
      </c>
      <c r="D14" s="22" t="s">
        <v>5</v>
      </c>
      <c r="E14" s="23">
        <v>500000000</v>
      </c>
      <c r="F14" s="23">
        <v>73855</v>
      </c>
      <c r="G14" s="24">
        <v>18</v>
      </c>
      <c r="H14" s="24">
        <v>18</v>
      </c>
      <c r="I14" s="25">
        <v>26620370</v>
      </c>
      <c r="J14" s="26">
        <v>15.21444</v>
      </c>
      <c r="K14" s="10">
        <f t="shared" si="1"/>
        <v>405014.02214279998</v>
      </c>
      <c r="L14" s="14">
        <v>900000</v>
      </c>
      <c r="M14" s="11">
        <f t="shared" si="0"/>
        <v>33.808696122555773</v>
      </c>
      <c r="N14" s="55">
        <f t="shared" si="2"/>
        <v>1</v>
      </c>
    </row>
    <row r="15" spans="1:19" x14ac:dyDescent="0.25">
      <c r="A15" s="73">
        <v>3</v>
      </c>
      <c r="B15" s="47" t="s">
        <v>9</v>
      </c>
      <c r="C15" s="48">
        <v>45114</v>
      </c>
      <c r="D15" s="27" t="s">
        <v>5</v>
      </c>
      <c r="E15" s="28">
        <v>500000000</v>
      </c>
      <c r="F15" s="28">
        <v>73855</v>
      </c>
      <c r="G15" s="29">
        <v>18</v>
      </c>
      <c r="H15" s="29">
        <v>18</v>
      </c>
      <c r="I15" s="30">
        <v>26620370</v>
      </c>
      <c r="J15" s="31">
        <v>15.21444</v>
      </c>
      <c r="K15" s="10">
        <f t="shared" si="1"/>
        <v>405014.02214279998</v>
      </c>
      <c r="L15" s="14"/>
      <c r="M15" s="11">
        <f t="shared" si="0"/>
        <v>0</v>
      </c>
      <c r="N15" s="55">
        <f t="shared" si="2"/>
        <v>0</v>
      </c>
    </row>
    <row r="16" spans="1:19" x14ac:dyDescent="0.25">
      <c r="A16" s="73"/>
      <c r="B16" s="47" t="s">
        <v>9</v>
      </c>
      <c r="C16" s="48">
        <v>45124</v>
      </c>
      <c r="D16" s="27" t="s">
        <v>6</v>
      </c>
      <c r="E16" s="28">
        <v>1000000000</v>
      </c>
      <c r="F16" s="28">
        <v>147710</v>
      </c>
      <c r="G16" s="29">
        <v>36</v>
      </c>
      <c r="H16" s="29">
        <v>18</v>
      </c>
      <c r="I16" s="30">
        <v>50925926</v>
      </c>
      <c r="J16" s="31">
        <v>15.21444</v>
      </c>
      <c r="K16" s="10">
        <f t="shared" si="1"/>
        <v>774809.44557144004</v>
      </c>
      <c r="L16" s="14"/>
      <c r="M16" s="11">
        <f t="shared" si="0"/>
        <v>0</v>
      </c>
      <c r="N16" s="55">
        <f t="shared" si="2"/>
        <v>0</v>
      </c>
    </row>
    <row r="17" spans="1:14" x14ac:dyDescent="0.25">
      <c r="A17" s="73"/>
      <c r="B17" s="47" t="s">
        <v>9</v>
      </c>
      <c r="C17" s="48">
        <v>45140</v>
      </c>
      <c r="D17" s="27" t="s">
        <v>5</v>
      </c>
      <c r="E17" s="28">
        <v>500000000</v>
      </c>
      <c r="F17" s="28">
        <v>73855</v>
      </c>
      <c r="G17" s="29">
        <v>18</v>
      </c>
      <c r="H17" s="29">
        <v>18</v>
      </c>
      <c r="I17" s="30">
        <v>26620370</v>
      </c>
      <c r="J17" s="31">
        <v>15.21444</v>
      </c>
      <c r="K17" s="10">
        <f t="shared" si="1"/>
        <v>405014.02214279998</v>
      </c>
      <c r="L17" s="14"/>
      <c r="M17" s="11">
        <f t="shared" si="0"/>
        <v>0</v>
      </c>
      <c r="N17" s="55">
        <f t="shared" si="2"/>
        <v>0</v>
      </c>
    </row>
    <row r="18" spans="1:14" x14ac:dyDescent="0.25">
      <c r="A18" s="73"/>
      <c r="B18" s="47" t="s">
        <v>9</v>
      </c>
      <c r="C18" s="48">
        <v>45166</v>
      </c>
      <c r="D18" s="27" t="s">
        <v>5</v>
      </c>
      <c r="E18" s="28">
        <v>500000000</v>
      </c>
      <c r="F18" s="28">
        <v>73855</v>
      </c>
      <c r="G18" s="29">
        <v>18</v>
      </c>
      <c r="H18" s="29">
        <v>18</v>
      </c>
      <c r="I18" s="30">
        <v>26620370</v>
      </c>
      <c r="J18" s="31">
        <v>15.21444</v>
      </c>
      <c r="K18" s="10">
        <f t="shared" si="1"/>
        <v>405014.02214279998</v>
      </c>
      <c r="L18" s="14"/>
      <c r="M18" s="11">
        <f t="shared" si="0"/>
        <v>0</v>
      </c>
      <c r="N18" s="55">
        <f t="shared" si="2"/>
        <v>0</v>
      </c>
    </row>
    <row r="19" spans="1:14" x14ac:dyDescent="0.25">
      <c r="A19" s="73"/>
      <c r="B19" s="47" t="s">
        <v>9</v>
      </c>
      <c r="C19" s="48">
        <v>45186</v>
      </c>
      <c r="D19" s="27" t="s">
        <v>6</v>
      </c>
      <c r="E19" s="28">
        <v>1000000000</v>
      </c>
      <c r="F19" s="28">
        <v>147710</v>
      </c>
      <c r="G19" s="29">
        <v>36</v>
      </c>
      <c r="H19" s="29">
        <v>18</v>
      </c>
      <c r="I19" s="30">
        <v>50925926</v>
      </c>
      <c r="J19" s="31">
        <v>15.21444</v>
      </c>
      <c r="K19" s="10">
        <f t="shared" si="1"/>
        <v>774809.44557144004</v>
      </c>
      <c r="L19" s="14"/>
      <c r="M19" s="11">
        <f t="shared" si="0"/>
        <v>0</v>
      </c>
      <c r="N19" s="55">
        <f t="shared" si="2"/>
        <v>0</v>
      </c>
    </row>
    <row r="20" spans="1:14" x14ac:dyDescent="0.25">
      <c r="A20" s="74">
        <v>4</v>
      </c>
      <c r="B20" s="49" t="s">
        <v>41</v>
      </c>
      <c r="C20" s="50">
        <v>45192</v>
      </c>
      <c r="D20" s="32" t="s">
        <v>6</v>
      </c>
      <c r="E20" s="33">
        <v>500000000</v>
      </c>
      <c r="F20" s="33">
        <v>73855</v>
      </c>
      <c r="G20" s="34">
        <v>18</v>
      </c>
      <c r="H20" s="34">
        <v>18</v>
      </c>
      <c r="I20" s="35">
        <v>26620370</v>
      </c>
      <c r="J20" s="36">
        <v>15.21444</v>
      </c>
      <c r="K20" s="10">
        <f t="shared" si="1"/>
        <v>405014.02214279998</v>
      </c>
      <c r="L20" s="14"/>
      <c r="M20" s="11">
        <f t="shared" si="0"/>
        <v>0</v>
      </c>
      <c r="N20" s="55">
        <f t="shared" si="2"/>
        <v>0</v>
      </c>
    </row>
    <row r="21" spans="1:14" x14ac:dyDescent="0.25">
      <c r="A21" s="74"/>
      <c r="B21" s="49" t="s">
        <v>41</v>
      </c>
      <c r="C21" s="50">
        <v>45210</v>
      </c>
      <c r="D21" s="32" t="s">
        <v>6</v>
      </c>
      <c r="E21" s="33">
        <v>1000000000</v>
      </c>
      <c r="F21" s="33">
        <v>147710</v>
      </c>
      <c r="G21" s="34">
        <v>36</v>
      </c>
      <c r="H21" s="34">
        <v>18</v>
      </c>
      <c r="I21" s="35">
        <v>50925926</v>
      </c>
      <c r="J21" s="36">
        <v>15.21444</v>
      </c>
      <c r="K21" s="10">
        <f t="shared" si="1"/>
        <v>774809.44557144004</v>
      </c>
      <c r="L21" s="14"/>
      <c r="M21" s="11">
        <f t="shared" si="0"/>
        <v>0</v>
      </c>
      <c r="N21" s="55">
        <f t="shared" si="2"/>
        <v>0</v>
      </c>
    </row>
    <row r="22" spans="1:14" x14ac:dyDescent="0.25">
      <c r="A22" s="74"/>
      <c r="B22" s="49" t="s">
        <v>41</v>
      </c>
      <c r="C22" s="50">
        <v>45220</v>
      </c>
      <c r="D22" s="32" t="s">
        <v>6</v>
      </c>
      <c r="E22" s="33">
        <v>1000000000</v>
      </c>
      <c r="F22" s="33">
        <v>147710</v>
      </c>
      <c r="G22" s="34">
        <v>36</v>
      </c>
      <c r="H22" s="34">
        <v>18</v>
      </c>
      <c r="I22" s="35">
        <v>50925926</v>
      </c>
      <c r="J22" s="36">
        <v>15.21444</v>
      </c>
      <c r="K22" s="10">
        <f t="shared" si="1"/>
        <v>774809.44557144004</v>
      </c>
      <c r="L22" s="14"/>
      <c r="M22" s="11">
        <f t="shared" si="0"/>
        <v>0</v>
      </c>
      <c r="N22" s="55">
        <f t="shared" si="2"/>
        <v>0</v>
      </c>
    </row>
    <row r="23" spans="1:14" x14ac:dyDescent="0.25">
      <c r="A23" s="74"/>
      <c r="B23" s="49" t="s">
        <v>41</v>
      </c>
      <c r="C23" s="50">
        <v>45226</v>
      </c>
      <c r="D23" s="32" t="s">
        <v>5</v>
      </c>
      <c r="E23" s="33">
        <v>500000000</v>
      </c>
      <c r="F23" s="33">
        <v>73855</v>
      </c>
      <c r="G23" s="34">
        <v>18</v>
      </c>
      <c r="H23" s="34">
        <v>18</v>
      </c>
      <c r="I23" s="35">
        <v>26620370</v>
      </c>
      <c r="J23" s="36">
        <v>15.21444</v>
      </c>
      <c r="K23" s="10">
        <f t="shared" si="1"/>
        <v>405014.02214279998</v>
      </c>
      <c r="L23" s="14"/>
      <c r="M23" s="11">
        <f t="shared" si="0"/>
        <v>0</v>
      </c>
      <c r="N23" s="55">
        <f t="shared" si="2"/>
        <v>0</v>
      </c>
    </row>
    <row r="24" spans="1:14" x14ac:dyDescent="0.25">
      <c r="A24" s="75">
        <v>5</v>
      </c>
      <c r="B24" s="51" t="s">
        <v>10</v>
      </c>
      <c r="C24" s="52">
        <v>45246</v>
      </c>
      <c r="D24" s="37" t="s">
        <v>6</v>
      </c>
      <c r="E24" s="38">
        <v>1000000000</v>
      </c>
      <c r="F24" s="38">
        <v>147710</v>
      </c>
      <c r="G24" s="39">
        <v>36</v>
      </c>
      <c r="H24" s="39">
        <v>18</v>
      </c>
      <c r="I24" s="40">
        <v>50925926</v>
      </c>
      <c r="J24" s="41">
        <v>15.21444</v>
      </c>
      <c r="K24" s="10">
        <f t="shared" si="1"/>
        <v>774809.44557144004</v>
      </c>
      <c r="L24" s="14"/>
      <c r="M24" s="11">
        <f t="shared" si="0"/>
        <v>0</v>
      </c>
      <c r="N24" s="55">
        <f t="shared" si="2"/>
        <v>0</v>
      </c>
    </row>
    <row r="25" spans="1:14" x14ac:dyDescent="0.25">
      <c r="A25" s="75"/>
      <c r="B25" s="51" t="s">
        <v>10</v>
      </c>
      <c r="C25" s="52">
        <v>45252</v>
      </c>
      <c r="D25" s="37" t="s">
        <v>5</v>
      </c>
      <c r="E25" s="38">
        <v>500000000</v>
      </c>
      <c r="F25" s="38">
        <v>73855</v>
      </c>
      <c r="G25" s="39">
        <v>18</v>
      </c>
      <c r="H25" s="39">
        <v>18</v>
      </c>
      <c r="I25" s="40">
        <v>26620370</v>
      </c>
      <c r="J25" s="41">
        <v>15.21444</v>
      </c>
      <c r="K25" s="10">
        <f t="shared" si="1"/>
        <v>405014.02214279998</v>
      </c>
      <c r="L25" s="14">
        <v>500000</v>
      </c>
      <c r="M25" s="11">
        <f t="shared" si="0"/>
        <v>18.78260895697543</v>
      </c>
      <c r="N25" s="55">
        <f t="shared" si="2"/>
        <v>1</v>
      </c>
    </row>
    <row r="26" spans="1:14" x14ac:dyDescent="0.25">
      <c r="A26" s="75"/>
      <c r="B26" s="51" t="s">
        <v>10</v>
      </c>
      <c r="C26" s="52">
        <v>45269</v>
      </c>
      <c r="D26" s="37" t="s">
        <v>6</v>
      </c>
      <c r="E26" s="38">
        <v>1000000000</v>
      </c>
      <c r="F26" s="38">
        <v>147710</v>
      </c>
      <c r="G26" s="39">
        <v>36</v>
      </c>
      <c r="H26" s="39">
        <v>13</v>
      </c>
      <c r="I26" s="40">
        <v>68047337</v>
      </c>
      <c r="J26" s="41">
        <v>13.807259999999999</v>
      </c>
      <c r="K26" s="10">
        <f t="shared" si="1"/>
        <v>939547.27426661993</v>
      </c>
      <c r="L26" s="14">
        <v>2000000</v>
      </c>
      <c r="M26" s="11">
        <f t="shared" si="0"/>
        <v>29.391304467947069</v>
      </c>
      <c r="N26" s="55">
        <f t="shared" si="2"/>
        <v>1</v>
      </c>
    </row>
    <row r="27" spans="1:14" x14ac:dyDescent="0.25">
      <c r="A27" s="75"/>
      <c r="B27" s="51" t="s">
        <v>10</v>
      </c>
      <c r="C27" s="52">
        <v>45291</v>
      </c>
      <c r="D27" s="37" t="s">
        <v>5</v>
      </c>
      <c r="E27" s="38">
        <v>500000000</v>
      </c>
      <c r="F27" s="38">
        <v>73855</v>
      </c>
      <c r="G27" s="39">
        <v>18</v>
      </c>
      <c r="H27" s="39">
        <v>13</v>
      </c>
      <c r="I27" s="40">
        <v>36242604</v>
      </c>
      <c r="J27" s="41">
        <v>13.807259999999999</v>
      </c>
      <c r="K27" s="10">
        <f t="shared" si="1"/>
        <v>500411.05650503997</v>
      </c>
      <c r="L27" s="14"/>
      <c r="M27" s="11">
        <f t="shared" si="0"/>
        <v>0</v>
      </c>
      <c r="N27" s="55">
        <f t="shared" si="2"/>
        <v>0</v>
      </c>
    </row>
    <row r="28" spans="1:14" x14ac:dyDescent="0.25">
      <c r="B28"/>
      <c r="C28"/>
      <c r="D28"/>
      <c r="E28"/>
      <c r="F28"/>
      <c r="G28"/>
      <c r="H28"/>
      <c r="I28"/>
      <c r="J28" s="71" t="s">
        <v>35</v>
      </c>
      <c r="K28" s="71"/>
      <c r="L28" s="57">
        <f>SUMIF(N2:N27,1,L2:L27)</f>
        <v>5060000</v>
      </c>
    </row>
    <row r="29" spans="1:14" x14ac:dyDescent="0.25">
      <c r="B29"/>
      <c r="C29"/>
      <c r="D29"/>
      <c r="E29"/>
      <c r="F29"/>
      <c r="G29"/>
      <c r="H29"/>
      <c r="I29"/>
      <c r="J29"/>
    </row>
    <row r="30" spans="1:14" x14ac:dyDescent="0.25">
      <c r="B30"/>
      <c r="C30"/>
      <c r="D30"/>
      <c r="E30"/>
      <c r="F30"/>
      <c r="G30"/>
      <c r="H30"/>
      <c r="I30"/>
      <c r="J30" s="71" t="s">
        <v>36</v>
      </c>
      <c r="K30" s="71"/>
      <c r="L30" s="57">
        <f>L28*0.33</f>
        <v>1669800</v>
      </c>
    </row>
    <row r="31" spans="1:14" x14ac:dyDescent="0.25">
      <c r="B31"/>
      <c r="C31"/>
      <c r="D31"/>
      <c r="E31"/>
      <c r="F31"/>
      <c r="G31"/>
      <c r="H31"/>
      <c r="I31"/>
      <c r="J31"/>
    </row>
    <row r="32" spans="1:14" x14ac:dyDescent="0.25">
      <c r="B32"/>
      <c r="C32"/>
      <c r="D32"/>
      <c r="E32"/>
      <c r="F32"/>
      <c r="G32"/>
      <c r="H32"/>
      <c r="I32"/>
      <c r="J32"/>
    </row>
    <row r="33" customFormat="1" x14ac:dyDescent="0.25"/>
    <row r="34" customFormat="1" x14ac:dyDescent="0.25"/>
    <row r="35" customFormat="1" x14ac:dyDescent="0.25"/>
    <row r="36" customFormat="1" x14ac:dyDescent="0.25"/>
    <row r="37" customFormat="1" x14ac:dyDescent="0.25"/>
    <row r="38" customFormat="1" x14ac:dyDescent="0.25"/>
    <row r="39" customFormat="1" x14ac:dyDescent="0.25"/>
    <row r="40" customFormat="1" x14ac:dyDescent="0.25"/>
    <row r="41" customFormat="1" x14ac:dyDescent="0.25"/>
    <row r="42" customFormat="1" x14ac:dyDescent="0.25"/>
    <row r="43" customFormat="1" x14ac:dyDescent="0.25"/>
    <row r="44" customFormat="1" x14ac:dyDescent="0.25"/>
    <row r="45" customFormat="1" x14ac:dyDescent="0.25"/>
    <row r="46" customFormat="1" x14ac:dyDescent="0.25"/>
    <row r="47" customFormat="1" x14ac:dyDescent="0.25"/>
    <row r="48" customFormat="1" x14ac:dyDescent="0.25"/>
    <row r="49" customFormat="1" x14ac:dyDescent="0.25"/>
  </sheetData>
  <autoFilter ref="A1:K28" xr:uid="{00000000-0001-0000-0000-000000000000}"/>
  <mergeCells count="9">
    <mergeCell ref="Q1:S1"/>
    <mergeCell ref="J28:K28"/>
    <mergeCell ref="J30:K30"/>
    <mergeCell ref="A7:A14"/>
    <mergeCell ref="A15:A19"/>
    <mergeCell ref="A20:A23"/>
    <mergeCell ref="A24:A27"/>
    <mergeCell ref="A2:A6"/>
    <mergeCell ref="Q3:S7"/>
  </mergeCells>
  <phoneticPr fontId="7" type="noConversion"/>
  <conditionalFormatting sqref="L2:L27">
    <cfRule type="cellIs" dxfId="2" priority="4" operator="lessThan">
      <formula>K2</formula>
    </cfRule>
  </conditionalFormatting>
  <conditionalFormatting sqref="L25">
    <cfRule type="cellIs" dxfId="1" priority="3" operator="lessThan">
      <formula>$K$25</formula>
    </cfRule>
  </conditionalFormatting>
  <conditionalFormatting sqref="M2:M27">
    <cfRule type="cellIs" dxfId="0" priority="2" operator="lessThan">
      <formula>J2</formula>
    </cfRule>
  </conditionalFormatting>
  <pageMargins left="0.7" right="0.7" top="0.75" bottom="0.75" header="0.3" footer="0.3"/>
  <pageSetup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V367"/>
  <sheetViews>
    <sheetView topLeftCell="A28" workbookViewId="0">
      <selection activeCell="C1" sqref="C1"/>
    </sheetView>
  </sheetViews>
  <sheetFormatPr defaultRowHeight="15" x14ac:dyDescent="0.25"/>
  <cols>
    <col min="1" max="1" width="10.7109375" bestFit="1" customWidth="1"/>
    <col min="2" max="6" width="9.7109375" bestFit="1" customWidth="1"/>
    <col min="7" max="7" width="8.7109375" bestFit="1" customWidth="1"/>
    <col min="8" max="11" width="9.7109375" bestFit="1" customWidth="1"/>
    <col min="12" max="12" width="8.7109375" bestFit="1" customWidth="1"/>
    <col min="13" max="17" width="9.7109375" bestFit="1" customWidth="1"/>
    <col min="18" max="18" width="8.7109375" bestFit="1" customWidth="1"/>
    <col min="19" max="21" width="9.7109375" bestFit="1" customWidth="1"/>
    <col min="22" max="22" width="8.7109375" bestFit="1" customWidth="1"/>
    <col min="23" max="24" width="9.7109375" bestFit="1" customWidth="1"/>
    <col min="25" max="25" width="8.7109375" bestFit="1" customWidth="1"/>
    <col min="26" max="28" width="9.7109375" bestFit="1" customWidth="1"/>
    <col min="29" max="29" width="8.7109375" bestFit="1" customWidth="1"/>
    <col min="30" max="32" width="9.7109375" bestFit="1" customWidth="1"/>
    <col min="33" max="33" width="8.7109375" bestFit="1" customWidth="1"/>
    <col min="34" max="37" width="9.7109375" bestFit="1" customWidth="1"/>
    <col min="38" max="39" width="10.7109375" bestFit="1" customWidth="1"/>
    <col min="40" max="40" width="9.7109375" bestFit="1" customWidth="1"/>
    <col min="41" max="43" width="10.7109375" bestFit="1" customWidth="1"/>
    <col min="44" max="44" width="9.7109375" bestFit="1" customWidth="1"/>
    <col min="45" max="47" width="10.7109375" bestFit="1" customWidth="1"/>
    <col min="48" max="48" width="13.85546875" style="4" bestFit="1" customWidth="1"/>
  </cols>
  <sheetData>
    <row r="1" spans="1:48" s="3" customFormat="1" x14ac:dyDescent="0.25">
      <c r="B1" s="3" t="e">
        <f>LOOKUP(B2,'Cargo List'!$C$2:$C$27,'Cargo List'!$N$2:$N$27)</f>
        <v>#N/A</v>
      </c>
      <c r="C1" s="3" t="e">
        <f>LOOKUP(C2,'Cargo List'!$C$2:$C$27,'Cargo List'!$N$2:$N$27)</f>
        <v>#N/A</v>
      </c>
      <c r="D1" s="3" t="e">
        <f>LOOKUP(D2,'Cargo List'!$C$2:$C$27,'Cargo List'!$N$2:$N$27)</f>
        <v>#N/A</v>
      </c>
      <c r="E1" s="3" t="e">
        <f>LOOKUP(E2,'Cargo List'!$C$2:$C$27,'Cargo List'!$N$2:$N$27)</f>
        <v>#N/A</v>
      </c>
      <c r="F1" s="3" t="e">
        <f>LOOKUP(F2,'Cargo List'!$C$2:$C$27,'Cargo List'!$N$2:$N$27)</f>
        <v>#N/A</v>
      </c>
      <c r="G1" s="3" t="e">
        <f>LOOKUP(G2,'Cargo List'!$C$2:$C$27,'Cargo List'!$N$2:$N$27)</f>
        <v>#N/A</v>
      </c>
      <c r="H1" s="3" t="e">
        <f>LOOKUP(H2,'Cargo List'!$C$2:$C$27,'Cargo List'!$N$2:$N$27)</f>
        <v>#N/A</v>
      </c>
      <c r="I1" s="3" t="e">
        <f>LOOKUP(I2,'Cargo List'!$C$2:$C$27,'Cargo List'!$N$2:$N$27)</f>
        <v>#N/A</v>
      </c>
      <c r="J1" s="3" t="e">
        <f>LOOKUP(J2,'Cargo List'!$C$2:$C$27,'Cargo List'!$N$2:$N$27)</f>
        <v>#N/A</v>
      </c>
      <c r="K1" s="3" t="e">
        <f>LOOKUP(K2,'Cargo List'!$C$2:$C$27,'Cargo List'!$N$2:$N$27)</f>
        <v>#N/A</v>
      </c>
      <c r="L1" s="3" t="e">
        <f>LOOKUP(L2,'Cargo List'!$C$2:$C$27,'Cargo List'!$N$2:$N$27)</f>
        <v>#N/A</v>
      </c>
      <c r="M1" s="3" t="e">
        <f>LOOKUP(M2,'Cargo List'!$C$2:$C$27,'Cargo List'!$N$2:$N$27)</f>
        <v>#N/A</v>
      </c>
      <c r="N1" s="3" t="e">
        <f>LOOKUP(N2,'Cargo List'!$C$2:$C$27,'Cargo List'!$N$2:$N$27)</f>
        <v>#N/A</v>
      </c>
      <c r="O1" s="3" t="e">
        <f>LOOKUP(O2,'Cargo List'!$C$2:$C$27,'Cargo List'!$N$2:$N$27)</f>
        <v>#N/A</v>
      </c>
      <c r="P1" s="3" t="e">
        <f>LOOKUP(P2,'Cargo List'!$C$2:$C$27,'Cargo List'!$N$2:$N$27)</f>
        <v>#N/A</v>
      </c>
      <c r="Q1" s="3" t="e">
        <f>LOOKUP(Q2,'Cargo List'!$C$2:$C$27,'Cargo List'!$N$2:$N$27)</f>
        <v>#N/A</v>
      </c>
      <c r="R1" s="3" t="e">
        <f>LOOKUP(R2,'Cargo List'!$C$2:$C$27,'Cargo List'!$N$2:$N$27)</f>
        <v>#N/A</v>
      </c>
      <c r="S1" s="3" t="e">
        <f>LOOKUP(S2,'Cargo List'!$C$2:$C$27,'Cargo List'!$N$2:$N$27)</f>
        <v>#N/A</v>
      </c>
      <c r="T1" s="3" t="e">
        <f>LOOKUP(T2,'Cargo List'!$C$2:$C$27,'Cargo List'!$N$2:$N$27)</f>
        <v>#N/A</v>
      </c>
      <c r="U1" s="3" t="e">
        <f>LOOKUP(U2,'Cargo List'!$C$2:$C$27,'Cargo List'!$N$2:$N$27)</f>
        <v>#N/A</v>
      </c>
      <c r="V1" s="3" t="e">
        <f>LOOKUP(V2,'Cargo List'!$C$2:$C$27,'Cargo List'!$N$2:$N$27)</f>
        <v>#N/A</v>
      </c>
      <c r="W1" s="3" t="e">
        <f>LOOKUP(W2,'Cargo List'!$C$2:$C$27,'Cargo List'!$N$2:$N$27)</f>
        <v>#N/A</v>
      </c>
      <c r="X1" s="3" t="e">
        <f>LOOKUP(X2,'Cargo List'!$C$2:$C$27,'Cargo List'!$N$2:$N$27)</f>
        <v>#N/A</v>
      </c>
      <c r="Y1" s="3" t="e">
        <f>LOOKUP(Y2,'Cargo List'!$C$2:$C$27,'Cargo List'!$N$2:$N$27)</f>
        <v>#N/A</v>
      </c>
      <c r="Z1" s="3" t="e">
        <f>LOOKUP(Z2,'Cargo List'!$C$2:$C$27,'Cargo List'!$N$2:$N$27)</f>
        <v>#N/A</v>
      </c>
      <c r="AA1" s="3" t="e">
        <f>LOOKUP(AA2,'Cargo List'!$C$2:$C$27,'Cargo List'!$N$2:$N$27)</f>
        <v>#N/A</v>
      </c>
      <c r="AB1" s="3" t="e">
        <f>LOOKUP(AB2,'Cargo List'!$C$2:$C$27,'Cargo List'!$N$2:$N$27)</f>
        <v>#N/A</v>
      </c>
      <c r="AC1" s="3" t="e">
        <f>LOOKUP(AC2,'Cargo List'!$C$2:$C$27,'Cargo List'!$N$2:$N$27)</f>
        <v>#N/A</v>
      </c>
      <c r="AD1" s="3" t="e">
        <f>LOOKUP(AD2,'Cargo List'!$C$2:$C$27,'Cargo List'!$N$2:$N$27)</f>
        <v>#N/A</v>
      </c>
      <c r="AE1" s="3" t="e">
        <f>LOOKUP(AE2,'Cargo List'!$C$2:$C$27,'Cargo List'!$N$2:$N$27)</f>
        <v>#N/A</v>
      </c>
      <c r="AF1" s="3" t="e">
        <f>LOOKUP(AF2,'Cargo List'!$C$2:$C$27,'Cargo List'!$N$2:$N$27)</f>
        <v>#N/A</v>
      </c>
      <c r="AG1" s="3" t="e">
        <f>LOOKUP(AG2,'Cargo List'!$C$2:$C$27,'Cargo List'!$N$2:$N$27)</f>
        <v>#N/A</v>
      </c>
      <c r="AH1" s="3" t="e">
        <f>LOOKUP(AH2,'Cargo List'!$C$2:$C$27,'Cargo List'!$N$2:$N$27)</f>
        <v>#N/A</v>
      </c>
      <c r="AI1" s="3" t="e">
        <f>LOOKUP(AI2,'Cargo List'!$C$2:$C$27,'Cargo List'!$N$2:$N$27)</f>
        <v>#N/A</v>
      </c>
      <c r="AJ1" s="3" t="e">
        <f>LOOKUP(AJ2,'Cargo List'!$C$2:$C$27,'Cargo List'!$N$2:$N$27)</f>
        <v>#N/A</v>
      </c>
      <c r="AK1" s="3" t="e">
        <f>LOOKUP(AK2,'Cargo List'!$C$2:$C$27,'Cargo List'!$N$2:$N$27)</f>
        <v>#N/A</v>
      </c>
      <c r="AL1" s="3" t="e">
        <f>LOOKUP(AL2,'Cargo List'!$C$2:$C$27,'Cargo List'!$N$2:$N$27)</f>
        <v>#N/A</v>
      </c>
      <c r="AM1" s="3" t="e">
        <f>LOOKUP(AM2,'Cargo List'!$C$2:$C$27,'Cargo List'!$N$2:$N$27)</f>
        <v>#N/A</v>
      </c>
      <c r="AN1" s="3" t="e">
        <f>LOOKUP(AN2,'Cargo List'!$C$2:$C$27,'Cargo List'!$N$2:$N$27)</f>
        <v>#N/A</v>
      </c>
      <c r="AO1" s="3" t="e">
        <f>LOOKUP(AO2,'Cargo List'!$C$2:$C$27,'Cargo List'!$N$2:$N$27)</f>
        <v>#N/A</v>
      </c>
      <c r="AP1" s="3" t="e">
        <f>LOOKUP(AP2,'Cargo List'!$C$2:$C$27,'Cargo List'!$N$2:$N$27)</f>
        <v>#N/A</v>
      </c>
      <c r="AQ1" s="3" t="e">
        <f>LOOKUP(AQ2,'Cargo List'!$C$2:$C$27,'Cargo List'!$N$2:$N$27)</f>
        <v>#N/A</v>
      </c>
      <c r="AR1" s="3" t="e">
        <f>LOOKUP(AR2,'Cargo List'!$C$2:$C$27,'Cargo List'!$N$2:$N$27)</f>
        <v>#N/A</v>
      </c>
      <c r="AS1" s="3" t="e">
        <f>LOOKUP(AS2,'Cargo List'!$C$2:$C$27,'Cargo List'!$N$2:$N$27)</f>
        <v>#N/A</v>
      </c>
      <c r="AT1" s="3" t="e">
        <f>LOOKUP(AT2,'Cargo List'!$C$2:$C$27,'Cargo List'!$N$2:$N$27)</f>
        <v>#N/A</v>
      </c>
      <c r="AU1" s="3" t="e">
        <f>LOOKUP(AU2,'Cargo List'!$C$2:$C$27,'Cargo List'!$N$2:$N$27)</f>
        <v>#N/A</v>
      </c>
      <c r="AV1" s="4"/>
    </row>
    <row r="2" spans="1:48" x14ac:dyDescent="0.25">
      <c r="B2" s="2">
        <v>44200</v>
      </c>
      <c r="C2" s="2">
        <v>44208</v>
      </c>
      <c r="D2" s="2">
        <v>44215</v>
      </c>
      <c r="E2" s="2">
        <v>44219</v>
      </c>
      <c r="F2" s="2">
        <v>44226</v>
      </c>
      <c r="G2" s="2">
        <v>44233</v>
      </c>
      <c r="H2" s="2">
        <v>44237</v>
      </c>
      <c r="I2" s="2">
        <v>44244</v>
      </c>
      <c r="J2" s="2">
        <v>44251</v>
      </c>
      <c r="K2" s="2">
        <v>44255</v>
      </c>
      <c r="L2" s="2">
        <v>44262</v>
      </c>
      <c r="M2" s="2">
        <v>44272</v>
      </c>
      <c r="N2" s="2">
        <v>44282</v>
      </c>
      <c r="O2" s="2">
        <v>44297</v>
      </c>
      <c r="P2" s="2">
        <v>44303</v>
      </c>
      <c r="Q2" s="2">
        <v>44312</v>
      </c>
      <c r="R2" s="2">
        <v>44322</v>
      </c>
      <c r="S2" s="2">
        <v>44328</v>
      </c>
      <c r="T2" s="2">
        <v>44337</v>
      </c>
      <c r="U2" s="2">
        <v>44347</v>
      </c>
      <c r="V2" s="2">
        <v>44353</v>
      </c>
      <c r="W2" s="2">
        <v>44362</v>
      </c>
      <c r="X2" s="2">
        <v>44372</v>
      </c>
      <c r="Y2" s="2">
        <v>44378</v>
      </c>
      <c r="Z2" s="2">
        <v>44387</v>
      </c>
      <c r="AA2" s="2">
        <v>44397</v>
      </c>
      <c r="AB2" s="2">
        <v>44403</v>
      </c>
      <c r="AC2" s="2">
        <v>44412</v>
      </c>
      <c r="AD2" s="2">
        <v>44422</v>
      </c>
      <c r="AE2" s="2">
        <v>44428</v>
      </c>
      <c r="AF2" s="2">
        <v>44437</v>
      </c>
      <c r="AG2" s="2">
        <v>44447</v>
      </c>
      <c r="AH2" s="2">
        <v>44453</v>
      </c>
      <c r="AI2" s="2">
        <v>44462</v>
      </c>
      <c r="AJ2" s="2">
        <v>44472</v>
      </c>
      <c r="AK2" s="2">
        <v>44478</v>
      </c>
      <c r="AL2" s="2">
        <v>44487</v>
      </c>
      <c r="AM2" s="2">
        <v>44497</v>
      </c>
      <c r="AN2" s="2">
        <v>44503</v>
      </c>
      <c r="AO2" s="2">
        <v>44512</v>
      </c>
      <c r="AP2" s="2">
        <v>44522</v>
      </c>
      <c r="AQ2" s="2">
        <v>44528</v>
      </c>
      <c r="AR2" s="2">
        <v>44537</v>
      </c>
      <c r="AS2" s="2">
        <v>44545</v>
      </c>
      <c r="AT2" s="2">
        <v>44549</v>
      </c>
      <c r="AU2" s="2">
        <v>44556</v>
      </c>
      <c r="AV2" s="4" t="s">
        <v>16</v>
      </c>
    </row>
    <row r="3" spans="1:48" x14ac:dyDescent="0.25">
      <c r="A3" s="2">
        <v>44197</v>
      </c>
      <c r="B3" t="e">
        <f>IF(OR($A3&lt;B$2,$A3&gt;B$2+LOOKUP(B$2,'Cargo List'!$C$2:$C$27,'Cargo List'!$H$2:$H$27)),"",LOOKUP(Sheet3!B$2,'Cargo List'!$C$2:$C$27,'Cargo List'!$I$2:$I$27))</f>
        <v>#N/A</v>
      </c>
      <c r="C3" t="e">
        <f>IF(OR($A3&lt;C$2,$A3&gt;C$2+LOOKUP(C$2,'Cargo List'!$C$2:$C$27,'Cargo List'!$H$2:$H$27)),"",LOOKUP(Sheet3!C$2,'Cargo List'!$C$2:$C$27,'Cargo List'!$I$2:$I$27))</f>
        <v>#N/A</v>
      </c>
      <c r="D3" t="e">
        <f>IF(OR($A3&lt;D$2,$A3&gt;D$2+LOOKUP(D$2,'Cargo List'!$C$2:$C$27,'Cargo List'!$H$2:$H$27)),"",LOOKUP(Sheet3!D$2,'Cargo List'!$C$2:$C$27,'Cargo List'!$I$2:$I$27))</f>
        <v>#N/A</v>
      </c>
      <c r="E3" t="e">
        <f>IF(OR($A3&lt;E$2,$A3&gt;E$2+LOOKUP(E$2,'Cargo List'!$C$2:$C$27,'Cargo List'!$H$2:$H$27)),"",LOOKUP(Sheet3!E$2,'Cargo List'!$C$2:$C$27,'Cargo List'!$I$2:$I$27))</f>
        <v>#N/A</v>
      </c>
      <c r="F3" t="e">
        <f>IF(OR($A3&lt;F$2,$A3&gt;F$2+LOOKUP(F$2,'Cargo List'!$C$2:$C$27,'Cargo List'!$H$2:$H$27)),"",LOOKUP(Sheet3!F$2,'Cargo List'!$C$2:$C$27,'Cargo List'!$I$2:$I$27))</f>
        <v>#N/A</v>
      </c>
      <c r="G3" t="e">
        <f>IF(OR($A3&lt;G$2,$A3&gt;G$2+LOOKUP(G$2,'Cargo List'!$C$2:$C$27,'Cargo List'!$H$2:$H$27)),"",LOOKUP(Sheet3!G$2,'Cargo List'!$C$2:$C$27,'Cargo List'!$I$2:$I$27))</f>
        <v>#N/A</v>
      </c>
      <c r="H3" t="e">
        <f>IF(OR($A3&lt;H$2,$A3&gt;H$2+LOOKUP(H$2,'Cargo List'!$C$2:$C$27,'Cargo List'!$H$2:$H$27)),"",LOOKUP(Sheet3!H$2,'Cargo List'!$C$2:$C$27,'Cargo List'!$I$2:$I$27))</f>
        <v>#N/A</v>
      </c>
      <c r="I3" t="e">
        <f>IF(OR($A3&lt;I$2,$A3&gt;I$2+LOOKUP(I$2,'Cargo List'!$C$2:$C$27,'Cargo List'!$H$2:$H$27)),"",LOOKUP(Sheet3!I$2,'Cargo List'!$C$2:$C$27,'Cargo List'!$I$2:$I$27))</f>
        <v>#N/A</v>
      </c>
      <c r="J3" t="e">
        <f>IF(OR($A3&lt;J$2,$A3&gt;J$2+LOOKUP(J$2,'Cargo List'!$C$2:$C$27,'Cargo List'!$H$2:$H$27)),"",LOOKUP(Sheet3!J$2,'Cargo List'!$C$2:$C$27,'Cargo List'!$I$2:$I$27))</f>
        <v>#N/A</v>
      </c>
      <c r="K3" t="e">
        <f>IF(OR($A3&lt;K$2,$A3&gt;K$2+LOOKUP(K$2,'Cargo List'!$C$2:$C$27,'Cargo List'!$H$2:$H$27)),"",LOOKUP(Sheet3!K$2,'Cargo List'!$C$2:$C$27,'Cargo List'!$I$2:$I$27))</f>
        <v>#N/A</v>
      </c>
      <c r="L3" t="e">
        <f>IF(OR($A3&lt;L$2,$A3&gt;L$2+LOOKUP(L$2,'Cargo List'!$C$2:$C$27,'Cargo List'!$H$2:$H$27)),"",LOOKUP(Sheet3!L$2,'Cargo List'!$C$2:$C$27,'Cargo List'!$I$2:$I$27))</f>
        <v>#N/A</v>
      </c>
      <c r="M3" t="e">
        <f>IF(OR($A3&lt;M$2,$A3&gt;M$2+LOOKUP(M$2,'Cargo List'!$C$2:$C$27,'Cargo List'!$H$2:$H$27)),"",LOOKUP(Sheet3!M$2,'Cargo List'!$C$2:$C$27,'Cargo List'!$I$2:$I$27))</f>
        <v>#N/A</v>
      </c>
      <c r="N3" t="e">
        <f>IF(OR($A3&lt;N$2,$A3&gt;N$2+LOOKUP(N$2,'Cargo List'!$C$2:$C$27,'Cargo List'!$H$2:$H$27)),"",LOOKUP(Sheet3!N$2,'Cargo List'!$C$2:$C$27,'Cargo List'!$I$2:$I$27))</f>
        <v>#N/A</v>
      </c>
      <c r="O3" t="e">
        <f>IF(OR($A3&lt;O$2,$A3&gt;O$2+LOOKUP(O$2,'Cargo List'!$C$2:$C$27,'Cargo List'!$H$2:$H$27)),"",LOOKUP(Sheet3!O$2,'Cargo List'!$C$2:$C$27,'Cargo List'!$I$2:$I$27))</f>
        <v>#N/A</v>
      </c>
      <c r="P3" t="e">
        <f>IF(OR($A3&lt;P$2,$A3&gt;P$2+LOOKUP(P$2,'Cargo List'!$C$2:$C$27,'Cargo List'!$H$2:$H$27)),"",LOOKUP(Sheet3!P$2,'Cargo List'!$C$2:$C$27,'Cargo List'!$I$2:$I$27))</f>
        <v>#N/A</v>
      </c>
      <c r="Q3" t="e">
        <f>IF(OR($A3&lt;Q$2,$A3&gt;Q$2+LOOKUP(Q$2,'Cargo List'!$C$2:$C$27,'Cargo List'!$H$2:$H$27)),"",LOOKUP(Sheet3!Q$2,'Cargo List'!$C$2:$C$27,'Cargo List'!$I$2:$I$27))</f>
        <v>#N/A</v>
      </c>
      <c r="R3" t="e">
        <f>IF(OR($A3&lt;R$2,$A3&gt;R$2+LOOKUP(R$2,'Cargo List'!$C$2:$C$27,'Cargo List'!$H$2:$H$27)),"",LOOKUP(Sheet3!R$2,'Cargo List'!$C$2:$C$27,'Cargo List'!$I$2:$I$27))</f>
        <v>#N/A</v>
      </c>
      <c r="S3" t="e">
        <f>IF(OR($A3&lt;S$2,$A3&gt;S$2+LOOKUP(S$2,'Cargo List'!$C$2:$C$27,'Cargo List'!$H$2:$H$27)),"",LOOKUP(Sheet3!S$2,'Cargo List'!$C$2:$C$27,'Cargo List'!$I$2:$I$27))</f>
        <v>#N/A</v>
      </c>
      <c r="T3" t="e">
        <f>IF(OR($A3&lt;T$2,$A3&gt;T$2+LOOKUP(T$2,'Cargo List'!$C$2:$C$27,'Cargo List'!$H$2:$H$27)),"",LOOKUP(Sheet3!T$2,'Cargo List'!$C$2:$C$27,'Cargo List'!$I$2:$I$27))</f>
        <v>#N/A</v>
      </c>
      <c r="U3" t="e">
        <f>IF(OR($A3&lt;U$2,$A3&gt;U$2+LOOKUP(U$2,'Cargo List'!$C$2:$C$27,'Cargo List'!$H$2:$H$27)),"",LOOKUP(Sheet3!U$2,'Cargo List'!$C$2:$C$27,'Cargo List'!$I$2:$I$27))</f>
        <v>#N/A</v>
      </c>
      <c r="V3" t="e">
        <f>IF(OR($A3&lt;V$2,$A3&gt;V$2+LOOKUP(V$2,'Cargo List'!$C$2:$C$27,'Cargo List'!$H$2:$H$27)),"",LOOKUP(Sheet3!V$2,'Cargo List'!$C$2:$C$27,'Cargo List'!$I$2:$I$27))</f>
        <v>#N/A</v>
      </c>
      <c r="W3" t="e">
        <f>IF(OR($A3&lt;W$2,$A3&gt;W$2+LOOKUP(W$2,'Cargo List'!$C$2:$C$27,'Cargo List'!$H$2:$H$27)),"",LOOKUP(Sheet3!W$2,'Cargo List'!$C$2:$C$27,'Cargo List'!$I$2:$I$27))</f>
        <v>#N/A</v>
      </c>
      <c r="X3" t="e">
        <f>IF(OR($A3&lt;X$2,$A3&gt;X$2+LOOKUP(X$2,'Cargo List'!$C$2:$C$27,'Cargo List'!$H$2:$H$27)),"",LOOKUP(Sheet3!X$2,'Cargo List'!$C$2:$C$27,'Cargo List'!$I$2:$I$27))</f>
        <v>#N/A</v>
      </c>
      <c r="Y3" t="e">
        <f>IF(OR($A3&lt;Y$2,$A3&gt;Y$2+LOOKUP(Y$2,'Cargo List'!$C$2:$C$27,'Cargo List'!$H$2:$H$27)),"",LOOKUP(Sheet3!Y$2,'Cargo List'!$C$2:$C$27,'Cargo List'!$I$2:$I$27))</f>
        <v>#N/A</v>
      </c>
      <c r="Z3" t="e">
        <f>IF(OR($A3&lt;Z$2,$A3&gt;Z$2+LOOKUP(Z$2,'Cargo List'!$C$2:$C$27,'Cargo List'!$H$2:$H$27)),"",LOOKUP(Sheet3!Z$2,'Cargo List'!$C$2:$C$27,'Cargo List'!$I$2:$I$27))</f>
        <v>#N/A</v>
      </c>
      <c r="AA3" t="e">
        <f>IF(OR($A3&lt;AA$2,$A3&gt;AA$2+LOOKUP(AA$2,'Cargo List'!$C$2:$C$27,'Cargo List'!$H$2:$H$27)),"",LOOKUP(Sheet3!AA$2,'Cargo List'!$C$2:$C$27,'Cargo List'!$I$2:$I$27))</f>
        <v>#N/A</v>
      </c>
      <c r="AB3" t="e">
        <f>IF(OR($A3&lt;AB$2,$A3&gt;AB$2+LOOKUP(AB$2,'Cargo List'!$C$2:$C$27,'Cargo List'!$H$2:$H$27)),"",LOOKUP(Sheet3!AB$2,'Cargo List'!$C$2:$C$27,'Cargo List'!$I$2:$I$27))</f>
        <v>#N/A</v>
      </c>
      <c r="AC3" t="e">
        <f>IF(OR($A3&lt;AC$2,$A3&gt;AC$2+LOOKUP(AC$2,'Cargo List'!$C$2:$C$27,'Cargo List'!$H$2:$H$27)),"",LOOKUP(Sheet3!AC$2,'Cargo List'!$C$2:$C$27,'Cargo List'!$I$2:$I$27))</f>
        <v>#N/A</v>
      </c>
      <c r="AD3" t="e">
        <f>IF(OR($A3&lt;AD$2,$A3&gt;AD$2+LOOKUP(AD$2,'Cargo List'!$C$2:$C$27,'Cargo List'!$H$2:$H$27)),"",LOOKUP(Sheet3!AD$2,'Cargo List'!$C$2:$C$27,'Cargo List'!$I$2:$I$27))</f>
        <v>#N/A</v>
      </c>
      <c r="AE3" t="e">
        <f>IF(OR($A3&lt;AE$2,$A3&gt;AE$2+LOOKUP(AE$2,'Cargo List'!$C$2:$C$27,'Cargo List'!$H$2:$H$27)),"",LOOKUP(Sheet3!AE$2,'Cargo List'!$C$2:$C$27,'Cargo List'!$I$2:$I$27))</f>
        <v>#N/A</v>
      </c>
      <c r="AF3" t="e">
        <f>IF(OR($A3&lt;AF$2,$A3&gt;AF$2+LOOKUP(AF$2,'Cargo List'!$C$2:$C$27,'Cargo List'!$H$2:$H$27)),"",LOOKUP(Sheet3!AF$2,'Cargo List'!$C$2:$C$27,'Cargo List'!$I$2:$I$27))</f>
        <v>#N/A</v>
      </c>
      <c r="AG3" t="e">
        <f>IF(OR($A3&lt;AG$2,$A3&gt;AG$2+LOOKUP(AG$2,'Cargo List'!$C$2:$C$27,'Cargo List'!$H$2:$H$27)),"",LOOKUP(Sheet3!AG$2,'Cargo List'!$C$2:$C$27,'Cargo List'!$I$2:$I$27))</f>
        <v>#N/A</v>
      </c>
      <c r="AH3" t="e">
        <f>IF(OR($A3&lt;AH$2,$A3&gt;AH$2+LOOKUP(AH$2,'Cargo List'!$C$2:$C$27,'Cargo List'!$H$2:$H$27)),"",LOOKUP(Sheet3!AH$2,'Cargo List'!$C$2:$C$27,'Cargo List'!$I$2:$I$27))</f>
        <v>#N/A</v>
      </c>
      <c r="AI3" t="e">
        <f>IF(OR($A3&lt;AI$2,$A3&gt;AI$2+LOOKUP(AI$2,'Cargo List'!$C$2:$C$27,'Cargo List'!$H$2:$H$27)),"",LOOKUP(Sheet3!AI$2,'Cargo List'!$C$2:$C$27,'Cargo List'!$I$2:$I$27))</f>
        <v>#N/A</v>
      </c>
      <c r="AJ3" t="e">
        <f>IF(OR($A3&lt;AJ$2,$A3&gt;AJ$2+LOOKUP(AJ$2,'Cargo List'!$C$2:$C$27,'Cargo List'!$H$2:$H$27)),"",LOOKUP(Sheet3!AJ$2,'Cargo List'!$C$2:$C$27,'Cargo List'!$I$2:$I$27))</f>
        <v>#N/A</v>
      </c>
      <c r="AK3" t="e">
        <f>IF(OR($A3&lt;AK$2,$A3&gt;AK$2+LOOKUP(AK$2,'Cargo List'!$C$2:$C$27,'Cargo List'!$H$2:$H$27)),"",LOOKUP(Sheet3!AK$2,'Cargo List'!$C$2:$C$27,'Cargo List'!$I$2:$I$27))</f>
        <v>#N/A</v>
      </c>
      <c r="AL3" t="e">
        <f>IF(OR($A3&lt;AL$2,$A3&gt;AL$2+LOOKUP(AL$2,'Cargo List'!$C$2:$C$27,'Cargo List'!$H$2:$H$27)),"",LOOKUP(Sheet3!AL$2,'Cargo List'!$C$2:$C$27,'Cargo List'!$I$2:$I$27))</f>
        <v>#N/A</v>
      </c>
      <c r="AM3" t="e">
        <f>IF(OR($A3&lt;AM$2,$A3&gt;AM$2+LOOKUP(AM$2,'Cargo List'!$C$2:$C$27,'Cargo List'!$H$2:$H$27)),"",LOOKUP(Sheet3!AM$2,'Cargo List'!$C$2:$C$27,'Cargo List'!$I$2:$I$27))</f>
        <v>#N/A</v>
      </c>
      <c r="AN3" t="e">
        <f>IF(OR($A3&lt;AN$2,$A3&gt;AN$2+LOOKUP(AN$2,'Cargo List'!$C$2:$C$27,'Cargo List'!$H$2:$H$27)),"",LOOKUP(Sheet3!AN$2,'Cargo List'!$C$2:$C$27,'Cargo List'!$I$2:$I$27))</f>
        <v>#N/A</v>
      </c>
      <c r="AO3" t="e">
        <f>IF(OR($A3&lt;AO$2,$A3&gt;AO$2+LOOKUP(AO$2,'Cargo List'!$C$2:$C$27,'Cargo List'!$H$2:$H$27)),"",LOOKUP(Sheet3!AO$2,'Cargo List'!$C$2:$C$27,'Cargo List'!$I$2:$I$27))</f>
        <v>#N/A</v>
      </c>
      <c r="AP3" t="e">
        <f>IF(OR($A3&lt;AP$2,$A3&gt;AP$2+LOOKUP(AP$2,'Cargo List'!$C$2:$C$27,'Cargo List'!$H$2:$H$27)),"",LOOKUP(Sheet3!AP$2,'Cargo List'!$C$2:$C$27,'Cargo List'!$I$2:$I$27))</f>
        <v>#N/A</v>
      </c>
      <c r="AQ3" t="e">
        <f>IF(OR($A3&lt;AQ$2,$A3&gt;AQ$2+LOOKUP(AQ$2,'Cargo List'!$C$2:$C$27,'Cargo List'!$H$2:$H$27)),"",LOOKUP(Sheet3!AQ$2,'Cargo List'!$C$2:$C$27,'Cargo List'!$I$2:$I$27))</f>
        <v>#N/A</v>
      </c>
      <c r="AR3" t="e">
        <f>IF(OR($A3&lt;AR$2,$A3&gt;AR$2+LOOKUP(AR$2,'Cargo List'!$C$2:$C$27,'Cargo List'!$H$2:$H$27)),"",LOOKUP(Sheet3!AR$2,'Cargo List'!$C$2:$C$27,'Cargo List'!$I$2:$I$27))</f>
        <v>#N/A</v>
      </c>
      <c r="AS3" t="e">
        <f>IF(OR($A3&lt;AS$2,$A3&gt;AS$2+LOOKUP(AS$2,'Cargo List'!$C$2:$C$27,'Cargo List'!$H$2:$H$27)),"",LOOKUP(Sheet3!AS$2,'Cargo List'!$C$2:$C$27,'Cargo List'!$I$2:$I$27))</f>
        <v>#N/A</v>
      </c>
      <c r="AT3" t="e">
        <f>IF(OR($A3&lt;AT$2,$A3&gt;AT$2+LOOKUP(AT$2,'Cargo List'!$C$2:$C$27,'Cargo List'!$H$2:$H$27)),"",LOOKUP(Sheet3!AT$2,'Cargo List'!$C$2:$C$27,'Cargo List'!$I$2:$I$27))</f>
        <v>#N/A</v>
      </c>
      <c r="AU3" t="e">
        <f>IF(OR($A3&lt;AU$2,$A3&gt;AU$2+LOOKUP(AU$2,'Cargo List'!$C$2:$C$27,'Cargo List'!$H$2:$H$27)),"",LOOKUP(Sheet3!AU$2,'Cargo List'!$C$2:$C$27,'Cargo List'!$I$2:$I$27))</f>
        <v>#N/A</v>
      </c>
      <c r="AV3" s="4">
        <f>SUMIF($B$1:$AU$1,1,B3:AU3)</f>
        <v>0</v>
      </c>
    </row>
    <row r="4" spans="1:48" x14ac:dyDescent="0.25">
      <c r="A4" s="2">
        <f>A3+1</f>
        <v>44198</v>
      </c>
      <c r="B4" t="e">
        <f>IF(OR($A4&lt;B$2,$A4&gt;B$2+LOOKUP(B$2,'Cargo List'!$C$2:$C$27,'Cargo List'!$H$2:$H$27)),"",LOOKUP(Sheet3!B$2,'Cargo List'!$C$2:$C$27,'Cargo List'!$I$2:$I$27))</f>
        <v>#N/A</v>
      </c>
      <c r="C4" t="e">
        <f>IF(OR($A4&lt;C$2,$A4&gt;C$2+LOOKUP(C$2,'Cargo List'!$C$2:$C$27,'Cargo List'!$H$2:$H$27)),"",LOOKUP(Sheet3!C$2,'Cargo List'!$C$2:$C$27,'Cargo List'!$I$2:$I$27))</f>
        <v>#N/A</v>
      </c>
      <c r="D4" t="e">
        <f>IF(OR($A4&lt;D$2,$A4&gt;D$2+LOOKUP(D$2,'Cargo List'!$C$2:$C$27,'Cargo List'!$H$2:$H$27)),"",LOOKUP(Sheet3!D$2,'Cargo List'!$C$2:$C$27,'Cargo List'!$I$2:$I$27))</f>
        <v>#N/A</v>
      </c>
      <c r="E4" t="e">
        <f>IF(OR($A4&lt;E$2,$A4&gt;E$2+LOOKUP(E$2,'Cargo List'!$C$2:$C$27,'Cargo List'!$H$2:$H$27)),"",LOOKUP(Sheet3!E$2,'Cargo List'!$C$2:$C$27,'Cargo List'!$I$2:$I$27))</f>
        <v>#N/A</v>
      </c>
      <c r="F4" t="e">
        <f>IF(OR($A4&lt;F$2,$A4&gt;F$2+LOOKUP(F$2,'Cargo List'!$C$2:$C$27,'Cargo List'!$H$2:$H$27)),"",LOOKUP(Sheet3!F$2,'Cargo List'!$C$2:$C$27,'Cargo List'!$I$2:$I$27))</f>
        <v>#N/A</v>
      </c>
      <c r="G4" t="e">
        <f>IF(OR($A4&lt;G$2,$A4&gt;G$2+LOOKUP(G$2,'Cargo List'!$C$2:$C$27,'Cargo List'!$H$2:$H$27)),"",LOOKUP(Sheet3!G$2,'Cargo List'!$C$2:$C$27,'Cargo List'!$I$2:$I$27))</f>
        <v>#N/A</v>
      </c>
      <c r="H4" t="e">
        <f>IF(OR($A4&lt;H$2,$A4&gt;H$2+LOOKUP(H$2,'Cargo List'!$C$2:$C$27,'Cargo List'!$H$2:$H$27)),"",LOOKUP(Sheet3!H$2,'Cargo List'!$C$2:$C$27,'Cargo List'!$I$2:$I$27))</f>
        <v>#N/A</v>
      </c>
      <c r="I4" t="e">
        <f>IF(OR($A4&lt;I$2,$A4&gt;I$2+LOOKUP(I$2,'Cargo List'!$C$2:$C$27,'Cargo List'!$H$2:$H$27)),"",LOOKUP(Sheet3!I$2,'Cargo List'!$C$2:$C$27,'Cargo List'!$I$2:$I$27))</f>
        <v>#N/A</v>
      </c>
      <c r="J4" t="e">
        <f>IF(OR($A4&lt;J$2,$A4&gt;J$2+LOOKUP(J$2,'Cargo List'!$C$2:$C$27,'Cargo List'!$H$2:$H$27)),"",LOOKUP(Sheet3!J$2,'Cargo List'!$C$2:$C$27,'Cargo List'!$I$2:$I$27))</f>
        <v>#N/A</v>
      </c>
      <c r="K4" t="e">
        <f>IF(OR($A4&lt;K$2,$A4&gt;K$2+LOOKUP(K$2,'Cargo List'!$C$2:$C$27,'Cargo List'!$H$2:$H$27)),"",LOOKUP(Sheet3!K$2,'Cargo List'!$C$2:$C$27,'Cargo List'!$I$2:$I$27))</f>
        <v>#N/A</v>
      </c>
      <c r="L4" t="e">
        <f>IF(OR($A4&lt;L$2,$A4&gt;L$2+LOOKUP(L$2,'Cargo List'!$C$2:$C$27,'Cargo List'!$H$2:$H$27)),"",LOOKUP(Sheet3!L$2,'Cargo List'!$C$2:$C$27,'Cargo List'!$I$2:$I$27))</f>
        <v>#N/A</v>
      </c>
      <c r="M4" t="e">
        <f>IF(OR($A4&lt;M$2,$A4&gt;M$2+LOOKUP(M$2,'Cargo List'!$C$2:$C$27,'Cargo List'!$H$2:$H$27)),"",LOOKUP(Sheet3!M$2,'Cargo List'!$C$2:$C$27,'Cargo List'!$I$2:$I$27))</f>
        <v>#N/A</v>
      </c>
      <c r="N4" t="e">
        <f>IF(OR($A4&lt;N$2,$A4&gt;N$2+LOOKUP(N$2,'Cargo List'!$C$2:$C$27,'Cargo List'!$H$2:$H$27)),"",LOOKUP(Sheet3!N$2,'Cargo List'!$C$2:$C$27,'Cargo List'!$I$2:$I$27))</f>
        <v>#N/A</v>
      </c>
      <c r="O4" t="e">
        <f>IF(OR($A4&lt;O$2,$A4&gt;O$2+LOOKUP(O$2,'Cargo List'!$C$2:$C$27,'Cargo List'!$H$2:$H$27)),"",LOOKUP(Sheet3!O$2,'Cargo List'!$C$2:$C$27,'Cargo List'!$I$2:$I$27))</f>
        <v>#N/A</v>
      </c>
      <c r="P4" t="e">
        <f>IF(OR($A4&lt;P$2,$A4&gt;P$2+LOOKUP(P$2,'Cargo List'!$C$2:$C$27,'Cargo List'!$H$2:$H$27)),"",LOOKUP(Sheet3!P$2,'Cargo List'!$C$2:$C$27,'Cargo List'!$I$2:$I$27))</f>
        <v>#N/A</v>
      </c>
      <c r="Q4" t="e">
        <f>IF(OR($A4&lt;Q$2,$A4&gt;Q$2+LOOKUP(Q$2,'Cargo List'!$C$2:$C$27,'Cargo List'!$H$2:$H$27)),"",LOOKUP(Sheet3!Q$2,'Cargo List'!$C$2:$C$27,'Cargo List'!$I$2:$I$27))</f>
        <v>#N/A</v>
      </c>
      <c r="R4" t="e">
        <f>IF(OR($A4&lt;R$2,$A4&gt;R$2+LOOKUP(R$2,'Cargo List'!$C$2:$C$27,'Cargo List'!$H$2:$H$27)),"",LOOKUP(Sheet3!R$2,'Cargo List'!$C$2:$C$27,'Cargo List'!$I$2:$I$27))</f>
        <v>#N/A</v>
      </c>
      <c r="S4" t="e">
        <f>IF(OR($A4&lt;S$2,$A4&gt;S$2+LOOKUP(S$2,'Cargo List'!$C$2:$C$27,'Cargo List'!$H$2:$H$27)),"",LOOKUP(Sheet3!S$2,'Cargo List'!$C$2:$C$27,'Cargo List'!$I$2:$I$27))</f>
        <v>#N/A</v>
      </c>
      <c r="T4" t="e">
        <f>IF(OR($A4&lt;T$2,$A4&gt;T$2+LOOKUP(T$2,'Cargo List'!$C$2:$C$27,'Cargo List'!$H$2:$H$27)),"",LOOKUP(Sheet3!T$2,'Cargo List'!$C$2:$C$27,'Cargo List'!$I$2:$I$27))</f>
        <v>#N/A</v>
      </c>
      <c r="U4" t="e">
        <f>IF(OR($A4&lt;U$2,$A4&gt;U$2+LOOKUP(U$2,'Cargo List'!$C$2:$C$27,'Cargo List'!$H$2:$H$27)),"",LOOKUP(Sheet3!U$2,'Cargo List'!$C$2:$C$27,'Cargo List'!$I$2:$I$27))</f>
        <v>#N/A</v>
      </c>
      <c r="V4" t="e">
        <f>IF(OR($A4&lt;V$2,$A4&gt;V$2+LOOKUP(V$2,'Cargo List'!$C$2:$C$27,'Cargo List'!$H$2:$H$27)),"",LOOKUP(Sheet3!V$2,'Cargo List'!$C$2:$C$27,'Cargo List'!$I$2:$I$27))</f>
        <v>#N/A</v>
      </c>
      <c r="W4" t="e">
        <f>IF(OR($A4&lt;W$2,$A4&gt;W$2+LOOKUP(W$2,'Cargo List'!$C$2:$C$27,'Cargo List'!$H$2:$H$27)),"",LOOKUP(Sheet3!W$2,'Cargo List'!$C$2:$C$27,'Cargo List'!$I$2:$I$27))</f>
        <v>#N/A</v>
      </c>
      <c r="X4" t="e">
        <f>IF(OR($A4&lt;X$2,$A4&gt;X$2+LOOKUP(X$2,'Cargo List'!$C$2:$C$27,'Cargo List'!$H$2:$H$27)),"",LOOKUP(Sheet3!X$2,'Cargo List'!$C$2:$C$27,'Cargo List'!$I$2:$I$27))</f>
        <v>#N/A</v>
      </c>
      <c r="Y4" t="e">
        <f>IF(OR($A4&lt;Y$2,$A4&gt;Y$2+LOOKUP(Y$2,'Cargo List'!$C$2:$C$27,'Cargo List'!$H$2:$H$27)),"",LOOKUP(Sheet3!Y$2,'Cargo List'!$C$2:$C$27,'Cargo List'!$I$2:$I$27))</f>
        <v>#N/A</v>
      </c>
      <c r="Z4" t="e">
        <f>IF(OR($A4&lt;Z$2,$A4&gt;Z$2+LOOKUP(Z$2,'Cargo List'!$C$2:$C$27,'Cargo List'!$H$2:$H$27)),"",LOOKUP(Sheet3!Z$2,'Cargo List'!$C$2:$C$27,'Cargo List'!$I$2:$I$27))</f>
        <v>#N/A</v>
      </c>
      <c r="AA4" t="e">
        <f>IF(OR($A4&lt;AA$2,$A4&gt;AA$2+LOOKUP(AA$2,'Cargo List'!$C$2:$C$27,'Cargo List'!$H$2:$H$27)),"",LOOKUP(Sheet3!AA$2,'Cargo List'!$C$2:$C$27,'Cargo List'!$I$2:$I$27))</f>
        <v>#N/A</v>
      </c>
      <c r="AB4" t="e">
        <f>IF(OR($A4&lt;AB$2,$A4&gt;AB$2+LOOKUP(AB$2,'Cargo List'!$C$2:$C$27,'Cargo List'!$H$2:$H$27)),"",LOOKUP(Sheet3!AB$2,'Cargo List'!$C$2:$C$27,'Cargo List'!$I$2:$I$27))</f>
        <v>#N/A</v>
      </c>
      <c r="AC4" t="e">
        <f>IF(OR($A4&lt;AC$2,$A4&gt;AC$2+LOOKUP(AC$2,'Cargo List'!$C$2:$C$27,'Cargo List'!$H$2:$H$27)),"",LOOKUP(Sheet3!AC$2,'Cargo List'!$C$2:$C$27,'Cargo List'!$I$2:$I$27))</f>
        <v>#N/A</v>
      </c>
      <c r="AD4" t="e">
        <f>IF(OR($A4&lt;AD$2,$A4&gt;AD$2+LOOKUP(AD$2,'Cargo List'!$C$2:$C$27,'Cargo List'!$H$2:$H$27)),"",LOOKUP(Sheet3!AD$2,'Cargo List'!$C$2:$C$27,'Cargo List'!$I$2:$I$27))</f>
        <v>#N/A</v>
      </c>
      <c r="AE4" t="e">
        <f>IF(OR($A4&lt;AE$2,$A4&gt;AE$2+LOOKUP(AE$2,'Cargo List'!$C$2:$C$27,'Cargo List'!$H$2:$H$27)),"",LOOKUP(Sheet3!AE$2,'Cargo List'!$C$2:$C$27,'Cargo List'!$I$2:$I$27))</f>
        <v>#N/A</v>
      </c>
      <c r="AF4" t="e">
        <f>IF(OR($A4&lt;AF$2,$A4&gt;AF$2+LOOKUP(AF$2,'Cargo List'!$C$2:$C$27,'Cargo List'!$H$2:$H$27)),"",LOOKUP(Sheet3!AF$2,'Cargo List'!$C$2:$C$27,'Cargo List'!$I$2:$I$27))</f>
        <v>#N/A</v>
      </c>
      <c r="AG4" t="e">
        <f>IF(OR($A4&lt;AG$2,$A4&gt;AG$2+LOOKUP(AG$2,'Cargo List'!$C$2:$C$27,'Cargo List'!$H$2:$H$27)),"",LOOKUP(Sheet3!AG$2,'Cargo List'!$C$2:$C$27,'Cargo List'!$I$2:$I$27))</f>
        <v>#N/A</v>
      </c>
      <c r="AH4" t="e">
        <f>IF(OR($A4&lt;AH$2,$A4&gt;AH$2+LOOKUP(AH$2,'Cargo List'!$C$2:$C$27,'Cargo List'!$H$2:$H$27)),"",LOOKUP(Sheet3!AH$2,'Cargo List'!$C$2:$C$27,'Cargo List'!$I$2:$I$27))</f>
        <v>#N/A</v>
      </c>
      <c r="AI4" t="e">
        <f>IF(OR($A4&lt;AI$2,$A4&gt;AI$2+LOOKUP(AI$2,'Cargo List'!$C$2:$C$27,'Cargo List'!$H$2:$H$27)),"",LOOKUP(Sheet3!AI$2,'Cargo List'!$C$2:$C$27,'Cargo List'!$I$2:$I$27))</f>
        <v>#N/A</v>
      </c>
      <c r="AJ4" t="e">
        <f>IF(OR($A4&lt;AJ$2,$A4&gt;AJ$2+LOOKUP(AJ$2,'Cargo List'!$C$2:$C$27,'Cargo List'!$H$2:$H$27)),"",LOOKUP(Sheet3!AJ$2,'Cargo List'!$C$2:$C$27,'Cargo List'!$I$2:$I$27))</f>
        <v>#N/A</v>
      </c>
      <c r="AK4" t="e">
        <f>IF(OR($A4&lt;AK$2,$A4&gt;AK$2+LOOKUP(AK$2,'Cargo List'!$C$2:$C$27,'Cargo List'!$H$2:$H$27)),"",LOOKUP(Sheet3!AK$2,'Cargo List'!$C$2:$C$27,'Cargo List'!$I$2:$I$27))</f>
        <v>#N/A</v>
      </c>
      <c r="AL4" t="e">
        <f>IF(OR($A4&lt;AL$2,$A4&gt;AL$2+LOOKUP(AL$2,'Cargo List'!$C$2:$C$27,'Cargo List'!$H$2:$H$27)),"",LOOKUP(Sheet3!AL$2,'Cargo List'!$C$2:$C$27,'Cargo List'!$I$2:$I$27))</f>
        <v>#N/A</v>
      </c>
      <c r="AM4" t="e">
        <f>IF(OR($A4&lt;AM$2,$A4&gt;AM$2+LOOKUP(AM$2,'Cargo List'!$C$2:$C$27,'Cargo List'!$H$2:$H$27)),"",LOOKUP(Sheet3!AM$2,'Cargo List'!$C$2:$C$27,'Cargo List'!$I$2:$I$27))</f>
        <v>#N/A</v>
      </c>
      <c r="AN4" t="e">
        <f>IF(OR($A4&lt;AN$2,$A4&gt;AN$2+LOOKUP(AN$2,'Cargo List'!$C$2:$C$27,'Cargo List'!$H$2:$H$27)),"",LOOKUP(Sheet3!AN$2,'Cargo List'!$C$2:$C$27,'Cargo List'!$I$2:$I$27))</f>
        <v>#N/A</v>
      </c>
      <c r="AO4" t="e">
        <f>IF(OR($A4&lt;AO$2,$A4&gt;AO$2+LOOKUP(AO$2,'Cargo List'!$C$2:$C$27,'Cargo List'!$H$2:$H$27)),"",LOOKUP(Sheet3!AO$2,'Cargo List'!$C$2:$C$27,'Cargo List'!$I$2:$I$27))</f>
        <v>#N/A</v>
      </c>
      <c r="AP4" t="e">
        <f>IF(OR($A4&lt;AP$2,$A4&gt;AP$2+LOOKUP(AP$2,'Cargo List'!$C$2:$C$27,'Cargo List'!$H$2:$H$27)),"",LOOKUP(Sheet3!AP$2,'Cargo List'!$C$2:$C$27,'Cargo List'!$I$2:$I$27))</f>
        <v>#N/A</v>
      </c>
      <c r="AQ4" t="e">
        <f>IF(OR($A4&lt;AQ$2,$A4&gt;AQ$2+LOOKUP(AQ$2,'Cargo List'!$C$2:$C$27,'Cargo List'!$H$2:$H$27)),"",LOOKUP(Sheet3!AQ$2,'Cargo List'!$C$2:$C$27,'Cargo List'!$I$2:$I$27))</f>
        <v>#N/A</v>
      </c>
      <c r="AR4" t="e">
        <f>IF(OR($A4&lt;AR$2,$A4&gt;AR$2+LOOKUP(AR$2,'Cargo List'!$C$2:$C$27,'Cargo List'!$H$2:$H$27)),"",LOOKUP(Sheet3!AR$2,'Cargo List'!$C$2:$C$27,'Cargo List'!$I$2:$I$27))</f>
        <v>#N/A</v>
      </c>
      <c r="AS4" t="e">
        <f>IF(OR($A4&lt;AS$2,$A4&gt;AS$2+LOOKUP(AS$2,'Cargo List'!$C$2:$C$27,'Cargo List'!$H$2:$H$27)),"",LOOKUP(Sheet3!AS$2,'Cargo List'!$C$2:$C$27,'Cargo List'!$I$2:$I$27))</f>
        <v>#N/A</v>
      </c>
      <c r="AT4" t="e">
        <f>IF(OR($A4&lt;AT$2,$A4&gt;AT$2+LOOKUP(AT$2,'Cargo List'!$C$2:$C$27,'Cargo List'!$H$2:$H$27)),"",LOOKUP(Sheet3!AT$2,'Cargo List'!$C$2:$C$27,'Cargo List'!$I$2:$I$27))</f>
        <v>#N/A</v>
      </c>
      <c r="AU4" t="e">
        <f>IF(OR($A4&lt;AU$2,$A4&gt;AU$2+LOOKUP(AU$2,'Cargo List'!$C$2:$C$27,'Cargo List'!$H$2:$H$27)),"",LOOKUP(Sheet3!AU$2,'Cargo List'!$C$2:$C$27,'Cargo List'!$I$2:$I$27))</f>
        <v>#N/A</v>
      </c>
      <c r="AV4" s="4">
        <f t="shared" ref="AV4:AV67" si="0">SUMIF($B$1:$AU$1,1,B4:AU4)</f>
        <v>0</v>
      </c>
    </row>
    <row r="5" spans="1:48" x14ac:dyDescent="0.25">
      <c r="A5" s="2">
        <f t="shared" ref="A5:A68" si="1">A4+1</f>
        <v>44199</v>
      </c>
      <c r="B5" t="e">
        <f>IF(OR($A5&lt;B$2,$A5&gt;B$2+LOOKUP(B$2,'Cargo List'!$C$2:$C$27,'Cargo List'!$H$2:$H$27)),"",LOOKUP(Sheet3!B$2,'Cargo List'!$C$2:$C$27,'Cargo List'!$I$2:$I$27))</f>
        <v>#N/A</v>
      </c>
      <c r="C5" t="e">
        <f>IF(OR($A5&lt;C$2,$A5&gt;C$2+LOOKUP(C$2,'Cargo List'!$C$2:$C$27,'Cargo List'!$H$2:$H$27)),"",LOOKUP(Sheet3!C$2,'Cargo List'!$C$2:$C$27,'Cargo List'!$I$2:$I$27))</f>
        <v>#N/A</v>
      </c>
      <c r="D5" t="e">
        <f>IF(OR($A5&lt;D$2,$A5&gt;D$2+LOOKUP(D$2,'Cargo List'!$C$2:$C$27,'Cargo List'!$H$2:$H$27)),"",LOOKUP(Sheet3!D$2,'Cargo List'!$C$2:$C$27,'Cargo List'!$I$2:$I$27))</f>
        <v>#N/A</v>
      </c>
      <c r="E5" t="e">
        <f>IF(OR($A5&lt;E$2,$A5&gt;E$2+LOOKUP(E$2,'Cargo List'!$C$2:$C$27,'Cargo List'!$H$2:$H$27)),"",LOOKUP(Sheet3!E$2,'Cargo List'!$C$2:$C$27,'Cargo List'!$I$2:$I$27))</f>
        <v>#N/A</v>
      </c>
      <c r="F5" t="e">
        <f>IF(OR($A5&lt;F$2,$A5&gt;F$2+LOOKUP(F$2,'Cargo List'!$C$2:$C$27,'Cargo List'!$H$2:$H$27)),"",LOOKUP(Sheet3!F$2,'Cargo List'!$C$2:$C$27,'Cargo List'!$I$2:$I$27))</f>
        <v>#N/A</v>
      </c>
      <c r="G5" t="e">
        <f>IF(OR($A5&lt;G$2,$A5&gt;G$2+LOOKUP(G$2,'Cargo List'!$C$2:$C$27,'Cargo List'!$H$2:$H$27)),"",LOOKUP(Sheet3!G$2,'Cargo List'!$C$2:$C$27,'Cargo List'!$I$2:$I$27))</f>
        <v>#N/A</v>
      </c>
      <c r="H5" t="e">
        <f>IF(OR($A5&lt;H$2,$A5&gt;H$2+LOOKUP(H$2,'Cargo List'!$C$2:$C$27,'Cargo List'!$H$2:$H$27)),"",LOOKUP(Sheet3!H$2,'Cargo List'!$C$2:$C$27,'Cargo List'!$I$2:$I$27))</f>
        <v>#N/A</v>
      </c>
      <c r="I5" t="e">
        <f>IF(OR($A5&lt;I$2,$A5&gt;I$2+LOOKUP(I$2,'Cargo List'!$C$2:$C$27,'Cargo List'!$H$2:$H$27)),"",LOOKUP(Sheet3!I$2,'Cargo List'!$C$2:$C$27,'Cargo List'!$I$2:$I$27))</f>
        <v>#N/A</v>
      </c>
      <c r="J5" t="e">
        <f>IF(OR($A5&lt;J$2,$A5&gt;J$2+LOOKUP(J$2,'Cargo List'!$C$2:$C$27,'Cargo List'!$H$2:$H$27)),"",LOOKUP(Sheet3!J$2,'Cargo List'!$C$2:$C$27,'Cargo List'!$I$2:$I$27))</f>
        <v>#N/A</v>
      </c>
      <c r="K5" t="e">
        <f>IF(OR($A5&lt;K$2,$A5&gt;K$2+LOOKUP(K$2,'Cargo List'!$C$2:$C$27,'Cargo List'!$H$2:$H$27)),"",LOOKUP(Sheet3!K$2,'Cargo List'!$C$2:$C$27,'Cargo List'!$I$2:$I$27))</f>
        <v>#N/A</v>
      </c>
      <c r="L5" t="e">
        <f>IF(OR($A5&lt;L$2,$A5&gt;L$2+LOOKUP(L$2,'Cargo List'!$C$2:$C$27,'Cargo List'!$H$2:$H$27)),"",LOOKUP(Sheet3!L$2,'Cargo List'!$C$2:$C$27,'Cargo List'!$I$2:$I$27))</f>
        <v>#N/A</v>
      </c>
      <c r="M5" t="e">
        <f>IF(OR($A5&lt;M$2,$A5&gt;M$2+LOOKUP(M$2,'Cargo List'!$C$2:$C$27,'Cargo List'!$H$2:$H$27)),"",LOOKUP(Sheet3!M$2,'Cargo List'!$C$2:$C$27,'Cargo List'!$I$2:$I$27))</f>
        <v>#N/A</v>
      </c>
      <c r="N5" t="e">
        <f>IF(OR($A5&lt;N$2,$A5&gt;N$2+LOOKUP(N$2,'Cargo List'!$C$2:$C$27,'Cargo List'!$H$2:$H$27)),"",LOOKUP(Sheet3!N$2,'Cargo List'!$C$2:$C$27,'Cargo List'!$I$2:$I$27))</f>
        <v>#N/A</v>
      </c>
      <c r="O5" t="e">
        <f>IF(OR($A5&lt;O$2,$A5&gt;O$2+LOOKUP(O$2,'Cargo List'!$C$2:$C$27,'Cargo List'!$H$2:$H$27)),"",LOOKUP(Sheet3!O$2,'Cargo List'!$C$2:$C$27,'Cargo List'!$I$2:$I$27))</f>
        <v>#N/A</v>
      </c>
      <c r="P5" t="e">
        <f>IF(OR($A5&lt;P$2,$A5&gt;P$2+LOOKUP(P$2,'Cargo List'!$C$2:$C$27,'Cargo List'!$H$2:$H$27)),"",LOOKUP(Sheet3!P$2,'Cargo List'!$C$2:$C$27,'Cargo List'!$I$2:$I$27))</f>
        <v>#N/A</v>
      </c>
      <c r="Q5" t="e">
        <f>IF(OR($A5&lt;Q$2,$A5&gt;Q$2+LOOKUP(Q$2,'Cargo List'!$C$2:$C$27,'Cargo List'!$H$2:$H$27)),"",LOOKUP(Sheet3!Q$2,'Cargo List'!$C$2:$C$27,'Cargo List'!$I$2:$I$27))</f>
        <v>#N/A</v>
      </c>
      <c r="R5" t="e">
        <f>IF(OR($A5&lt;R$2,$A5&gt;R$2+LOOKUP(R$2,'Cargo List'!$C$2:$C$27,'Cargo List'!$H$2:$H$27)),"",LOOKUP(Sheet3!R$2,'Cargo List'!$C$2:$C$27,'Cargo List'!$I$2:$I$27))</f>
        <v>#N/A</v>
      </c>
      <c r="S5" t="e">
        <f>IF(OR($A5&lt;S$2,$A5&gt;S$2+LOOKUP(S$2,'Cargo List'!$C$2:$C$27,'Cargo List'!$H$2:$H$27)),"",LOOKUP(Sheet3!S$2,'Cargo List'!$C$2:$C$27,'Cargo List'!$I$2:$I$27))</f>
        <v>#N/A</v>
      </c>
      <c r="T5" t="e">
        <f>IF(OR($A5&lt;T$2,$A5&gt;T$2+LOOKUP(T$2,'Cargo List'!$C$2:$C$27,'Cargo List'!$H$2:$H$27)),"",LOOKUP(Sheet3!T$2,'Cargo List'!$C$2:$C$27,'Cargo List'!$I$2:$I$27))</f>
        <v>#N/A</v>
      </c>
      <c r="U5" t="e">
        <f>IF(OR($A5&lt;U$2,$A5&gt;U$2+LOOKUP(U$2,'Cargo List'!$C$2:$C$27,'Cargo List'!$H$2:$H$27)),"",LOOKUP(Sheet3!U$2,'Cargo List'!$C$2:$C$27,'Cargo List'!$I$2:$I$27))</f>
        <v>#N/A</v>
      </c>
      <c r="V5" t="e">
        <f>IF(OR($A5&lt;V$2,$A5&gt;V$2+LOOKUP(V$2,'Cargo List'!$C$2:$C$27,'Cargo List'!$H$2:$H$27)),"",LOOKUP(Sheet3!V$2,'Cargo List'!$C$2:$C$27,'Cargo List'!$I$2:$I$27))</f>
        <v>#N/A</v>
      </c>
      <c r="W5" t="e">
        <f>IF(OR($A5&lt;W$2,$A5&gt;W$2+LOOKUP(W$2,'Cargo List'!$C$2:$C$27,'Cargo List'!$H$2:$H$27)),"",LOOKUP(Sheet3!W$2,'Cargo List'!$C$2:$C$27,'Cargo List'!$I$2:$I$27))</f>
        <v>#N/A</v>
      </c>
      <c r="X5" t="e">
        <f>IF(OR($A5&lt;X$2,$A5&gt;X$2+LOOKUP(X$2,'Cargo List'!$C$2:$C$27,'Cargo List'!$H$2:$H$27)),"",LOOKUP(Sheet3!X$2,'Cargo List'!$C$2:$C$27,'Cargo List'!$I$2:$I$27))</f>
        <v>#N/A</v>
      </c>
      <c r="Y5" t="e">
        <f>IF(OR($A5&lt;Y$2,$A5&gt;Y$2+LOOKUP(Y$2,'Cargo List'!$C$2:$C$27,'Cargo List'!$H$2:$H$27)),"",LOOKUP(Sheet3!Y$2,'Cargo List'!$C$2:$C$27,'Cargo List'!$I$2:$I$27))</f>
        <v>#N/A</v>
      </c>
      <c r="Z5" t="e">
        <f>IF(OR($A5&lt;Z$2,$A5&gt;Z$2+LOOKUP(Z$2,'Cargo List'!$C$2:$C$27,'Cargo List'!$H$2:$H$27)),"",LOOKUP(Sheet3!Z$2,'Cargo List'!$C$2:$C$27,'Cargo List'!$I$2:$I$27))</f>
        <v>#N/A</v>
      </c>
      <c r="AA5" t="e">
        <f>IF(OR($A5&lt;AA$2,$A5&gt;AA$2+LOOKUP(AA$2,'Cargo List'!$C$2:$C$27,'Cargo List'!$H$2:$H$27)),"",LOOKUP(Sheet3!AA$2,'Cargo List'!$C$2:$C$27,'Cargo List'!$I$2:$I$27))</f>
        <v>#N/A</v>
      </c>
      <c r="AB5" t="e">
        <f>IF(OR($A5&lt;AB$2,$A5&gt;AB$2+LOOKUP(AB$2,'Cargo List'!$C$2:$C$27,'Cargo List'!$H$2:$H$27)),"",LOOKUP(Sheet3!AB$2,'Cargo List'!$C$2:$C$27,'Cargo List'!$I$2:$I$27))</f>
        <v>#N/A</v>
      </c>
      <c r="AC5" t="e">
        <f>IF(OR($A5&lt;AC$2,$A5&gt;AC$2+LOOKUP(AC$2,'Cargo List'!$C$2:$C$27,'Cargo List'!$H$2:$H$27)),"",LOOKUP(Sheet3!AC$2,'Cargo List'!$C$2:$C$27,'Cargo List'!$I$2:$I$27))</f>
        <v>#N/A</v>
      </c>
      <c r="AD5" t="e">
        <f>IF(OR($A5&lt;AD$2,$A5&gt;AD$2+LOOKUP(AD$2,'Cargo List'!$C$2:$C$27,'Cargo List'!$H$2:$H$27)),"",LOOKUP(Sheet3!AD$2,'Cargo List'!$C$2:$C$27,'Cargo List'!$I$2:$I$27))</f>
        <v>#N/A</v>
      </c>
      <c r="AE5" t="e">
        <f>IF(OR($A5&lt;AE$2,$A5&gt;AE$2+LOOKUP(AE$2,'Cargo List'!$C$2:$C$27,'Cargo List'!$H$2:$H$27)),"",LOOKUP(Sheet3!AE$2,'Cargo List'!$C$2:$C$27,'Cargo List'!$I$2:$I$27))</f>
        <v>#N/A</v>
      </c>
      <c r="AF5" t="e">
        <f>IF(OR($A5&lt;AF$2,$A5&gt;AF$2+LOOKUP(AF$2,'Cargo List'!$C$2:$C$27,'Cargo List'!$H$2:$H$27)),"",LOOKUP(Sheet3!AF$2,'Cargo List'!$C$2:$C$27,'Cargo List'!$I$2:$I$27))</f>
        <v>#N/A</v>
      </c>
      <c r="AG5" t="e">
        <f>IF(OR($A5&lt;AG$2,$A5&gt;AG$2+LOOKUP(AG$2,'Cargo List'!$C$2:$C$27,'Cargo List'!$H$2:$H$27)),"",LOOKUP(Sheet3!AG$2,'Cargo List'!$C$2:$C$27,'Cargo List'!$I$2:$I$27))</f>
        <v>#N/A</v>
      </c>
      <c r="AH5" t="e">
        <f>IF(OR($A5&lt;AH$2,$A5&gt;AH$2+LOOKUP(AH$2,'Cargo List'!$C$2:$C$27,'Cargo List'!$H$2:$H$27)),"",LOOKUP(Sheet3!AH$2,'Cargo List'!$C$2:$C$27,'Cargo List'!$I$2:$I$27))</f>
        <v>#N/A</v>
      </c>
      <c r="AI5" t="e">
        <f>IF(OR($A5&lt;AI$2,$A5&gt;AI$2+LOOKUP(AI$2,'Cargo List'!$C$2:$C$27,'Cargo List'!$H$2:$H$27)),"",LOOKUP(Sheet3!AI$2,'Cargo List'!$C$2:$C$27,'Cargo List'!$I$2:$I$27))</f>
        <v>#N/A</v>
      </c>
      <c r="AJ5" t="e">
        <f>IF(OR($A5&lt;AJ$2,$A5&gt;AJ$2+LOOKUP(AJ$2,'Cargo List'!$C$2:$C$27,'Cargo List'!$H$2:$H$27)),"",LOOKUP(Sheet3!AJ$2,'Cargo List'!$C$2:$C$27,'Cargo List'!$I$2:$I$27))</f>
        <v>#N/A</v>
      </c>
      <c r="AK5" t="e">
        <f>IF(OR($A5&lt;AK$2,$A5&gt;AK$2+LOOKUP(AK$2,'Cargo List'!$C$2:$C$27,'Cargo List'!$H$2:$H$27)),"",LOOKUP(Sheet3!AK$2,'Cargo List'!$C$2:$C$27,'Cargo List'!$I$2:$I$27))</f>
        <v>#N/A</v>
      </c>
      <c r="AL5" t="e">
        <f>IF(OR($A5&lt;AL$2,$A5&gt;AL$2+LOOKUP(AL$2,'Cargo List'!$C$2:$C$27,'Cargo List'!$H$2:$H$27)),"",LOOKUP(Sheet3!AL$2,'Cargo List'!$C$2:$C$27,'Cargo List'!$I$2:$I$27))</f>
        <v>#N/A</v>
      </c>
      <c r="AM5" t="e">
        <f>IF(OR($A5&lt;AM$2,$A5&gt;AM$2+LOOKUP(AM$2,'Cargo List'!$C$2:$C$27,'Cargo List'!$H$2:$H$27)),"",LOOKUP(Sheet3!AM$2,'Cargo List'!$C$2:$C$27,'Cargo List'!$I$2:$I$27))</f>
        <v>#N/A</v>
      </c>
      <c r="AN5" t="e">
        <f>IF(OR($A5&lt;AN$2,$A5&gt;AN$2+LOOKUP(AN$2,'Cargo List'!$C$2:$C$27,'Cargo List'!$H$2:$H$27)),"",LOOKUP(Sheet3!AN$2,'Cargo List'!$C$2:$C$27,'Cargo List'!$I$2:$I$27))</f>
        <v>#N/A</v>
      </c>
      <c r="AO5" t="e">
        <f>IF(OR($A5&lt;AO$2,$A5&gt;AO$2+LOOKUP(AO$2,'Cargo List'!$C$2:$C$27,'Cargo List'!$H$2:$H$27)),"",LOOKUP(Sheet3!AO$2,'Cargo List'!$C$2:$C$27,'Cargo List'!$I$2:$I$27))</f>
        <v>#N/A</v>
      </c>
      <c r="AP5" t="e">
        <f>IF(OR($A5&lt;AP$2,$A5&gt;AP$2+LOOKUP(AP$2,'Cargo List'!$C$2:$C$27,'Cargo List'!$H$2:$H$27)),"",LOOKUP(Sheet3!AP$2,'Cargo List'!$C$2:$C$27,'Cargo List'!$I$2:$I$27))</f>
        <v>#N/A</v>
      </c>
      <c r="AQ5" t="e">
        <f>IF(OR($A5&lt;AQ$2,$A5&gt;AQ$2+LOOKUP(AQ$2,'Cargo List'!$C$2:$C$27,'Cargo List'!$H$2:$H$27)),"",LOOKUP(Sheet3!AQ$2,'Cargo List'!$C$2:$C$27,'Cargo List'!$I$2:$I$27))</f>
        <v>#N/A</v>
      </c>
      <c r="AR5" t="e">
        <f>IF(OR($A5&lt;AR$2,$A5&gt;AR$2+LOOKUP(AR$2,'Cargo List'!$C$2:$C$27,'Cargo List'!$H$2:$H$27)),"",LOOKUP(Sheet3!AR$2,'Cargo List'!$C$2:$C$27,'Cargo List'!$I$2:$I$27))</f>
        <v>#N/A</v>
      </c>
      <c r="AS5" t="e">
        <f>IF(OR($A5&lt;AS$2,$A5&gt;AS$2+LOOKUP(AS$2,'Cargo List'!$C$2:$C$27,'Cargo List'!$H$2:$H$27)),"",LOOKUP(Sheet3!AS$2,'Cargo List'!$C$2:$C$27,'Cargo List'!$I$2:$I$27))</f>
        <v>#N/A</v>
      </c>
      <c r="AT5" t="e">
        <f>IF(OR($A5&lt;AT$2,$A5&gt;AT$2+LOOKUP(AT$2,'Cargo List'!$C$2:$C$27,'Cargo List'!$H$2:$H$27)),"",LOOKUP(Sheet3!AT$2,'Cargo List'!$C$2:$C$27,'Cargo List'!$I$2:$I$27))</f>
        <v>#N/A</v>
      </c>
      <c r="AU5" t="e">
        <f>IF(OR($A5&lt;AU$2,$A5&gt;AU$2+LOOKUP(AU$2,'Cargo List'!$C$2:$C$27,'Cargo List'!$H$2:$H$27)),"",LOOKUP(Sheet3!AU$2,'Cargo List'!$C$2:$C$27,'Cargo List'!$I$2:$I$27))</f>
        <v>#N/A</v>
      </c>
      <c r="AV5" s="4">
        <f t="shared" si="0"/>
        <v>0</v>
      </c>
    </row>
    <row r="6" spans="1:48" x14ac:dyDescent="0.25">
      <c r="A6" s="2">
        <f t="shared" si="1"/>
        <v>44200</v>
      </c>
      <c r="B6" t="e">
        <f>IF(OR($A6&lt;B$2,$A6&gt;B$2+LOOKUP(B$2,'Cargo List'!$C$2:$C$27,'Cargo List'!$H$2:$H$27)),"",LOOKUP(Sheet3!B$2,'Cargo List'!$C$2:$C$27,'Cargo List'!$I$2:$I$27))</f>
        <v>#N/A</v>
      </c>
      <c r="C6" t="e">
        <f>IF(OR($A6&lt;C$2,$A6&gt;C$2+LOOKUP(C$2,'Cargo List'!$C$2:$C$27,'Cargo List'!$H$2:$H$27)),"",LOOKUP(Sheet3!C$2,'Cargo List'!$C$2:$C$27,'Cargo List'!$I$2:$I$27))</f>
        <v>#N/A</v>
      </c>
      <c r="D6" t="e">
        <f>IF(OR($A6&lt;D$2,$A6&gt;D$2+LOOKUP(D$2,'Cargo List'!$C$2:$C$27,'Cargo List'!$H$2:$H$27)),"",LOOKUP(Sheet3!D$2,'Cargo List'!$C$2:$C$27,'Cargo List'!$I$2:$I$27))</f>
        <v>#N/A</v>
      </c>
      <c r="E6" t="e">
        <f>IF(OR($A6&lt;E$2,$A6&gt;E$2+LOOKUP(E$2,'Cargo List'!$C$2:$C$27,'Cargo List'!$H$2:$H$27)),"",LOOKUP(Sheet3!E$2,'Cargo List'!$C$2:$C$27,'Cargo List'!$I$2:$I$27))</f>
        <v>#N/A</v>
      </c>
      <c r="F6" t="e">
        <f>IF(OR($A6&lt;F$2,$A6&gt;F$2+LOOKUP(F$2,'Cargo List'!$C$2:$C$27,'Cargo List'!$H$2:$H$27)),"",LOOKUP(Sheet3!F$2,'Cargo List'!$C$2:$C$27,'Cargo List'!$I$2:$I$27))</f>
        <v>#N/A</v>
      </c>
      <c r="G6" t="e">
        <f>IF(OR($A6&lt;G$2,$A6&gt;G$2+LOOKUP(G$2,'Cargo List'!$C$2:$C$27,'Cargo List'!$H$2:$H$27)),"",LOOKUP(Sheet3!G$2,'Cargo List'!$C$2:$C$27,'Cargo List'!$I$2:$I$27))</f>
        <v>#N/A</v>
      </c>
      <c r="H6" t="e">
        <f>IF(OR($A6&lt;H$2,$A6&gt;H$2+LOOKUP(H$2,'Cargo List'!$C$2:$C$27,'Cargo List'!$H$2:$H$27)),"",LOOKUP(Sheet3!H$2,'Cargo List'!$C$2:$C$27,'Cargo List'!$I$2:$I$27))</f>
        <v>#N/A</v>
      </c>
      <c r="I6" t="e">
        <f>IF(OR($A6&lt;I$2,$A6&gt;I$2+LOOKUP(I$2,'Cargo List'!$C$2:$C$27,'Cargo List'!$H$2:$H$27)),"",LOOKUP(Sheet3!I$2,'Cargo List'!$C$2:$C$27,'Cargo List'!$I$2:$I$27))</f>
        <v>#N/A</v>
      </c>
      <c r="J6" t="e">
        <f>IF(OR($A6&lt;J$2,$A6&gt;J$2+LOOKUP(J$2,'Cargo List'!$C$2:$C$27,'Cargo List'!$H$2:$H$27)),"",LOOKUP(Sheet3!J$2,'Cargo List'!$C$2:$C$27,'Cargo List'!$I$2:$I$27))</f>
        <v>#N/A</v>
      </c>
      <c r="K6" t="e">
        <f>IF(OR($A6&lt;K$2,$A6&gt;K$2+LOOKUP(K$2,'Cargo List'!$C$2:$C$27,'Cargo List'!$H$2:$H$27)),"",LOOKUP(Sheet3!K$2,'Cargo List'!$C$2:$C$27,'Cargo List'!$I$2:$I$27))</f>
        <v>#N/A</v>
      </c>
      <c r="L6" t="e">
        <f>IF(OR($A6&lt;L$2,$A6&gt;L$2+LOOKUP(L$2,'Cargo List'!$C$2:$C$27,'Cargo List'!$H$2:$H$27)),"",LOOKUP(Sheet3!L$2,'Cargo List'!$C$2:$C$27,'Cargo List'!$I$2:$I$27))</f>
        <v>#N/A</v>
      </c>
      <c r="M6" t="e">
        <f>IF(OR($A6&lt;M$2,$A6&gt;M$2+LOOKUP(M$2,'Cargo List'!$C$2:$C$27,'Cargo List'!$H$2:$H$27)),"",LOOKUP(Sheet3!M$2,'Cargo List'!$C$2:$C$27,'Cargo List'!$I$2:$I$27))</f>
        <v>#N/A</v>
      </c>
      <c r="N6" t="e">
        <f>IF(OR($A6&lt;N$2,$A6&gt;N$2+LOOKUP(N$2,'Cargo List'!$C$2:$C$27,'Cargo List'!$H$2:$H$27)),"",LOOKUP(Sheet3!N$2,'Cargo List'!$C$2:$C$27,'Cargo List'!$I$2:$I$27))</f>
        <v>#N/A</v>
      </c>
      <c r="O6" t="e">
        <f>IF(OR($A6&lt;O$2,$A6&gt;O$2+LOOKUP(O$2,'Cargo List'!$C$2:$C$27,'Cargo List'!$H$2:$H$27)),"",LOOKUP(Sheet3!O$2,'Cargo List'!$C$2:$C$27,'Cargo List'!$I$2:$I$27))</f>
        <v>#N/A</v>
      </c>
      <c r="P6" t="e">
        <f>IF(OR($A6&lt;P$2,$A6&gt;P$2+LOOKUP(P$2,'Cargo List'!$C$2:$C$27,'Cargo List'!$H$2:$H$27)),"",LOOKUP(Sheet3!P$2,'Cargo List'!$C$2:$C$27,'Cargo List'!$I$2:$I$27))</f>
        <v>#N/A</v>
      </c>
      <c r="Q6" t="e">
        <f>IF(OR($A6&lt;Q$2,$A6&gt;Q$2+LOOKUP(Q$2,'Cargo List'!$C$2:$C$27,'Cargo List'!$H$2:$H$27)),"",LOOKUP(Sheet3!Q$2,'Cargo List'!$C$2:$C$27,'Cargo List'!$I$2:$I$27))</f>
        <v>#N/A</v>
      </c>
      <c r="R6" t="e">
        <f>IF(OR($A6&lt;R$2,$A6&gt;R$2+LOOKUP(R$2,'Cargo List'!$C$2:$C$27,'Cargo List'!$H$2:$H$27)),"",LOOKUP(Sheet3!R$2,'Cargo List'!$C$2:$C$27,'Cargo List'!$I$2:$I$27))</f>
        <v>#N/A</v>
      </c>
      <c r="S6" t="e">
        <f>IF(OR($A6&lt;S$2,$A6&gt;S$2+LOOKUP(S$2,'Cargo List'!$C$2:$C$27,'Cargo List'!$H$2:$H$27)),"",LOOKUP(Sheet3!S$2,'Cargo List'!$C$2:$C$27,'Cargo List'!$I$2:$I$27))</f>
        <v>#N/A</v>
      </c>
      <c r="T6" t="e">
        <f>IF(OR($A6&lt;T$2,$A6&gt;T$2+LOOKUP(T$2,'Cargo List'!$C$2:$C$27,'Cargo List'!$H$2:$H$27)),"",LOOKUP(Sheet3!T$2,'Cargo List'!$C$2:$C$27,'Cargo List'!$I$2:$I$27))</f>
        <v>#N/A</v>
      </c>
      <c r="U6" t="e">
        <f>IF(OR($A6&lt;U$2,$A6&gt;U$2+LOOKUP(U$2,'Cargo List'!$C$2:$C$27,'Cargo List'!$H$2:$H$27)),"",LOOKUP(Sheet3!U$2,'Cargo List'!$C$2:$C$27,'Cargo List'!$I$2:$I$27))</f>
        <v>#N/A</v>
      </c>
      <c r="V6" t="e">
        <f>IF(OR($A6&lt;V$2,$A6&gt;V$2+LOOKUP(V$2,'Cargo List'!$C$2:$C$27,'Cargo List'!$H$2:$H$27)),"",LOOKUP(Sheet3!V$2,'Cargo List'!$C$2:$C$27,'Cargo List'!$I$2:$I$27))</f>
        <v>#N/A</v>
      </c>
      <c r="W6" t="e">
        <f>IF(OR($A6&lt;W$2,$A6&gt;W$2+LOOKUP(W$2,'Cargo List'!$C$2:$C$27,'Cargo List'!$H$2:$H$27)),"",LOOKUP(Sheet3!W$2,'Cargo List'!$C$2:$C$27,'Cargo List'!$I$2:$I$27))</f>
        <v>#N/A</v>
      </c>
      <c r="X6" t="e">
        <f>IF(OR($A6&lt;X$2,$A6&gt;X$2+LOOKUP(X$2,'Cargo List'!$C$2:$C$27,'Cargo List'!$H$2:$H$27)),"",LOOKUP(Sheet3!X$2,'Cargo List'!$C$2:$C$27,'Cargo List'!$I$2:$I$27))</f>
        <v>#N/A</v>
      </c>
      <c r="Y6" t="e">
        <f>IF(OR($A6&lt;Y$2,$A6&gt;Y$2+LOOKUP(Y$2,'Cargo List'!$C$2:$C$27,'Cargo List'!$H$2:$H$27)),"",LOOKUP(Sheet3!Y$2,'Cargo List'!$C$2:$C$27,'Cargo List'!$I$2:$I$27))</f>
        <v>#N/A</v>
      </c>
      <c r="Z6" t="e">
        <f>IF(OR($A6&lt;Z$2,$A6&gt;Z$2+LOOKUP(Z$2,'Cargo List'!$C$2:$C$27,'Cargo List'!$H$2:$H$27)),"",LOOKUP(Sheet3!Z$2,'Cargo List'!$C$2:$C$27,'Cargo List'!$I$2:$I$27))</f>
        <v>#N/A</v>
      </c>
      <c r="AA6" t="e">
        <f>IF(OR($A6&lt;AA$2,$A6&gt;AA$2+LOOKUP(AA$2,'Cargo List'!$C$2:$C$27,'Cargo List'!$H$2:$H$27)),"",LOOKUP(Sheet3!AA$2,'Cargo List'!$C$2:$C$27,'Cargo List'!$I$2:$I$27))</f>
        <v>#N/A</v>
      </c>
      <c r="AB6" t="e">
        <f>IF(OR($A6&lt;AB$2,$A6&gt;AB$2+LOOKUP(AB$2,'Cargo List'!$C$2:$C$27,'Cargo List'!$H$2:$H$27)),"",LOOKUP(Sheet3!AB$2,'Cargo List'!$C$2:$C$27,'Cargo List'!$I$2:$I$27))</f>
        <v>#N/A</v>
      </c>
      <c r="AC6" t="e">
        <f>IF(OR($A6&lt;AC$2,$A6&gt;AC$2+LOOKUP(AC$2,'Cargo List'!$C$2:$C$27,'Cargo List'!$H$2:$H$27)),"",LOOKUP(Sheet3!AC$2,'Cargo List'!$C$2:$C$27,'Cargo List'!$I$2:$I$27))</f>
        <v>#N/A</v>
      </c>
      <c r="AD6" t="e">
        <f>IF(OR($A6&lt;AD$2,$A6&gt;AD$2+LOOKUP(AD$2,'Cargo List'!$C$2:$C$27,'Cargo List'!$H$2:$H$27)),"",LOOKUP(Sheet3!AD$2,'Cargo List'!$C$2:$C$27,'Cargo List'!$I$2:$I$27))</f>
        <v>#N/A</v>
      </c>
      <c r="AE6" t="e">
        <f>IF(OR($A6&lt;AE$2,$A6&gt;AE$2+LOOKUP(AE$2,'Cargo List'!$C$2:$C$27,'Cargo List'!$H$2:$H$27)),"",LOOKUP(Sheet3!AE$2,'Cargo List'!$C$2:$C$27,'Cargo List'!$I$2:$I$27))</f>
        <v>#N/A</v>
      </c>
      <c r="AF6" t="e">
        <f>IF(OR($A6&lt;AF$2,$A6&gt;AF$2+LOOKUP(AF$2,'Cargo List'!$C$2:$C$27,'Cargo List'!$H$2:$H$27)),"",LOOKUP(Sheet3!AF$2,'Cargo List'!$C$2:$C$27,'Cargo List'!$I$2:$I$27))</f>
        <v>#N/A</v>
      </c>
      <c r="AG6" t="e">
        <f>IF(OR($A6&lt;AG$2,$A6&gt;AG$2+LOOKUP(AG$2,'Cargo List'!$C$2:$C$27,'Cargo List'!$H$2:$H$27)),"",LOOKUP(Sheet3!AG$2,'Cargo List'!$C$2:$C$27,'Cargo List'!$I$2:$I$27))</f>
        <v>#N/A</v>
      </c>
      <c r="AH6" t="e">
        <f>IF(OR($A6&lt;AH$2,$A6&gt;AH$2+LOOKUP(AH$2,'Cargo List'!$C$2:$C$27,'Cargo List'!$H$2:$H$27)),"",LOOKUP(Sheet3!AH$2,'Cargo List'!$C$2:$C$27,'Cargo List'!$I$2:$I$27))</f>
        <v>#N/A</v>
      </c>
      <c r="AI6" t="e">
        <f>IF(OR($A6&lt;AI$2,$A6&gt;AI$2+LOOKUP(AI$2,'Cargo List'!$C$2:$C$27,'Cargo List'!$H$2:$H$27)),"",LOOKUP(Sheet3!AI$2,'Cargo List'!$C$2:$C$27,'Cargo List'!$I$2:$I$27))</f>
        <v>#N/A</v>
      </c>
      <c r="AJ6" t="e">
        <f>IF(OR($A6&lt;AJ$2,$A6&gt;AJ$2+LOOKUP(AJ$2,'Cargo List'!$C$2:$C$27,'Cargo List'!$H$2:$H$27)),"",LOOKUP(Sheet3!AJ$2,'Cargo List'!$C$2:$C$27,'Cargo List'!$I$2:$I$27))</f>
        <v>#N/A</v>
      </c>
      <c r="AK6" t="e">
        <f>IF(OR($A6&lt;AK$2,$A6&gt;AK$2+LOOKUP(AK$2,'Cargo List'!$C$2:$C$27,'Cargo List'!$H$2:$H$27)),"",LOOKUP(Sheet3!AK$2,'Cargo List'!$C$2:$C$27,'Cargo List'!$I$2:$I$27))</f>
        <v>#N/A</v>
      </c>
      <c r="AL6" t="e">
        <f>IF(OR($A6&lt;AL$2,$A6&gt;AL$2+LOOKUP(AL$2,'Cargo List'!$C$2:$C$27,'Cargo List'!$H$2:$H$27)),"",LOOKUP(Sheet3!AL$2,'Cargo List'!$C$2:$C$27,'Cargo List'!$I$2:$I$27))</f>
        <v>#N/A</v>
      </c>
      <c r="AM6" t="e">
        <f>IF(OR($A6&lt;AM$2,$A6&gt;AM$2+LOOKUP(AM$2,'Cargo List'!$C$2:$C$27,'Cargo List'!$H$2:$H$27)),"",LOOKUP(Sheet3!AM$2,'Cargo List'!$C$2:$C$27,'Cargo List'!$I$2:$I$27))</f>
        <v>#N/A</v>
      </c>
      <c r="AN6" t="e">
        <f>IF(OR($A6&lt;AN$2,$A6&gt;AN$2+LOOKUP(AN$2,'Cargo List'!$C$2:$C$27,'Cargo List'!$H$2:$H$27)),"",LOOKUP(Sheet3!AN$2,'Cargo List'!$C$2:$C$27,'Cargo List'!$I$2:$I$27))</f>
        <v>#N/A</v>
      </c>
      <c r="AO6" t="e">
        <f>IF(OR($A6&lt;AO$2,$A6&gt;AO$2+LOOKUP(AO$2,'Cargo List'!$C$2:$C$27,'Cargo List'!$H$2:$H$27)),"",LOOKUP(Sheet3!AO$2,'Cargo List'!$C$2:$C$27,'Cargo List'!$I$2:$I$27))</f>
        <v>#N/A</v>
      </c>
      <c r="AP6" t="e">
        <f>IF(OR($A6&lt;AP$2,$A6&gt;AP$2+LOOKUP(AP$2,'Cargo List'!$C$2:$C$27,'Cargo List'!$H$2:$H$27)),"",LOOKUP(Sheet3!AP$2,'Cargo List'!$C$2:$C$27,'Cargo List'!$I$2:$I$27))</f>
        <v>#N/A</v>
      </c>
      <c r="AQ6" t="e">
        <f>IF(OR($A6&lt;AQ$2,$A6&gt;AQ$2+LOOKUP(AQ$2,'Cargo List'!$C$2:$C$27,'Cargo List'!$H$2:$H$27)),"",LOOKUP(Sheet3!AQ$2,'Cargo List'!$C$2:$C$27,'Cargo List'!$I$2:$I$27))</f>
        <v>#N/A</v>
      </c>
      <c r="AR6" t="e">
        <f>IF(OR($A6&lt;AR$2,$A6&gt;AR$2+LOOKUP(AR$2,'Cargo List'!$C$2:$C$27,'Cargo List'!$H$2:$H$27)),"",LOOKUP(Sheet3!AR$2,'Cargo List'!$C$2:$C$27,'Cargo List'!$I$2:$I$27))</f>
        <v>#N/A</v>
      </c>
      <c r="AS6" t="e">
        <f>IF(OR($A6&lt;AS$2,$A6&gt;AS$2+LOOKUP(AS$2,'Cargo List'!$C$2:$C$27,'Cargo List'!$H$2:$H$27)),"",LOOKUP(Sheet3!AS$2,'Cargo List'!$C$2:$C$27,'Cargo List'!$I$2:$I$27))</f>
        <v>#N/A</v>
      </c>
      <c r="AT6" t="e">
        <f>IF(OR($A6&lt;AT$2,$A6&gt;AT$2+LOOKUP(AT$2,'Cargo List'!$C$2:$C$27,'Cargo List'!$H$2:$H$27)),"",LOOKUP(Sheet3!AT$2,'Cargo List'!$C$2:$C$27,'Cargo List'!$I$2:$I$27))</f>
        <v>#N/A</v>
      </c>
      <c r="AU6" t="e">
        <f>IF(OR($A6&lt;AU$2,$A6&gt;AU$2+LOOKUP(AU$2,'Cargo List'!$C$2:$C$27,'Cargo List'!$H$2:$H$27)),"",LOOKUP(Sheet3!AU$2,'Cargo List'!$C$2:$C$27,'Cargo List'!$I$2:$I$27))</f>
        <v>#N/A</v>
      </c>
      <c r="AV6" s="4">
        <f t="shared" si="0"/>
        <v>0</v>
      </c>
    </row>
    <row r="7" spans="1:48" x14ac:dyDescent="0.25">
      <c r="A7" s="2">
        <f t="shared" si="1"/>
        <v>44201</v>
      </c>
      <c r="B7" t="e">
        <f>IF(OR($A7&lt;B$2,$A7&gt;B$2+LOOKUP(B$2,'Cargo List'!$C$2:$C$27,'Cargo List'!$H$2:$H$27)),"",LOOKUP(Sheet3!B$2,'Cargo List'!$C$2:$C$27,'Cargo List'!$I$2:$I$27))</f>
        <v>#N/A</v>
      </c>
      <c r="C7" t="e">
        <f>IF(OR($A7&lt;C$2,$A7&gt;C$2+LOOKUP(C$2,'Cargo List'!$C$2:$C$27,'Cargo List'!$H$2:$H$27)),"",LOOKUP(Sheet3!C$2,'Cargo List'!$C$2:$C$27,'Cargo List'!$I$2:$I$27))</f>
        <v>#N/A</v>
      </c>
      <c r="D7" t="e">
        <f>IF(OR($A7&lt;D$2,$A7&gt;D$2+LOOKUP(D$2,'Cargo List'!$C$2:$C$27,'Cargo List'!$H$2:$H$27)),"",LOOKUP(Sheet3!D$2,'Cargo List'!$C$2:$C$27,'Cargo List'!$I$2:$I$27))</f>
        <v>#N/A</v>
      </c>
      <c r="E7" t="e">
        <f>IF(OR($A7&lt;E$2,$A7&gt;E$2+LOOKUP(E$2,'Cargo List'!$C$2:$C$27,'Cargo List'!$H$2:$H$27)),"",LOOKUP(Sheet3!E$2,'Cargo List'!$C$2:$C$27,'Cargo List'!$I$2:$I$27))</f>
        <v>#N/A</v>
      </c>
      <c r="F7" t="e">
        <f>IF(OR($A7&lt;F$2,$A7&gt;F$2+LOOKUP(F$2,'Cargo List'!$C$2:$C$27,'Cargo List'!$H$2:$H$27)),"",LOOKUP(Sheet3!F$2,'Cargo List'!$C$2:$C$27,'Cargo List'!$I$2:$I$27))</f>
        <v>#N/A</v>
      </c>
      <c r="G7" t="e">
        <f>IF(OR($A7&lt;G$2,$A7&gt;G$2+LOOKUP(G$2,'Cargo List'!$C$2:$C$27,'Cargo List'!$H$2:$H$27)),"",LOOKUP(Sheet3!G$2,'Cargo List'!$C$2:$C$27,'Cargo List'!$I$2:$I$27))</f>
        <v>#N/A</v>
      </c>
      <c r="H7" t="e">
        <f>IF(OR($A7&lt;H$2,$A7&gt;H$2+LOOKUP(H$2,'Cargo List'!$C$2:$C$27,'Cargo List'!$H$2:$H$27)),"",LOOKUP(Sheet3!H$2,'Cargo List'!$C$2:$C$27,'Cargo List'!$I$2:$I$27))</f>
        <v>#N/A</v>
      </c>
      <c r="I7" t="e">
        <f>IF(OR($A7&lt;I$2,$A7&gt;I$2+LOOKUP(I$2,'Cargo List'!$C$2:$C$27,'Cargo List'!$H$2:$H$27)),"",LOOKUP(Sheet3!I$2,'Cargo List'!$C$2:$C$27,'Cargo List'!$I$2:$I$27))</f>
        <v>#N/A</v>
      </c>
      <c r="J7" t="e">
        <f>IF(OR($A7&lt;J$2,$A7&gt;J$2+LOOKUP(J$2,'Cargo List'!$C$2:$C$27,'Cargo List'!$H$2:$H$27)),"",LOOKUP(Sheet3!J$2,'Cargo List'!$C$2:$C$27,'Cargo List'!$I$2:$I$27))</f>
        <v>#N/A</v>
      </c>
      <c r="K7" t="e">
        <f>IF(OR($A7&lt;K$2,$A7&gt;K$2+LOOKUP(K$2,'Cargo List'!$C$2:$C$27,'Cargo List'!$H$2:$H$27)),"",LOOKUP(Sheet3!K$2,'Cargo List'!$C$2:$C$27,'Cargo List'!$I$2:$I$27))</f>
        <v>#N/A</v>
      </c>
      <c r="L7" t="e">
        <f>IF(OR($A7&lt;L$2,$A7&gt;L$2+LOOKUP(L$2,'Cargo List'!$C$2:$C$27,'Cargo List'!$H$2:$H$27)),"",LOOKUP(Sheet3!L$2,'Cargo List'!$C$2:$C$27,'Cargo List'!$I$2:$I$27))</f>
        <v>#N/A</v>
      </c>
      <c r="M7" t="e">
        <f>IF(OR($A7&lt;M$2,$A7&gt;M$2+LOOKUP(M$2,'Cargo List'!$C$2:$C$27,'Cargo List'!$H$2:$H$27)),"",LOOKUP(Sheet3!M$2,'Cargo List'!$C$2:$C$27,'Cargo List'!$I$2:$I$27))</f>
        <v>#N/A</v>
      </c>
      <c r="N7" t="e">
        <f>IF(OR($A7&lt;N$2,$A7&gt;N$2+LOOKUP(N$2,'Cargo List'!$C$2:$C$27,'Cargo List'!$H$2:$H$27)),"",LOOKUP(Sheet3!N$2,'Cargo List'!$C$2:$C$27,'Cargo List'!$I$2:$I$27))</f>
        <v>#N/A</v>
      </c>
      <c r="O7" t="e">
        <f>IF(OR($A7&lt;O$2,$A7&gt;O$2+LOOKUP(O$2,'Cargo List'!$C$2:$C$27,'Cargo List'!$H$2:$H$27)),"",LOOKUP(Sheet3!O$2,'Cargo List'!$C$2:$C$27,'Cargo List'!$I$2:$I$27))</f>
        <v>#N/A</v>
      </c>
      <c r="P7" t="e">
        <f>IF(OR($A7&lt;P$2,$A7&gt;P$2+LOOKUP(P$2,'Cargo List'!$C$2:$C$27,'Cargo List'!$H$2:$H$27)),"",LOOKUP(Sheet3!P$2,'Cargo List'!$C$2:$C$27,'Cargo List'!$I$2:$I$27))</f>
        <v>#N/A</v>
      </c>
      <c r="Q7" t="e">
        <f>IF(OR($A7&lt;Q$2,$A7&gt;Q$2+LOOKUP(Q$2,'Cargo List'!$C$2:$C$27,'Cargo List'!$H$2:$H$27)),"",LOOKUP(Sheet3!Q$2,'Cargo List'!$C$2:$C$27,'Cargo List'!$I$2:$I$27))</f>
        <v>#N/A</v>
      </c>
      <c r="R7" t="e">
        <f>IF(OR($A7&lt;R$2,$A7&gt;R$2+LOOKUP(R$2,'Cargo List'!$C$2:$C$27,'Cargo List'!$H$2:$H$27)),"",LOOKUP(Sheet3!R$2,'Cargo List'!$C$2:$C$27,'Cargo List'!$I$2:$I$27))</f>
        <v>#N/A</v>
      </c>
      <c r="S7" t="e">
        <f>IF(OR($A7&lt;S$2,$A7&gt;S$2+LOOKUP(S$2,'Cargo List'!$C$2:$C$27,'Cargo List'!$H$2:$H$27)),"",LOOKUP(Sheet3!S$2,'Cargo List'!$C$2:$C$27,'Cargo List'!$I$2:$I$27))</f>
        <v>#N/A</v>
      </c>
      <c r="T7" t="e">
        <f>IF(OR($A7&lt;T$2,$A7&gt;T$2+LOOKUP(T$2,'Cargo List'!$C$2:$C$27,'Cargo List'!$H$2:$H$27)),"",LOOKUP(Sheet3!T$2,'Cargo List'!$C$2:$C$27,'Cargo List'!$I$2:$I$27))</f>
        <v>#N/A</v>
      </c>
      <c r="U7" t="e">
        <f>IF(OR($A7&lt;U$2,$A7&gt;U$2+LOOKUP(U$2,'Cargo List'!$C$2:$C$27,'Cargo List'!$H$2:$H$27)),"",LOOKUP(Sheet3!U$2,'Cargo List'!$C$2:$C$27,'Cargo List'!$I$2:$I$27))</f>
        <v>#N/A</v>
      </c>
      <c r="V7" t="e">
        <f>IF(OR($A7&lt;V$2,$A7&gt;V$2+LOOKUP(V$2,'Cargo List'!$C$2:$C$27,'Cargo List'!$H$2:$H$27)),"",LOOKUP(Sheet3!V$2,'Cargo List'!$C$2:$C$27,'Cargo List'!$I$2:$I$27))</f>
        <v>#N/A</v>
      </c>
      <c r="W7" t="e">
        <f>IF(OR($A7&lt;W$2,$A7&gt;W$2+LOOKUP(W$2,'Cargo List'!$C$2:$C$27,'Cargo List'!$H$2:$H$27)),"",LOOKUP(Sheet3!W$2,'Cargo List'!$C$2:$C$27,'Cargo List'!$I$2:$I$27))</f>
        <v>#N/A</v>
      </c>
      <c r="X7" t="e">
        <f>IF(OR($A7&lt;X$2,$A7&gt;X$2+LOOKUP(X$2,'Cargo List'!$C$2:$C$27,'Cargo List'!$H$2:$H$27)),"",LOOKUP(Sheet3!X$2,'Cargo List'!$C$2:$C$27,'Cargo List'!$I$2:$I$27))</f>
        <v>#N/A</v>
      </c>
      <c r="Y7" t="e">
        <f>IF(OR($A7&lt;Y$2,$A7&gt;Y$2+LOOKUP(Y$2,'Cargo List'!$C$2:$C$27,'Cargo List'!$H$2:$H$27)),"",LOOKUP(Sheet3!Y$2,'Cargo List'!$C$2:$C$27,'Cargo List'!$I$2:$I$27))</f>
        <v>#N/A</v>
      </c>
      <c r="Z7" t="e">
        <f>IF(OR($A7&lt;Z$2,$A7&gt;Z$2+LOOKUP(Z$2,'Cargo List'!$C$2:$C$27,'Cargo List'!$H$2:$H$27)),"",LOOKUP(Sheet3!Z$2,'Cargo List'!$C$2:$C$27,'Cargo List'!$I$2:$I$27))</f>
        <v>#N/A</v>
      </c>
      <c r="AA7" t="e">
        <f>IF(OR($A7&lt;AA$2,$A7&gt;AA$2+LOOKUP(AA$2,'Cargo List'!$C$2:$C$27,'Cargo List'!$H$2:$H$27)),"",LOOKUP(Sheet3!AA$2,'Cargo List'!$C$2:$C$27,'Cargo List'!$I$2:$I$27))</f>
        <v>#N/A</v>
      </c>
      <c r="AB7" t="e">
        <f>IF(OR($A7&lt;AB$2,$A7&gt;AB$2+LOOKUP(AB$2,'Cargo List'!$C$2:$C$27,'Cargo List'!$H$2:$H$27)),"",LOOKUP(Sheet3!AB$2,'Cargo List'!$C$2:$C$27,'Cargo List'!$I$2:$I$27))</f>
        <v>#N/A</v>
      </c>
      <c r="AC7" t="e">
        <f>IF(OR($A7&lt;AC$2,$A7&gt;AC$2+LOOKUP(AC$2,'Cargo List'!$C$2:$C$27,'Cargo List'!$H$2:$H$27)),"",LOOKUP(Sheet3!AC$2,'Cargo List'!$C$2:$C$27,'Cargo List'!$I$2:$I$27))</f>
        <v>#N/A</v>
      </c>
      <c r="AD7" t="e">
        <f>IF(OR($A7&lt;AD$2,$A7&gt;AD$2+LOOKUP(AD$2,'Cargo List'!$C$2:$C$27,'Cargo List'!$H$2:$H$27)),"",LOOKUP(Sheet3!AD$2,'Cargo List'!$C$2:$C$27,'Cargo List'!$I$2:$I$27))</f>
        <v>#N/A</v>
      </c>
      <c r="AE7" t="e">
        <f>IF(OR($A7&lt;AE$2,$A7&gt;AE$2+LOOKUP(AE$2,'Cargo List'!$C$2:$C$27,'Cargo List'!$H$2:$H$27)),"",LOOKUP(Sheet3!AE$2,'Cargo List'!$C$2:$C$27,'Cargo List'!$I$2:$I$27))</f>
        <v>#N/A</v>
      </c>
      <c r="AF7" t="e">
        <f>IF(OR($A7&lt;AF$2,$A7&gt;AF$2+LOOKUP(AF$2,'Cargo List'!$C$2:$C$27,'Cargo List'!$H$2:$H$27)),"",LOOKUP(Sheet3!AF$2,'Cargo List'!$C$2:$C$27,'Cargo List'!$I$2:$I$27))</f>
        <v>#N/A</v>
      </c>
      <c r="AG7" t="e">
        <f>IF(OR($A7&lt;AG$2,$A7&gt;AG$2+LOOKUP(AG$2,'Cargo List'!$C$2:$C$27,'Cargo List'!$H$2:$H$27)),"",LOOKUP(Sheet3!AG$2,'Cargo List'!$C$2:$C$27,'Cargo List'!$I$2:$I$27))</f>
        <v>#N/A</v>
      </c>
      <c r="AH7" t="e">
        <f>IF(OR($A7&lt;AH$2,$A7&gt;AH$2+LOOKUP(AH$2,'Cargo List'!$C$2:$C$27,'Cargo List'!$H$2:$H$27)),"",LOOKUP(Sheet3!AH$2,'Cargo List'!$C$2:$C$27,'Cargo List'!$I$2:$I$27))</f>
        <v>#N/A</v>
      </c>
      <c r="AI7" t="e">
        <f>IF(OR($A7&lt;AI$2,$A7&gt;AI$2+LOOKUP(AI$2,'Cargo List'!$C$2:$C$27,'Cargo List'!$H$2:$H$27)),"",LOOKUP(Sheet3!AI$2,'Cargo List'!$C$2:$C$27,'Cargo List'!$I$2:$I$27))</f>
        <v>#N/A</v>
      </c>
      <c r="AJ7" t="e">
        <f>IF(OR($A7&lt;AJ$2,$A7&gt;AJ$2+LOOKUP(AJ$2,'Cargo List'!$C$2:$C$27,'Cargo List'!$H$2:$H$27)),"",LOOKUP(Sheet3!AJ$2,'Cargo List'!$C$2:$C$27,'Cargo List'!$I$2:$I$27))</f>
        <v>#N/A</v>
      </c>
      <c r="AK7" t="e">
        <f>IF(OR($A7&lt;AK$2,$A7&gt;AK$2+LOOKUP(AK$2,'Cargo List'!$C$2:$C$27,'Cargo List'!$H$2:$H$27)),"",LOOKUP(Sheet3!AK$2,'Cargo List'!$C$2:$C$27,'Cargo List'!$I$2:$I$27))</f>
        <v>#N/A</v>
      </c>
      <c r="AL7" t="e">
        <f>IF(OR($A7&lt;AL$2,$A7&gt;AL$2+LOOKUP(AL$2,'Cargo List'!$C$2:$C$27,'Cargo List'!$H$2:$H$27)),"",LOOKUP(Sheet3!AL$2,'Cargo List'!$C$2:$C$27,'Cargo List'!$I$2:$I$27))</f>
        <v>#N/A</v>
      </c>
      <c r="AM7" t="e">
        <f>IF(OR($A7&lt;AM$2,$A7&gt;AM$2+LOOKUP(AM$2,'Cargo List'!$C$2:$C$27,'Cargo List'!$H$2:$H$27)),"",LOOKUP(Sheet3!AM$2,'Cargo List'!$C$2:$C$27,'Cargo List'!$I$2:$I$27))</f>
        <v>#N/A</v>
      </c>
      <c r="AN7" t="e">
        <f>IF(OR($A7&lt;AN$2,$A7&gt;AN$2+LOOKUP(AN$2,'Cargo List'!$C$2:$C$27,'Cargo List'!$H$2:$H$27)),"",LOOKUP(Sheet3!AN$2,'Cargo List'!$C$2:$C$27,'Cargo List'!$I$2:$I$27))</f>
        <v>#N/A</v>
      </c>
      <c r="AO7" t="e">
        <f>IF(OR($A7&lt;AO$2,$A7&gt;AO$2+LOOKUP(AO$2,'Cargo List'!$C$2:$C$27,'Cargo List'!$H$2:$H$27)),"",LOOKUP(Sheet3!AO$2,'Cargo List'!$C$2:$C$27,'Cargo List'!$I$2:$I$27))</f>
        <v>#N/A</v>
      </c>
      <c r="AP7" t="e">
        <f>IF(OR($A7&lt;AP$2,$A7&gt;AP$2+LOOKUP(AP$2,'Cargo List'!$C$2:$C$27,'Cargo List'!$H$2:$H$27)),"",LOOKUP(Sheet3!AP$2,'Cargo List'!$C$2:$C$27,'Cargo List'!$I$2:$I$27))</f>
        <v>#N/A</v>
      </c>
      <c r="AQ7" t="e">
        <f>IF(OR($A7&lt;AQ$2,$A7&gt;AQ$2+LOOKUP(AQ$2,'Cargo List'!$C$2:$C$27,'Cargo List'!$H$2:$H$27)),"",LOOKUP(Sheet3!AQ$2,'Cargo List'!$C$2:$C$27,'Cargo List'!$I$2:$I$27))</f>
        <v>#N/A</v>
      </c>
      <c r="AR7" t="e">
        <f>IF(OR($A7&lt;AR$2,$A7&gt;AR$2+LOOKUP(AR$2,'Cargo List'!$C$2:$C$27,'Cargo List'!$H$2:$H$27)),"",LOOKUP(Sheet3!AR$2,'Cargo List'!$C$2:$C$27,'Cargo List'!$I$2:$I$27))</f>
        <v>#N/A</v>
      </c>
      <c r="AS7" t="e">
        <f>IF(OR($A7&lt;AS$2,$A7&gt;AS$2+LOOKUP(AS$2,'Cargo List'!$C$2:$C$27,'Cargo List'!$H$2:$H$27)),"",LOOKUP(Sheet3!AS$2,'Cargo List'!$C$2:$C$27,'Cargo List'!$I$2:$I$27))</f>
        <v>#N/A</v>
      </c>
      <c r="AT7" t="e">
        <f>IF(OR($A7&lt;AT$2,$A7&gt;AT$2+LOOKUP(AT$2,'Cargo List'!$C$2:$C$27,'Cargo List'!$H$2:$H$27)),"",LOOKUP(Sheet3!AT$2,'Cargo List'!$C$2:$C$27,'Cargo List'!$I$2:$I$27))</f>
        <v>#N/A</v>
      </c>
      <c r="AU7" t="e">
        <f>IF(OR($A7&lt;AU$2,$A7&gt;AU$2+LOOKUP(AU$2,'Cargo List'!$C$2:$C$27,'Cargo List'!$H$2:$H$27)),"",LOOKUP(Sheet3!AU$2,'Cargo List'!$C$2:$C$27,'Cargo List'!$I$2:$I$27))</f>
        <v>#N/A</v>
      </c>
      <c r="AV7" s="4">
        <f t="shared" si="0"/>
        <v>0</v>
      </c>
    </row>
    <row r="8" spans="1:48" x14ac:dyDescent="0.25">
      <c r="A8" s="2">
        <f t="shared" si="1"/>
        <v>44202</v>
      </c>
      <c r="B8" t="e">
        <f>IF(OR($A8&lt;B$2,$A8&gt;B$2+LOOKUP(B$2,'Cargo List'!$C$2:$C$27,'Cargo List'!$H$2:$H$27)),"",LOOKUP(Sheet3!B$2,'Cargo List'!$C$2:$C$27,'Cargo List'!$I$2:$I$27))</f>
        <v>#N/A</v>
      </c>
      <c r="C8" t="e">
        <f>IF(OR($A8&lt;C$2,$A8&gt;C$2+LOOKUP(C$2,'Cargo List'!$C$2:$C$27,'Cargo List'!$H$2:$H$27)),"",LOOKUP(Sheet3!C$2,'Cargo List'!$C$2:$C$27,'Cargo List'!$I$2:$I$27))</f>
        <v>#N/A</v>
      </c>
      <c r="D8" t="e">
        <f>IF(OR($A8&lt;D$2,$A8&gt;D$2+LOOKUP(D$2,'Cargo List'!$C$2:$C$27,'Cargo List'!$H$2:$H$27)),"",LOOKUP(Sheet3!D$2,'Cargo List'!$C$2:$C$27,'Cargo List'!$I$2:$I$27))</f>
        <v>#N/A</v>
      </c>
      <c r="E8" t="e">
        <f>IF(OR($A8&lt;E$2,$A8&gt;E$2+LOOKUP(E$2,'Cargo List'!$C$2:$C$27,'Cargo List'!$H$2:$H$27)),"",LOOKUP(Sheet3!E$2,'Cargo List'!$C$2:$C$27,'Cargo List'!$I$2:$I$27))</f>
        <v>#N/A</v>
      </c>
      <c r="F8" t="e">
        <f>IF(OR($A8&lt;F$2,$A8&gt;F$2+LOOKUP(F$2,'Cargo List'!$C$2:$C$27,'Cargo List'!$H$2:$H$27)),"",LOOKUP(Sheet3!F$2,'Cargo List'!$C$2:$C$27,'Cargo List'!$I$2:$I$27))</f>
        <v>#N/A</v>
      </c>
      <c r="G8" t="e">
        <f>IF(OR($A8&lt;G$2,$A8&gt;G$2+LOOKUP(G$2,'Cargo List'!$C$2:$C$27,'Cargo List'!$H$2:$H$27)),"",LOOKUP(Sheet3!G$2,'Cargo List'!$C$2:$C$27,'Cargo List'!$I$2:$I$27))</f>
        <v>#N/A</v>
      </c>
      <c r="H8" t="e">
        <f>IF(OR($A8&lt;H$2,$A8&gt;H$2+LOOKUP(H$2,'Cargo List'!$C$2:$C$27,'Cargo List'!$H$2:$H$27)),"",LOOKUP(Sheet3!H$2,'Cargo List'!$C$2:$C$27,'Cargo List'!$I$2:$I$27))</f>
        <v>#N/A</v>
      </c>
      <c r="I8" t="e">
        <f>IF(OR($A8&lt;I$2,$A8&gt;I$2+LOOKUP(I$2,'Cargo List'!$C$2:$C$27,'Cargo List'!$H$2:$H$27)),"",LOOKUP(Sheet3!I$2,'Cargo List'!$C$2:$C$27,'Cargo List'!$I$2:$I$27))</f>
        <v>#N/A</v>
      </c>
      <c r="J8" t="e">
        <f>IF(OR($A8&lt;J$2,$A8&gt;J$2+LOOKUP(J$2,'Cargo List'!$C$2:$C$27,'Cargo List'!$H$2:$H$27)),"",LOOKUP(Sheet3!J$2,'Cargo List'!$C$2:$C$27,'Cargo List'!$I$2:$I$27))</f>
        <v>#N/A</v>
      </c>
      <c r="K8" t="e">
        <f>IF(OR($A8&lt;K$2,$A8&gt;K$2+LOOKUP(K$2,'Cargo List'!$C$2:$C$27,'Cargo List'!$H$2:$H$27)),"",LOOKUP(Sheet3!K$2,'Cargo List'!$C$2:$C$27,'Cargo List'!$I$2:$I$27))</f>
        <v>#N/A</v>
      </c>
      <c r="L8" t="e">
        <f>IF(OR($A8&lt;L$2,$A8&gt;L$2+LOOKUP(L$2,'Cargo List'!$C$2:$C$27,'Cargo List'!$H$2:$H$27)),"",LOOKUP(Sheet3!L$2,'Cargo List'!$C$2:$C$27,'Cargo List'!$I$2:$I$27))</f>
        <v>#N/A</v>
      </c>
      <c r="M8" t="e">
        <f>IF(OR($A8&lt;M$2,$A8&gt;M$2+LOOKUP(M$2,'Cargo List'!$C$2:$C$27,'Cargo List'!$H$2:$H$27)),"",LOOKUP(Sheet3!M$2,'Cargo List'!$C$2:$C$27,'Cargo List'!$I$2:$I$27))</f>
        <v>#N/A</v>
      </c>
      <c r="N8" t="e">
        <f>IF(OR($A8&lt;N$2,$A8&gt;N$2+LOOKUP(N$2,'Cargo List'!$C$2:$C$27,'Cargo List'!$H$2:$H$27)),"",LOOKUP(Sheet3!N$2,'Cargo List'!$C$2:$C$27,'Cargo List'!$I$2:$I$27))</f>
        <v>#N/A</v>
      </c>
      <c r="O8" t="e">
        <f>IF(OR($A8&lt;O$2,$A8&gt;O$2+LOOKUP(O$2,'Cargo List'!$C$2:$C$27,'Cargo List'!$H$2:$H$27)),"",LOOKUP(Sheet3!O$2,'Cargo List'!$C$2:$C$27,'Cargo List'!$I$2:$I$27))</f>
        <v>#N/A</v>
      </c>
      <c r="P8" t="e">
        <f>IF(OR($A8&lt;P$2,$A8&gt;P$2+LOOKUP(P$2,'Cargo List'!$C$2:$C$27,'Cargo List'!$H$2:$H$27)),"",LOOKUP(Sheet3!P$2,'Cargo List'!$C$2:$C$27,'Cargo List'!$I$2:$I$27))</f>
        <v>#N/A</v>
      </c>
      <c r="Q8" t="e">
        <f>IF(OR($A8&lt;Q$2,$A8&gt;Q$2+LOOKUP(Q$2,'Cargo List'!$C$2:$C$27,'Cargo List'!$H$2:$H$27)),"",LOOKUP(Sheet3!Q$2,'Cargo List'!$C$2:$C$27,'Cargo List'!$I$2:$I$27))</f>
        <v>#N/A</v>
      </c>
      <c r="R8" t="e">
        <f>IF(OR($A8&lt;R$2,$A8&gt;R$2+LOOKUP(R$2,'Cargo List'!$C$2:$C$27,'Cargo List'!$H$2:$H$27)),"",LOOKUP(Sheet3!R$2,'Cargo List'!$C$2:$C$27,'Cargo List'!$I$2:$I$27))</f>
        <v>#N/A</v>
      </c>
      <c r="S8" t="e">
        <f>IF(OR($A8&lt;S$2,$A8&gt;S$2+LOOKUP(S$2,'Cargo List'!$C$2:$C$27,'Cargo List'!$H$2:$H$27)),"",LOOKUP(Sheet3!S$2,'Cargo List'!$C$2:$C$27,'Cargo List'!$I$2:$I$27))</f>
        <v>#N/A</v>
      </c>
      <c r="T8" t="e">
        <f>IF(OR($A8&lt;T$2,$A8&gt;T$2+LOOKUP(T$2,'Cargo List'!$C$2:$C$27,'Cargo List'!$H$2:$H$27)),"",LOOKUP(Sheet3!T$2,'Cargo List'!$C$2:$C$27,'Cargo List'!$I$2:$I$27))</f>
        <v>#N/A</v>
      </c>
      <c r="U8" t="e">
        <f>IF(OR($A8&lt;U$2,$A8&gt;U$2+LOOKUP(U$2,'Cargo List'!$C$2:$C$27,'Cargo List'!$H$2:$H$27)),"",LOOKUP(Sheet3!U$2,'Cargo List'!$C$2:$C$27,'Cargo List'!$I$2:$I$27))</f>
        <v>#N/A</v>
      </c>
      <c r="V8" t="e">
        <f>IF(OR($A8&lt;V$2,$A8&gt;V$2+LOOKUP(V$2,'Cargo List'!$C$2:$C$27,'Cargo List'!$H$2:$H$27)),"",LOOKUP(Sheet3!V$2,'Cargo List'!$C$2:$C$27,'Cargo List'!$I$2:$I$27))</f>
        <v>#N/A</v>
      </c>
      <c r="W8" t="e">
        <f>IF(OR($A8&lt;W$2,$A8&gt;W$2+LOOKUP(W$2,'Cargo List'!$C$2:$C$27,'Cargo List'!$H$2:$H$27)),"",LOOKUP(Sheet3!W$2,'Cargo List'!$C$2:$C$27,'Cargo List'!$I$2:$I$27))</f>
        <v>#N/A</v>
      </c>
      <c r="X8" t="e">
        <f>IF(OR($A8&lt;X$2,$A8&gt;X$2+LOOKUP(X$2,'Cargo List'!$C$2:$C$27,'Cargo List'!$H$2:$H$27)),"",LOOKUP(Sheet3!X$2,'Cargo List'!$C$2:$C$27,'Cargo List'!$I$2:$I$27))</f>
        <v>#N/A</v>
      </c>
      <c r="Y8" t="e">
        <f>IF(OR($A8&lt;Y$2,$A8&gt;Y$2+LOOKUP(Y$2,'Cargo List'!$C$2:$C$27,'Cargo List'!$H$2:$H$27)),"",LOOKUP(Sheet3!Y$2,'Cargo List'!$C$2:$C$27,'Cargo List'!$I$2:$I$27))</f>
        <v>#N/A</v>
      </c>
      <c r="Z8" t="e">
        <f>IF(OR($A8&lt;Z$2,$A8&gt;Z$2+LOOKUP(Z$2,'Cargo List'!$C$2:$C$27,'Cargo List'!$H$2:$H$27)),"",LOOKUP(Sheet3!Z$2,'Cargo List'!$C$2:$C$27,'Cargo List'!$I$2:$I$27))</f>
        <v>#N/A</v>
      </c>
      <c r="AA8" t="e">
        <f>IF(OR($A8&lt;AA$2,$A8&gt;AA$2+LOOKUP(AA$2,'Cargo List'!$C$2:$C$27,'Cargo List'!$H$2:$H$27)),"",LOOKUP(Sheet3!AA$2,'Cargo List'!$C$2:$C$27,'Cargo List'!$I$2:$I$27))</f>
        <v>#N/A</v>
      </c>
      <c r="AB8" t="e">
        <f>IF(OR($A8&lt;AB$2,$A8&gt;AB$2+LOOKUP(AB$2,'Cargo List'!$C$2:$C$27,'Cargo List'!$H$2:$H$27)),"",LOOKUP(Sheet3!AB$2,'Cargo List'!$C$2:$C$27,'Cargo List'!$I$2:$I$27))</f>
        <v>#N/A</v>
      </c>
      <c r="AC8" t="e">
        <f>IF(OR($A8&lt;AC$2,$A8&gt;AC$2+LOOKUP(AC$2,'Cargo List'!$C$2:$C$27,'Cargo List'!$H$2:$H$27)),"",LOOKUP(Sheet3!AC$2,'Cargo List'!$C$2:$C$27,'Cargo List'!$I$2:$I$27))</f>
        <v>#N/A</v>
      </c>
      <c r="AD8" t="e">
        <f>IF(OR($A8&lt;AD$2,$A8&gt;AD$2+LOOKUP(AD$2,'Cargo List'!$C$2:$C$27,'Cargo List'!$H$2:$H$27)),"",LOOKUP(Sheet3!AD$2,'Cargo List'!$C$2:$C$27,'Cargo List'!$I$2:$I$27))</f>
        <v>#N/A</v>
      </c>
      <c r="AE8" t="e">
        <f>IF(OR($A8&lt;AE$2,$A8&gt;AE$2+LOOKUP(AE$2,'Cargo List'!$C$2:$C$27,'Cargo List'!$H$2:$H$27)),"",LOOKUP(Sheet3!AE$2,'Cargo List'!$C$2:$C$27,'Cargo List'!$I$2:$I$27))</f>
        <v>#N/A</v>
      </c>
      <c r="AF8" t="e">
        <f>IF(OR($A8&lt;AF$2,$A8&gt;AF$2+LOOKUP(AF$2,'Cargo List'!$C$2:$C$27,'Cargo List'!$H$2:$H$27)),"",LOOKUP(Sheet3!AF$2,'Cargo List'!$C$2:$C$27,'Cargo List'!$I$2:$I$27))</f>
        <v>#N/A</v>
      </c>
      <c r="AG8" t="e">
        <f>IF(OR($A8&lt;AG$2,$A8&gt;AG$2+LOOKUP(AG$2,'Cargo List'!$C$2:$C$27,'Cargo List'!$H$2:$H$27)),"",LOOKUP(Sheet3!AG$2,'Cargo List'!$C$2:$C$27,'Cargo List'!$I$2:$I$27))</f>
        <v>#N/A</v>
      </c>
      <c r="AH8" t="e">
        <f>IF(OR($A8&lt;AH$2,$A8&gt;AH$2+LOOKUP(AH$2,'Cargo List'!$C$2:$C$27,'Cargo List'!$H$2:$H$27)),"",LOOKUP(Sheet3!AH$2,'Cargo List'!$C$2:$C$27,'Cargo List'!$I$2:$I$27))</f>
        <v>#N/A</v>
      </c>
      <c r="AI8" t="e">
        <f>IF(OR($A8&lt;AI$2,$A8&gt;AI$2+LOOKUP(AI$2,'Cargo List'!$C$2:$C$27,'Cargo List'!$H$2:$H$27)),"",LOOKUP(Sheet3!AI$2,'Cargo List'!$C$2:$C$27,'Cargo List'!$I$2:$I$27))</f>
        <v>#N/A</v>
      </c>
      <c r="AJ8" t="e">
        <f>IF(OR($A8&lt;AJ$2,$A8&gt;AJ$2+LOOKUP(AJ$2,'Cargo List'!$C$2:$C$27,'Cargo List'!$H$2:$H$27)),"",LOOKUP(Sheet3!AJ$2,'Cargo List'!$C$2:$C$27,'Cargo List'!$I$2:$I$27))</f>
        <v>#N/A</v>
      </c>
      <c r="AK8" t="e">
        <f>IF(OR($A8&lt;AK$2,$A8&gt;AK$2+LOOKUP(AK$2,'Cargo List'!$C$2:$C$27,'Cargo List'!$H$2:$H$27)),"",LOOKUP(Sheet3!AK$2,'Cargo List'!$C$2:$C$27,'Cargo List'!$I$2:$I$27))</f>
        <v>#N/A</v>
      </c>
      <c r="AL8" t="e">
        <f>IF(OR($A8&lt;AL$2,$A8&gt;AL$2+LOOKUP(AL$2,'Cargo List'!$C$2:$C$27,'Cargo List'!$H$2:$H$27)),"",LOOKUP(Sheet3!AL$2,'Cargo List'!$C$2:$C$27,'Cargo List'!$I$2:$I$27))</f>
        <v>#N/A</v>
      </c>
      <c r="AM8" t="e">
        <f>IF(OR($A8&lt;AM$2,$A8&gt;AM$2+LOOKUP(AM$2,'Cargo List'!$C$2:$C$27,'Cargo List'!$H$2:$H$27)),"",LOOKUP(Sheet3!AM$2,'Cargo List'!$C$2:$C$27,'Cargo List'!$I$2:$I$27))</f>
        <v>#N/A</v>
      </c>
      <c r="AN8" t="e">
        <f>IF(OR($A8&lt;AN$2,$A8&gt;AN$2+LOOKUP(AN$2,'Cargo List'!$C$2:$C$27,'Cargo List'!$H$2:$H$27)),"",LOOKUP(Sheet3!AN$2,'Cargo List'!$C$2:$C$27,'Cargo List'!$I$2:$I$27))</f>
        <v>#N/A</v>
      </c>
      <c r="AO8" t="e">
        <f>IF(OR($A8&lt;AO$2,$A8&gt;AO$2+LOOKUP(AO$2,'Cargo List'!$C$2:$C$27,'Cargo List'!$H$2:$H$27)),"",LOOKUP(Sheet3!AO$2,'Cargo List'!$C$2:$C$27,'Cargo List'!$I$2:$I$27))</f>
        <v>#N/A</v>
      </c>
      <c r="AP8" t="e">
        <f>IF(OR($A8&lt;AP$2,$A8&gt;AP$2+LOOKUP(AP$2,'Cargo List'!$C$2:$C$27,'Cargo List'!$H$2:$H$27)),"",LOOKUP(Sheet3!AP$2,'Cargo List'!$C$2:$C$27,'Cargo List'!$I$2:$I$27))</f>
        <v>#N/A</v>
      </c>
      <c r="AQ8" t="e">
        <f>IF(OR($A8&lt;AQ$2,$A8&gt;AQ$2+LOOKUP(AQ$2,'Cargo List'!$C$2:$C$27,'Cargo List'!$H$2:$H$27)),"",LOOKUP(Sheet3!AQ$2,'Cargo List'!$C$2:$C$27,'Cargo List'!$I$2:$I$27))</f>
        <v>#N/A</v>
      </c>
      <c r="AR8" t="e">
        <f>IF(OR($A8&lt;AR$2,$A8&gt;AR$2+LOOKUP(AR$2,'Cargo List'!$C$2:$C$27,'Cargo List'!$H$2:$H$27)),"",LOOKUP(Sheet3!AR$2,'Cargo List'!$C$2:$C$27,'Cargo List'!$I$2:$I$27))</f>
        <v>#N/A</v>
      </c>
      <c r="AS8" t="e">
        <f>IF(OR($A8&lt;AS$2,$A8&gt;AS$2+LOOKUP(AS$2,'Cargo List'!$C$2:$C$27,'Cargo List'!$H$2:$H$27)),"",LOOKUP(Sheet3!AS$2,'Cargo List'!$C$2:$C$27,'Cargo List'!$I$2:$I$27))</f>
        <v>#N/A</v>
      </c>
      <c r="AT8" t="e">
        <f>IF(OR($A8&lt;AT$2,$A8&gt;AT$2+LOOKUP(AT$2,'Cargo List'!$C$2:$C$27,'Cargo List'!$H$2:$H$27)),"",LOOKUP(Sheet3!AT$2,'Cargo List'!$C$2:$C$27,'Cargo List'!$I$2:$I$27))</f>
        <v>#N/A</v>
      </c>
      <c r="AU8" t="e">
        <f>IF(OR($A8&lt;AU$2,$A8&gt;AU$2+LOOKUP(AU$2,'Cargo List'!$C$2:$C$27,'Cargo List'!$H$2:$H$27)),"",LOOKUP(Sheet3!AU$2,'Cargo List'!$C$2:$C$27,'Cargo List'!$I$2:$I$27))</f>
        <v>#N/A</v>
      </c>
      <c r="AV8" s="4">
        <f t="shared" si="0"/>
        <v>0</v>
      </c>
    </row>
    <row r="9" spans="1:48" x14ac:dyDescent="0.25">
      <c r="A9" s="2">
        <f t="shared" si="1"/>
        <v>44203</v>
      </c>
      <c r="B9" t="e">
        <f>IF(OR($A9&lt;B$2,$A9&gt;B$2+LOOKUP(B$2,'Cargo List'!$C$2:$C$27,'Cargo List'!$H$2:$H$27)),"",LOOKUP(Sheet3!B$2,'Cargo List'!$C$2:$C$27,'Cargo List'!$I$2:$I$27))</f>
        <v>#N/A</v>
      </c>
      <c r="C9" t="e">
        <f>IF(OR($A9&lt;C$2,$A9&gt;C$2+LOOKUP(C$2,'Cargo List'!$C$2:$C$27,'Cargo List'!$H$2:$H$27)),"",LOOKUP(Sheet3!C$2,'Cargo List'!$C$2:$C$27,'Cargo List'!$I$2:$I$27))</f>
        <v>#N/A</v>
      </c>
      <c r="D9" t="e">
        <f>IF(OR($A9&lt;D$2,$A9&gt;D$2+LOOKUP(D$2,'Cargo List'!$C$2:$C$27,'Cargo List'!$H$2:$H$27)),"",LOOKUP(Sheet3!D$2,'Cargo List'!$C$2:$C$27,'Cargo List'!$I$2:$I$27))</f>
        <v>#N/A</v>
      </c>
      <c r="E9" t="e">
        <f>IF(OR($A9&lt;E$2,$A9&gt;E$2+LOOKUP(E$2,'Cargo List'!$C$2:$C$27,'Cargo List'!$H$2:$H$27)),"",LOOKUP(Sheet3!E$2,'Cargo List'!$C$2:$C$27,'Cargo List'!$I$2:$I$27))</f>
        <v>#N/A</v>
      </c>
      <c r="F9" t="e">
        <f>IF(OR($A9&lt;F$2,$A9&gt;F$2+LOOKUP(F$2,'Cargo List'!$C$2:$C$27,'Cargo List'!$H$2:$H$27)),"",LOOKUP(Sheet3!F$2,'Cargo List'!$C$2:$C$27,'Cargo List'!$I$2:$I$27))</f>
        <v>#N/A</v>
      </c>
      <c r="G9" t="e">
        <f>IF(OR($A9&lt;G$2,$A9&gt;G$2+LOOKUP(G$2,'Cargo List'!$C$2:$C$27,'Cargo List'!$H$2:$H$27)),"",LOOKUP(Sheet3!G$2,'Cargo List'!$C$2:$C$27,'Cargo List'!$I$2:$I$27))</f>
        <v>#N/A</v>
      </c>
      <c r="H9" t="e">
        <f>IF(OR($A9&lt;H$2,$A9&gt;H$2+LOOKUP(H$2,'Cargo List'!$C$2:$C$27,'Cargo List'!$H$2:$H$27)),"",LOOKUP(Sheet3!H$2,'Cargo List'!$C$2:$C$27,'Cargo List'!$I$2:$I$27))</f>
        <v>#N/A</v>
      </c>
      <c r="I9" t="e">
        <f>IF(OR($A9&lt;I$2,$A9&gt;I$2+LOOKUP(I$2,'Cargo List'!$C$2:$C$27,'Cargo List'!$H$2:$H$27)),"",LOOKUP(Sheet3!I$2,'Cargo List'!$C$2:$C$27,'Cargo List'!$I$2:$I$27))</f>
        <v>#N/A</v>
      </c>
      <c r="J9" t="e">
        <f>IF(OR($A9&lt;J$2,$A9&gt;J$2+LOOKUP(J$2,'Cargo List'!$C$2:$C$27,'Cargo List'!$H$2:$H$27)),"",LOOKUP(Sheet3!J$2,'Cargo List'!$C$2:$C$27,'Cargo List'!$I$2:$I$27))</f>
        <v>#N/A</v>
      </c>
      <c r="K9" t="e">
        <f>IF(OR($A9&lt;K$2,$A9&gt;K$2+LOOKUP(K$2,'Cargo List'!$C$2:$C$27,'Cargo List'!$H$2:$H$27)),"",LOOKUP(Sheet3!K$2,'Cargo List'!$C$2:$C$27,'Cargo List'!$I$2:$I$27))</f>
        <v>#N/A</v>
      </c>
      <c r="L9" t="e">
        <f>IF(OR($A9&lt;L$2,$A9&gt;L$2+LOOKUP(L$2,'Cargo List'!$C$2:$C$27,'Cargo List'!$H$2:$H$27)),"",LOOKUP(Sheet3!L$2,'Cargo List'!$C$2:$C$27,'Cargo List'!$I$2:$I$27))</f>
        <v>#N/A</v>
      </c>
      <c r="M9" t="e">
        <f>IF(OR($A9&lt;M$2,$A9&gt;M$2+LOOKUP(M$2,'Cargo List'!$C$2:$C$27,'Cargo List'!$H$2:$H$27)),"",LOOKUP(Sheet3!M$2,'Cargo List'!$C$2:$C$27,'Cargo List'!$I$2:$I$27))</f>
        <v>#N/A</v>
      </c>
      <c r="N9" t="e">
        <f>IF(OR($A9&lt;N$2,$A9&gt;N$2+LOOKUP(N$2,'Cargo List'!$C$2:$C$27,'Cargo List'!$H$2:$H$27)),"",LOOKUP(Sheet3!N$2,'Cargo List'!$C$2:$C$27,'Cargo List'!$I$2:$I$27))</f>
        <v>#N/A</v>
      </c>
      <c r="O9" t="e">
        <f>IF(OR($A9&lt;O$2,$A9&gt;O$2+LOOKUP(O$2,'Cargo List'!$C$2:$C$27,'Cargo List'!$H$2:$H$27)),"",LOOKUP(Sheet3!O$2,'Cargo List'!$C$2:$C$27,'Cargo List'!$I$2:$I$27))</f>
        <v>#N/A</v>
      </c>
      <c r="P9" t="e">
        <f>IF(OR($A9&lt;P$2,$A9&gt;P$2+LOOKUP(P$2,'Cargo List'!$C$2:$C$27,'Cargo List'!$H$2:$H$27)),"",LOOKUP(Sheet3!P$2,'Cargo List'!$C$2:$C$27,'Cargo List'!$I$2:$I$27))</f>
        <v>#N/A</v>
      </c>
      <c r="Q9" t="e">
        <f>IF(OR($A9&lt;Q$2,$A9&gt;Q$2+LOOKUP(Q$2,'Cargo List'!$C$2:$C$27,'Cargo List'!$H$2:$H$27)),"",LOOKUP(Sheet3!Q$2,'Cargo List'!$C$2:$C$27,'Cargo List'!$I$2:$I$27))</f>
        <v>#N/A</v>
      </c>
      <c r="R9" t="e">
        <f>IF(OR($A9&lt;R$2,$A9&gt;R$2+LOOKUP(R$2,'Cargo List'!$C$2:$C$27,'Cargo List'!$H$2:$H$27)),"",LOOKUP(Sheet3!R$2,'Cargo List'!$C$2:$C$27,'Cargo List'!$I$2:$I$27))</f>
        <v>#N/A</v>
      </c>
      <c r="S9" t="e">
        <f>IF(OR($A9&lt;S$2,$A9&gt;S$2+LOOKUP(S$2,'Cargo List'!$C$2:$C$27,'Cargo List'!$H$2:$H$27)),"",LOOKUP(Sheet3!S$2,'Cargo List'!$C$2:$C$27,'Cargo List'!$I$2:$I$27))</f>
        <v>#N/A</v>
      </c>
      <c r="T9" t="e">
        <f>IF(OR($A9&lt;T$2,$A9&gt;T$2+LOOKUP(T$2,'Cargo List'!$C$2:$C$27,'Cargo List'!$H$2:$H$27)),"",LOOKUP(Sheet3!T$2,'Cargo List'!$C$2:$C$27,'Cargo List'!$I$2:$I$27))</f>
        <v>#N/A</v>
      </c>
      <c r="U9" t="e">
        <f>IF(OR($A9&lt;U$2,$A9&gt;U$2+LOOKUP(U$2,'Cargo List'!$C$2:$C$27,'Cargo List'!$H$2:$H$27)),"",LOOKUP(Sheet3!U$2,'Cargo List'!$C$2:$C$27,'Cargo List'!$I$2:$I$27))</f>
        <v>#N/A</v>
      </c>
      <c r="V9" t="e">
        <f>IF(OR($A9&lt;V$2,$A9&gt;V$2+LOOKUP(V$2,'Cargo List'!$C$2:$C$27,'Cargo List'!$H$2:$H$27)),"",LOOKUP(Sheet3!V$2,'Cargo List'!$C$2:$C$27,'Cargo List'!$I$2:$I$27))</f>
        <v>#N/A</v>
      </c>
      <c r="W9" t="e">
        <f>IF(OR($A9&lt;W$2,$A9&gt;W$2+LOOKUP(W$2,'Cargo List'!$C$2:$C$27,'Cargo List'!$H$2:$H$27)),"",LOOKUP(Sheet3!W$2,'Cargo List'!$C$2:$C$27,'Cargo List'!$I$2:$I$27))</f>
        <v>#N/A</v>
      </c>
      <c r="X9" t="e">
        <f>IF(OR($A9&lt;X$2,$A9&gt;X$2+LOOKUP(X$2,'Cargo List'!$C$2:$C$27,'Cargo List'!$H$2:$H$27)),"",LOOKUP(Sheet3!X$2,'Cargo List'!$C$2:$C$27,'Cargo List'!$I$2:$I$27))</f>
        <v>#N/A</v>
      </c>
      <c r="Y9" t="e">
        <f>IF(OR($A9&lt;Y$2,$A9&gt;Y$2+LOOKUP(Y$2,'Cargo List'!$C$2:$C$27,'Cargo List'!$H$2:$H$27)),"",LOOKUP(Sheet3!Y$2,'Cargo List'!$C$2:$C$27,'Cargo List'!$I$2:$I$27))</f>
        <v>#N/A</v>
      </c>
      <c r="Z9" t="e">
        <f>IF(OR($A9&lt;Z$2,$A9&gt;Z$2+LOOKUP(Z$2,'Cargo List'!$C$2:$C$27,'Cargo List'!$H$2:$H$27)),"",LOOKUP(Sheet3!Z$2,'Cargo List'!$C$2:$C$27,'Cargo List'!$I$2:$I$27))</f>
        <v>#N/A</v>
      </c>
      <c r="AA9" t="e">
        <f>IF(OR($A9&lt;AA$2,$A9&gt;AA$2+LOOKUP(AA$2,'Cargo List'!$C$2:$C$27,'Cargo List'!$H$2:$H$27)),"",LOOKUP(Sheet3!AA$2,'Cargo List'!$C$2:$C$27,'Cargo List'!$I$2:$I$27))</f>
        <v>#N/A</v>
      </c>
      <c r="AB9" t="e">
        <f>IF(OR($A9&lt;AB$2,$A9&gt;AB$2+LOOKUP(AB$2,'Cargo List'!$C$2:$C$27,'Cargo List'!$H$2:$H$27)),"",LOOKUP(Sheet3!AB$2,'Cargo List'!$C$2:$C$27,'Cargo List'!$I$2:$I$27))</f>
        <v>#N/A</v>
      </c>
      <c r="AC9" t="e">
        <f>IF(OR($A9&lt;AC$2,$A9&gt;AC$2+LOOKUP(AC$2,'Cargo List'!$C$2:$C$27,'Cargo List'!$H$2:$H$27)),"",LOOKUP(Sheet3!AC$2,'Cargo List'!$C$2:$C$27,'Cargo List'!$I$2:$I$27))</f>
        <v>#N/A</v>
      </c>
      <c r="AD9" t="e">
        <f>IF(OR($A9&lt;AD$2,$A9&gt;AD$2+LOOKUP(AD$2,'Cargo List'!$C$2:$C$27,'Cargo List'!$H$2:$H$27)),"",LOOKUP(Sheet3!AD$2,'Cargo List'!$C$2:$C$27,'Cargo List'!$I$2:$I$27))</f>
        <v>#N/A</v>
      </c>
      <c r="AE9" t="e">
        <f>IF(OR($A9&lt;AE$2,$A9&gt;AE$2+LOOKUP(AE$2,'Cargo List'!$C$2:$C$27,'Cargo List'!$H$2:$H$27)),"",LOOKUP(Sheet3!AE$2,'Cargo List'!$C$2:$C$27,'Cargo List'!$I$2:$I$27))</f>
        <v>#N/A</v>
      </c>
      <c r="AF9" t="e">
        <f>IF(OR($A9&lt;AF$2,$A9&gt;AF$2+LOOKUP(AF$2,'Cargo List'!$C$2:$C$27,'Cargo List'!$H$2:$H$27)),"",LOOKUP(Sheet3!AF$2,'Cargo List'!$C$2:$C$27,'Cargo List'!$I$2:$I$27))</f>
        <v>#N/A</v>
      </c>
      <c r="AG9" t="e">
        <f>IF(OR($A9&lt;AG$2,$A9&gt;AG$2+LOOKUP(AG$2,'Cargo List'!$C$2:$C$27,'Cargo List'!$H$2:$H$27)),"",LOOKUP(Sheet3!AG$2,'Cargo List'!$C$2:$C$27,'Cargo List'!$I$2:$I$27))</f>
        <v>#N/A</v>
      </c>
      <c r="AH9" t="e">
        <f>IF(OR($A9&lt;AH$2,$A9&gt;AH$2+LOOKUP(AH$2,'Cargo List'!$C$2:$C$27,'Cargo List'!$H$2:$H$27)),"",LOOKUP(Sheet3!AH$2,'Cargo List'!$C$2:$C$27,'Cargo List'!$I$2:$I$27))</f>
        <v>#N/A</v>
      </c>
      <c r="AI9" t="e">
        <f>IF(OR($A9&lt;AI$2,$A9&gt;AI$2+LOOKUP(AI$2,'Cargo List'!$C$2:$C$27,'Cargo List'!$H$2:$H$27)),"",LOOKUP(Sheet3!AI$2,'Cargo List'!$C$2:$C$27,'Cargo List'!$I$2:$I$27))</f>
        <v>#N/A</v>
      </c>
      <c r="AJ9" t="e">
        <f>IF(OR($A9&lt;AJ$2,$A9&gt;AJ$2+LOOKUP(AJ$2,'Cargo List'!$C$2:$C$27,'Cargo List'!$H$2:$H$27)),"",LOOKUP(Sheet3!AJ$2,'Cargo List'!$C$2:$C$27,'Cargo List'!$I$2:$I$27))</f>
        <v>#N/A</v>
      </c>
      <c r="AK9" t="e">
        <f>IF(OR($A9&lt;AK$2,$A9&gt;AK$2+LOOKUP(AK$2,'Cargo List'!$C$2:$C$27,'Cargo List'!$H$2:$H$27)),"",LOOKUP(Sheet3!AK$2,'Cargo List'!$C$2:$C$27,'Cargo List'!$I$2:$I$27))</f>
        <v>#N/A</v>
      </c>
      <c r="AL9" t="e">
        <f>IF(OR($A9&lt;AL$2,$A9&gt;AL$2+LOOKUP(AL$2,'Cargo List'!$C$2:$C$27,'Cargo List'!$H$2:$H$27)),"",LOOKUP(Sheet3!AL$2,'Cargo List'!$C$2:$C$27,'Cargo List'!$I$2:$I$27))</f>
        <v>#N/A</v>
      </c>
      <c r="AM9" t="e">
        <f>IF(OR($A9&lt;AM$2,$A9&gt;AM$2+LOOKUP(AM$2,'Cargo List'!$C$2:$C$27,'Cargo List'!$H$2:$H$27)),"",LOOKUP(Sheet3!AM$2,'Cargo List'!$C$2:$C$27,'Cargo List'!$I$2:$I$27))</f>
        <v>#N/A</v>
      </c>
      <c r="AN9" t="e">
        <f>IF(OR($A9&lt;AN$2,$A9&gt;AN$2+LOOKUP(AN$2,'Cargo List'!$C$2:$C$27,'Cargo List'!$H$2:$H$27)),"",LOOKUP(Sheet3!AN$2,'Cargo List'!$C$2:$C$27,'Cargo List'!$I$2:$I$27))</f>
        <v>#N/A</v>
      </c>
      <c r="AO9" t="e">
        <f>IF(OR($A9&lt;AO$2,$A9&gt;AO$2+LOOKUP(AO$2,'Cargo List'!$C$2:$C$27,'Cargo List'!$H$2:$H$27)),"",LOOKUP(Sheet3!AO$2,'Cargo List'!$C$2:$C$27,'Cargo List'!$I$2:$I$27))</f>
        <v>#N/A</v>
      </c>
      <c r="AP9" t="e">
        <f>IF(OR($A9&lt;AP$2,$A9&gt;AP$2+LOOKUP(AP$2,'Cargo List'!$C$2:$C$27,'Cargo List'!$H$2:$H$27)),"",LOOKUP(Sheet3!AP$2,'Cargo List'!$C$2:$C$27,'Cargo List'!$I$2:$I$27))</f>
        <v>#N/A</v>
      </c>
      <c r="AQ9" t="e">
        <f>IF(OR($A9&lt;AQ$2,$A9&gt;AQ$2+LOOKUP(AQ$2,'Cargo List'!$C$2:$C$27,'Cargo List'!$H$2:$H$27)),"",LOOKUP(Sheet3!AQ$2,'Cargo List'!$C$2:$C$27,'Cargo List'!$I$2:$I$27))</f>
        <v>#N/A</v>
      </c>
      <c r="AR9" t="e">
        <f>IF(OR($A9&lt;AR$2,$A9&gt;AR$2+LOOKUP(AR$2,'Cargo List'!$C$2:$C$27,'Cargo List'!$H$2:$H$27)),"",LOOKUP(Sheet3!AR$2,'Cargo List'!$C$2:$C$27,'Cargo List'!$I$2:$I$27))</f>
        <v>#N/A</v>
      </c>
      <c r="AS9" t="e">
        <f>IF(OR($A9&lt;AS$2,$A9&gt;AS$2+LOOKUP(AS$2,'Cargo List'!$C$2:$C$27,'Cargo List'!$H$2:$H$27)),"",LOOKUP(Sheet3!AS$2,'Cargo List'!$C$2:$C$27,'Cargo List'!$I$2:$I$27))</f>
        <v>#N/A</v>
      </c>
      <c r="AT9" t="e">
        <f>IF(OR($A9&lt;AT$2,$A9&gt;AT$2+LOOKUP(AT$2,'Cargo List'!$C$2:$C$27,'Cargo List'!$H$2:$H$27)),"",LOOKUP(Sheet3!AT$2,'Cargo List'!$C$2:$C$27,'Cargo List'!$I$2:$I$27))</f>
        <v>#N/A</v>
      </c>
      <c r="AU9" t="e">
        <f>IF(OR($A9&lt;AU$2,$A9&gt;AU$2+LOOKUP(AU$2,'Cargo List'!$C$2:$C$27,'Cargo List'!$H$2:$H$27)),"",LOOKUP(Sheet3!AU$2,'Cargo List'!$C$2:$C$27,'Cargo List'!$I$2:$I$27))</f>
        <v>#N/A</v>
      </c>
      <c r="AV9" s="4">
        <f t="shared" si="0"/>
        <v>0</v>
      </c>
    </row>
    <row r="10" spans="1:48" x14ac:dyDescent="0.25">
      <c r="A10" s="2">
        <f t="shared" si="1"/>
        <v>44204</v>
      </c>
      <c r="B10" t="e">
        <f>IF(OR($A10&lt;B$2,$A10&gt;B$2+LOOKUP(B$2,'Cargo List'!$C$2:$C$27,'Cargo List'!$H$2:$H$27)),"",LOOKUP(Sheet3!B$2,'Cargo List'!$C$2:$C$27,'Cargo List'!$I$2:$I$27))</f>
        <v>#N/A</v>
      </c>
      <c r="C10" t="e">
        <f>IF(OR($A10&lt;C$2,$A10&gt;C$2+LOOKUP(C$2,'Cargo List'!$C$2:$C$27,'Cargo List'!$H$2:$H$27)),"",LOOKUP(Sheet3!C$2,'Cargo List'!$C$2:$C$27,'Cargo List'!$I$2:$I$27))</f>
        <v>#N/A</v>
      </c>
      <c r="D10" t="e">
        <f>IF(OR($A10&lt;D$2,$A10&gt;D$2+LOOKUP(D$2,'Cargo List'!$C$2:$C$27,'Cargo List'!$H$2:$H$27)),"",LOOKUP(Sheet3!D$2,'Cargo List'!$C$2:$C$27,'Cargo List'!$I$2:$I$27))</f>
        <v>#N/A</v>
      </c>
      <c r="E10" t="e">
        <f>IF(OR($A10&lt;E$2,$A10&gt;E$2+LOOKUP(E$2,'Cargo List'!$C$2:$C$27,'Cargo List'!$H$2:$H$27)),"",LOOKUP(Sheet3!E$2,'Cargo List'!$C$2:$C$27,'Cargo List'!$I$2:$I$27))</f>
        <v>#N/A</v>
      </c>
      <c r="F10" t="e">
        <f>IF(OR($A10&lt;F$2,$A10&gt;F$2+LOOKUP(F$2,'Cargo List'!$C$2:$C$27,'Cargo List'!$H$2:$H$27)),"",LOOKUP(Sheet3!F$2,'Cargo List'!$C$2:$C$27,'Cargo List'!$I$2:$I$27))</f>
        <v>#N/A</v>
      </c>
      <c r="G10" t="e">
        <f>IF(OR($A10&lt;G$2,$A10&gt;G$2+LOOKUP(G$2,'Cargo List'!$C$2:$C$27,'Cargo List'!$H$2:$H$27)),"",LOOKUP(Sheet3!G$2,'Cargo List'!$C$2:$C$27,'Cargo List'!$I$2:$I$27))</f>
        <v>#N/A</v>
      </c>
      <c r="H10" t="e">
        <f>IF(OR($A10&lt;H$2,$A10&gt;H$2+LOOKUP(H$2,'Cargo List'!$C$2:$C$27,'Cargo List'!$H$2:$H$27)),"",LOOKUP(Sheet3!H$2,'Cargo List'!$C$2:$C$27,'Cargo List'!$I$2:$I$27))</f>
        <v>#N/A</v>
      </c>
      <c r="I10" t="e">
        <f>IF(OR($A10&lt;I$2,$A10&gt;I$2+LOOKUP(I$2,'Cargo List'!$C$2:$C$27,'Cargo List'!$H$2:$H$27)),"",LOOKUP(Sheet3!I$2,'Cargo List'!$C$2:$C$27,'Cargo List'!$I$2:$I$27))</f>
        <v>#N/A</v>
      </c>
      <c r="J10" t="e">
        <f>IF(OR($A10&lt;J$2,$A10&gt;J$2+LOOKUP(J$2,'Cargo List'!$C$2:$C$27,'Cargo List'!$H$2:$H$27)),"",LOOKUP(Sheet3!J$2,'Cargo List'!$C$2:$C$27,'Cargo List'!$I$2:$I$27))</f>
        <v>#N/A</v>
      </c>
      <c r="K10" t="e">
        <f>IF(OR($A10&lt;K$2,$A10&gt;K$2+LOOKUP(K$2,'Cargo List'!$C$2:$C$27,'Cargo List'!$H$2:$H$27)),"",LOOKUP(Sheet3!K$2,'Cargo List'!$C$2:$C$27,'Cargo List'!$I$2:$I$27))</f>
        <v>#N/A</v>
      </c>
      <c r="L10" t="e">
        <f>IF(OR($A10&lt;L$2,$A10&gt;L$2+LOOKUP(L$2,'Cargo List'!$C$2:$C$27,'Cargo List'!$H$2:$H$27)),"",LOOKUP(Sheet3!L$2,'Cargo List'!$C$2:$C$27,'Cargo List'!$I$2:$I$27))</f>
        <v>#N/A</v>
      </c>
      <c r="M10" t="e">
        <f>IF(OR($A10&lt;M$2,$A10&gt;M$2+LOOKUP(M$2,'Cargo List'!$C$2:$C$27,'Cargo List'!$H$2:$H$27)),"",LOOKUP(Sheet3!M$2,'Cargo List'!$C$2:$C$27,'Cargo List'!$I$2:$I$27))</f>
        <v>#N/A</v>
      </c>
      <c r="N10" t="e">
        <f>IF(OR($A10&lt;N$2,$A10&gt;N$2+LOOKUP(N$2,'Cargo List'!$C$2:$C$27,'Cargo List'!$H$2:$H$27)),"",LOOKUP(Sheet3!N$2,'Cargo List'!$C$2:$C$27,'Cargo List'!$I$2:$I$27))</f>
        <v>#N/A</v>
      </c>
      <c r="O10" t="e">
        <f>IF(OR($A10&lt;O$2,$A10&gt;O$2+LOOKUP(O$2,'Cargo List'!$C$2:$C$27,'Cargo List'!$H$2:$H$27)),"",LOOKUP(Sheet3!O$2,'Cargo List'!$C$2:$C$27,'Cargo List'!$I$2:$I$27))</f>
        <v>#N/A</v>
      </c>
      <c r="P10" t="e">
        <f>IF(OR($A10&lt;P$2,$A10&gt;P$2+LOOKUP(P$2,'Cargo List'!$C$2:$C$27,'Cargo List'!$H$2:$H$27)),"",LOOKUP(Sheet3!P$2,'Cargo List'!$C$2:$C$27,'Cargo List'!$I$2:$I$27))</f>
        <v>#N/A</v>
      </c>
      <c r="Q10" t="e">
        <f>IF(OR($A10&lt;Q$2,$A10&gt;Q$2+LOOKUP(Q$2,'Cargo List'!$C$2:$C$27,'Cargo List'!$H$2:$H$27)),"",LOOKUP(Sheet3!Q$2,'Cargo List'!$C$2:$C$27,'Cargo List'!$I$2:$I$27))</f>
        <v>#N/A</v>
      </c>
      <c r="R10" t="e">
        <f>IF(OR($A10&lt;R$2,$A10&gt;R$2+LOOKUP(R$2,'Cargo List'!$C$2:$C$27,'Cargo List'!$H$2:$H$27)),"",LOOKUP(Sheet3!R$2,'Cargo List'!$C$2:$C$27,'Cargo List'!$I$2:$I$27))</f>
        <v>#N/A</v>
      </c>
      <c r="S10" t="e">
        <f>IF(OR($A10&lt;S$2,$A10&gt;S$2+LOOKUP(S$2,'Cargo List'!$C$2:$C$27,'Cargo List'!$H$2:$H$27)),"",LOOKUP(Sheet3!S$2,'Cargo List'!$C$2:$C$27,'Cargo List'!$I$2:$I$27))</f>
        <v>#N/A</v>
      </c>
      <c r="T10" t="e">
        <f>IF(OR($A10&lt;T$2,$A10&gt;T$2+LOOKUP(T$2,'Cargo List'!$C$2:$C$27,'Cargo List'!$H$2:$H$27)),"",LOOKUP(Sheet3!T$2,'Cargo List'!$C$2:$C$27,'Cargo List'!$I$2:$I$27))</f>
        <v>#N/A</v>
      </c>
      <c r="U10" t="e">
        <f>IF(OR($A10&lt;U$2,$A10&gt;U$2+LOOKUP(U$2,'Cargo List'!$C$2:$C$27,'Cargo List'!$H$2:$H$27)),"",LOOKUP(Sheet3!U$2,'Cargo List'!$C$2:$C$27,'Cargo List'!$I$2:$I$27))</f>
        <v>#N/A</v>
      </c>
      <c r="V10" t="e">
        <f>IF(OR($A10&lt;V$2,$A10&gt;V$2+LOOKUP(V$2,'Cargo List'!$C$2:$C$27,'Cargo List'!$H$2:$H$27)),"",LOOKUP(Sheet3!V$2,'Cargo List'!$C$2:$C$27,'Cargo List'!$I$2:$I$27))</f>
        <v>#N/A</v>
      </c>
      <c r="W10" t="e">
        <f>IF(OR($A10&lt;W$2,$A10&gt;W$2+LOOKUP(W$2,'Cargo List'!$C$2:$C$27,'Cargo List'!$H$2:$H$27)),"",LOOKUP(Sheet3!W$2,'Cargo List'!$C$2:$C$27,'Cargo List'!$I$2:$I$27))</f>
        <v>#N/A</v>
      </c>
      <c r="X10" t="e">
        <f>IF(OR($A10&lt;X$2,$A10&gt;X$2+LOOKUP(X$2,'Cargo List'!$C$2:$C$27,'Cargo List'!$H$2:$H$27)),"",LOOKUP(Sheet3!X$2,'Cargo List'!$C$2:$C$27,'Cargo List'!$I$2:$I$27))</f>
        <v>#N/A</v>
      </c>
      <c r="Y10" t="e">
        <f>IF(OR($A10&lt;Y$2,$A10&gt;Y$2+LOOKUP(Y$2,'Cargo List'!$C$2:$C$27,'Cargo List'!$H$2:$H$27)),"",LOOKUP(Sheet3!Y$2,'Cargo List'!$C$2:$C$27,'Cargo List'!$I$2:$I$27))</f>
        <v>#N/A</v>
      </c>
      <c r="Z10" t="e">
        <f>IF(OR($A10&lt;Z$2,$A10&gt;Z$2+LOOKUP(Z$2,'Cargo List'!$C$2:$C$27,'Cargo List'!$H$2:$H$27)),"",LOOKUP(Sheet3!Z$2,'Cargo List'!$C$2:$C$27,'Cargo List'!$I$2:$I$27))</f>
        <v>#N/A</v>
      </c>
      <c r="AA10" t="e">
        <f>IF(OR($A10&lt;AA$2,$A10&gt;AA$2+LOOKUP(AA$2,'Cargo List'!$C$2:$C$27,'Cargo List'!$H$2:$H$27)),"",LOOKUP(Sheet3!AA$2,'Cargo List'!$C$2:$C$27,'Cargo List'!$I$2:$I$27))</f>
        <v>#N/A</v>
      </c>
      <c r="AB10" t="e">
        <f>IF(OR($A10&lt;AB$2,$A10&gt;AB$2+LOOKUP(AB$2,'Cargo List'!$C$2:$C$27,'Cargo List'!$H$2:$H$27)),"",LOOKUP(Sheet3!AB$2,'Cargo List'!$C$2:$C$27,'Cargo List'!$I$2:$I$27))</f>
        <v>#N/A</v>
      </c>
      <c r="AC10" t="e">
        <f>IF(OR($A10&lt;AC$2,$A10&gt;AC$2+LOOKUP(AC$2,'Cargo List'!$C$2:$C$27,'Cargo List'!$H$2:$H$27)),"",LOOKUP(Sheet3!AC$2,'Cargo List'!$C$2:$C$27,'Cargo List'!$I$2:$I$27))</f>
        <v>#N/A</v>
      </c>
      <c r="AD10" t="e">
        <f>IF(OR($A10&lt;AD$2,$A10&gt;AD$2+LOOKUP(AD$2,'Cargo List'!$C$2:$C$27,'Cargo List'!$H$2:$H$27)),"",LOOKUP(Sheet3!AD$2,'Cargo List'!$C$2:$C$27,'Cargo List'!$I$2:$I$27))</f>
        <v>#N/A</v>
      </c>
      <c r="AE10" t="e">
        <f>IF(OR($A10&lt;AE$2,$A10&gt;AE$2+LOOKUP(AE$2,'Cargo List'!$C$2:$C$27,'Cargo List'!$H$2:$H$27)),"",LOOKUP(Sheet3!AE$2,'Cargo List'!$C$2:$C$27,'Cargo List'!$I$2:$I$27))</f>
        <v>#N/A</v>
      </c>
      <c r="AF10" t="e">
        <f>IF(OR($A10&lt;AF$2,$A10&gt;AF$2+LOOKUP(AF$2,'Cargo List'!$C$2:$C$27,'Cargo List'!$H$2:$H$27)),"",LOOKUP(Sheet3!AF$2,'Cargo List'!$C$2:$C$27,'Cargo List'!$I$2:$I$27))</f>
        <v>#N/A</v>
      </c>
      <c r="AG10" t="e">
        <f>IF(OR($A10&lt;AG$2,$A10&gt;AG$2+LOOKUP(AG$2,'Cargo List'!$C$2:$C$27,'Cargo List'!$H$2:$H$27)),"",LOOKUP(Sheet3!AG$2,'Cargo List'!$C$2:$C$27,'Cargo List'!$I$2:$I$27))</f>
        <v>#N/A</v>
      </c>
      <c r="AH10" t="e">
        <f>IF(OR($A10&lt;AH$2,$A10&gt;AH$2+LOOKUP(AH$2,'Cargo List'!$C$2:$C$27,'Cargo List'!$H$2:$H$27)),"",LOOKUP(Sheet3!AH$2,'Cargo List'!$C$2:$C$27,'Cargo List'!$I$2:$I$27))</f>
        <v>#N/A</v>
      </c>
      <c r="AI10" t="e">
        <f>IF(OR($A10&lt;AI$2,$A10&gt;AI$2+LOOKUP(AI$2,'Cargo List'!$C$2:$C$27,'Cargo List'!$H$2:$H$27)),"",LOOKUP(Sheet3!AI$2,'Cargo List'!$C$2:$C$27,'Cargo List'!$I$2:$I$27))</f>
        <v>#N/A</v>
      </c>
      <c r="AJ10" t="e">
        <f>IF(OR($A10&lt;AJ$2,$A10&gt;AJ$2+LOOKUP(AJ$2,'Cargo List'!$C$2:$C$27,'Cargo List'!$H$2:$H$27)),"",LOOKUP(Sheet3!AJ$2,'Cargo List'!$C$2:$C$27,'Cargo List'!$I$2:$I$27))</f>
        <v>#N/A</v>
      </c>
      <c r="AK10" t="e">
        <f>IF(OR($A10&lt;AK$2,$A10&gt;AK$2+LOOKUP(AK$2,'Cargo List'!$C$2:$C$27,'Cargo List'!$H$2:$H$27)),"",LOOKUP(Sheet3!AK$2,'Cargo List'!$C$2:$C$27,'Cargo List'!$I$2:$I$27))</f>
        <v>#N/A</v>
      </c>
      <c r="AL10" t="e">
        <f>IF(OR($A10&lt;AL$2,$A10&gt;AL$2+LOOKUP(AL$2,'Cargo List'!$C$2:$C$27,'Cargo List'!$H$2:$H$27)),"",LOOKUP(Sheet3!AL$2,'Cargo List'!$C$2:$C$27,'Cargo List'!$I$2:$I$27))</f>
        <v>#N/A</v>
      </c>
      <c r="AM10" t="e">
        <f>IF(OR($A10&lt;AM$2,$A10&gt;AM$2+LOOKUP(AM$2,'Cargo List'!$C$2:$C$27,'Cargo List'!$H$2:$H$27)),"",LOOKUP(Sheet3!AM$2,'Cargo List'!$C$2:$C$27,'Cargo List'!$I$2:$I$27))</f>
        <v>#N/A</v>
      </c>
      <c r="AN10" t="e">
        <f>IF(OR($A10&lt;AN$2,$A10&gt;AN$2+LOOKUP(AN$2,'Cargo List'!$C$2:$C$27,'Cargo List'!$H$2:$H$27)),"",LOOKUP(Sheet3!AN$2,'Cargo List'!$C$2:$C$27,'Cargo List'!$I$2:$I$27))</f>
        <v>#N/A</v>
      </c>
      <c r="AO10" t="e">
        <f>IF(OR($A10&lt;AO$2,$A10&gt;AO$2+LOOKUP(AO$2,'Cargo List'!$C$2:$C$27,'Cargo List'!$H$2:$H$27)),"",LOOKUP(Sheet3!AO$2,'Cargo List'!$C$2:$C$27,'Cargo List'!$I$2:$I$27))</f>
        <v>#N/A</v>
      </c>
      <c r="AP10" t="e">
        <f>IF(OR($A10&lt;AP$2,$A10&gt;AP$2+LOOKUP(AP$2,'Cargo List'!$C$2:$C$27,'Cargo List'!$H$2:$H$27)),"",LOOKUP(Sheet3!AP$2,'Cargo List'!$C$2:$C$27,'Cargo List'!$I$2:$I$27))</f>
        <v>#N/A</v>
      </c>
      <c r="AQ10" t="e">
        <f>IF(OR($A10&lt;AQ$2,$A10&gt;AQ$2+LOOKUP(AQ$2,'Cargo List'!$C$2:$C$27,'Cargo List'!$H$2:$H$27)),"",LOOKUP(Sheet3!AQ$2,'Cargo List'!$C$2:$C$27,'Cargo List'!$I$2:$I$27))</f>
        <v>#N/A</v>
      </c>
      <c r="AR10" t="e">
        <f>IF(OR($A10&lt;AR$2,$A10&gt;AR$2+LOOKUP(AR$2,'Cargo List'!$C$2:$C$27,'Cargo List'!$H$2:$H$27)),"",LOOKUP(Sheet3!AR$2,'Cargo List'!$C$2:$C$27,'Cargo List'!$I$2:$I$27))</f>
        <v>#N/A</v>
      </c>
      <c r="AS10" t="e">
        <f>IF(OR($A10&lt;AS$2,$A10&gt;AS$2+LOOKUP(AS$2,'Cargo List'!$C$2:$C$27,'Cargo List'!$H$2:$H$27)),"",LOOKUP(Sheet3!AS$2,'Cargo List'!$C$2:$C$27,'Cargo List'!$I$2:$I$27))</f>
        <v>#N/A</v>
      </c>
      <c r="AT10" t="e">
        <f>IF(OR($A10&lt;AT$2,$A10&gt;AT$2+LOOKUP(AT$2,'Cargo List'!$C$2:$C$27,'Cargo List'!$H$2:$H$27)),"",LOOKUP(Sheet3!AT$2,'Cargo List'!$C$2:$C$27,'Cargo List'!$I$2:$I$27))</f>
        <v>#N/A</v>
      </c>
      <c r="AU10" t="e">
        <f>IF(OR($A10&lt;AU$2,$A10&gt;AU$2+LOOKUP(AU$2,'Cargo List'!$C$2:$C$27,'Cargo List'!$H$2:$H$27)),"",LOOKUP(Sheet3!AU$2,'Cargo List'!$C$2:$C$27,'Cargo List'!$I$2:$I$27))</f>
        <v>#N/A</v>
      </c>
      <c r="AV10" s="4">
        <f t="shared" si="0"/>
        <v>0</v>
      </c>
    </row>
    <row r="11" spans="1:48" x14ac:dyDescent="0.25">
      <c r="A11" s="2">
        <f t="shared" si="1"/>
        <v>44205</v>
      </c>
      <c r="B11" t="e">
        <f>IF(OR($A11&lt;B$2,$A11&gt;B$2+LOOKUP(B$2,'Cargo List'!$C$2:$C$27,'Cargo List'!$H$2:$H$27)),"",LOOKUP(Sheet3!B$2,'Cargo List'!$C$2:$C$27,'Cargo List'!$I$2:$I$27))</f>
        <v>#N/A</v>
      </c>
      <c r="C11" t="e">
        <f>IF(OR($A11&lt;C$2,$A11&gt;C$2+LOOKUP(C$2,'Cargo List'!$C$2:$C$27,'Cargo List'!$H$2:$H$27)),"",LOOKUP(Sheet3!C$2,'Cargo List'!$C$2:$C$27,'Cargo List'!$I$2:$I$27))</f>
        <v>#N/A</v>
      </c>
      <c r="D11" t="e">
        <f>IF(OR($A11&lt;D$2,$A11&gt;D$2+LOOKUP(D$2,'Cargo List'!$C$2:$C$27,'Cargo List'!$H$2:$H$27)),"",LOOKUP(Sheet3!D$2,'Cargo List'!$C$2:$C$27,'Cargo List'!$I$2:$I$27))</f>
        <v>#N/A</v>
      </c>
      <c r="E11" t="e">
        <f>IF(OR($A11&lt;E$2,$A11&gt;E$2+LOOKUP(E$2,'Cargo List'!$C$2:$C$27,'Cargo List'!$H$2:$H$27)),"",LOOKUP(Sheet3!E$2,'Cargo List'!$C$2:$C$27,'Cargo List'!$I$2:$I$27))</f>
        <v>#N/A</v>
      </c>
      <c r="F11" t="e">
        <f>IF(OR($A11&lt;F$2,$A11&gt;F$2+LOOKUP(F$2,'Cargo List'!$C$2:$C$27,'Cargo List'!$H$2:$H$27)),"",LOOKUP(Sheet3!F$2,'Cargo List'!$C$2:$C$27,'Cargo List'!$I$2:$I$27))</f>
        <v>#N/A</v>
      </c>
      <c r="G11" t="e">
        <f>IF(OR($A11&lt;G$2,$A11&gt;G$2+LOOKUP(G$2,'Cargo List'!$C$2:$C$27,'Cargo List'!$H$2:$H$27)),"",LOOKUP(Sheet3!G$2,'Cargo List'!$C$2:$C$27,'Cargo List'!$I$2:$I$27))</f>
        <v>#N/A</v>
      </c>
      <c r="H11" t="e">
        <f>IF(OR($A11&lt;H$2,$A11&gt;H$2+LOOKUP(H$2,'Cargo List'!$C$2:$C$27,'Cargo List'!$H$2:$H$27)),"",LOOKUP(Sheet3!H$2,'Cargo List'!$C$2:$C$27,'Cargo List'!$I$2:$I$27))</f>
        <v>#N/A</v>
      </c>
      <c r="I11" t="e">
        <f>IF(OR($A11&lt;I$2,$A11&gt;I$2+LOOKUP(I$2,'Cargo List'!$C$2:$C$27,'Cargo List'!$H$2:$H$27)),"",LOOKUP(Sheet3!I$2,'Cargo List'!$C$2:$C$27,'Cargo List'!$I$2:$I$27))</f>
        <v>#N/A</v>
      </c>
      <c r="J11" t="e">
        <f>IF(OR($A11&lt;J$2,$A11&gt;J$2+LOOKUP(J$2,'Cargo List'!$C$2:$C$27,'Cargo List'!$H$2:$H$27)),"",LOOKUP(Sheet3!J$2,'Cargo List'!$C$2:$C$27,'Cargo List'!$I$2:$I$27))</f>
        <v>#N/A</v>
      </c>
      <c r="K11" t="e">
        <f>IF(OR($A11&lt;K$2,$A11&gt;K$2+LOOKUP(K$2,'Cargo List'!$C$2:$C$27,'Cargo List'!$H$2:$H$27)),"",LOOKUP(Sheet3!K$2,'Cargo List'!$C$2:$C$27,'Cargo List'!$I$2:$I$27))</f>
        <v>#N/A</v>
      </c>
      <c r="L11" t="e">
        <f>IF(OR($A11&lt;L$2,$A11&gt;L$2+LOOKUP(L$2,'Cargo List'!$C$2:$C$27,'Cargo List'!$H$2:$H$27)),"",LOOKUP(Sheet3!L$2,'Cargo List'!$C$2:$C$27,'Cargo List'!$I$2:$I$27))</f>
        <v>#N/A</v>
      </c>
      <c r="M11" t="e">
        <f>IF(OR($A11&lt;M$2,$A11&gt;M$2+LOOKUP(M$2,'Cargo List'!$C$2:$C$27,'Cargo List'!$H$2:$H$27)),"",LOOKUP(Sheet3!M$2,'Cargo List'!$C$2:$C$27,'Cargo List'!$I$2:$I$27))</f>
        <v>#N/A</v>
      </c>
      <c r="N11" t="e">
        <f>IF(OR($A11&lt;N$2,$A11&gt;N$2+LOOKUP(N$2,'Cargo List'!$C$2:$C$27,'Cargo List'!$H$2:$H$27)),"",LOOKUP(Sheet3!N$2,'Cargo List'!$C$2:$C$27,'Cargo List'!$I$2:$I$27))</f>
        <v>#N/A</v>
      </c>
      <c r="O11" t="e">
        <f>IF(OR($A11&lt;O$2,$A11&gt;O$2+LOOKUP(O$2,'Cargo List'!$C$2:$C$27,'Cargo List'!$H$2:$H$27)),"",LOOKUP(Sheet3!O$2,'Cargo List'!$C$2:$C$27,'Cargo List'!$I$2:$I$27))</f>
        <v>#N/A</v>
      </c>
      <c r="P11" t="e">
        <f>IF(OR($A11&lt;P$2,$A11&gt;P$2+LOOKUP(P$2,'Cargo List'!$C$2:$C$27,'Cargo List'!$H$2:$H$27)),"",LOOKUP(Sheet3!P$2,'Cargo List'!$C$2:$C$27,'Cargo List'!$I$2:$I$27))</f>
        <v>#N/A</v>
      </c>
      <c r="Q11" t="e">
        <f>IF(OR($A11&lt;Q$2,$A11&gt;Q$2+LOOKUP(Q$2,'Cargo List'!$C$2:$C$27,'Cargo List'!$H$2:$H$27)),"",LOOKUP(Sheet3!Q$2,'Cargo List'!$C$2:$C$27,'Cargo List'!$I$2:$I$27))</f>
        <v>#N/A</v>
      </c>
      <c r="R11" t="e">
        <f>IF(OR($A11&lt;R$2,$A11&gt;R$2+LOOKUP(R$2,'Cargo List'!$C$2:$C$27,'Cargo List'!$H$2:$H$27)),"",LOOKUP(Sheet3!R$2,'Cargo List'!$C$2:$C$27,'Cargo List'!$I$2:$I$27))</f>
        <v>#N/A</v>
      </c>
      <c r="S11" t="e">
        <f>IF(OR($A11&lt;S$2,$A11&gt;S$2+LOOKUP(S$2,'Cargo List'!$C$2:$C$27,'Cargo List'!$H$2:$H$27)),"",LOOKUP(Sheet3!S$2,'Cargo List'!$C$2:$C$27,'Cargo List'!$I$2:$I$27))</f>
        <v>#N/A</v>
      </c>
      <c r="T11" t="e">
        <f>IF(OR($A11&lt;T$2,$A11&gt;T$2+LOOKUP(T$2,'Cargo List'!$C$2:$C$27,'Cargo List'!$H$2:$H$27)),"",LOOKUP(Sheet3!T$2,'Cargo List'!$C$2:$C$27,'Cargo List'!$I$2:$I$27))</f>
        <v>#N/A</v>
      </c>
      <c r="U11" t="e">
        <f>IF(OR($A11&lt;U$2,$A11&gt;U$2+LOOKUP(U$2,'Cargo List'!$C$2:$C$27,'Cargo List'!$H$2:$H$27)),"",LOOKUP(Sheet3!U$2,'Cargo List'!$C$2:$C$27,'Cargo List'!$I$2:$I$27))</f>
        <v>#N/A</v>
      </c>
      <c r="V11" t="e">
        <f>IF(OR($A11&lt;V$2,$A11&gt;V$2+LOOKUP(V$2,'Cargo List'!$C$2:$C$27,'Cargo List'!$H$2:$H$27)),"",LOOKUP(Sheet3!V$2,'Cargo List'!$C$2:$C$27,'Cargo List'!$I$2:$I$27))</f>
        <v>#N/A</v>
      </c>
      <c r="W11" t="e">
        <f>IF(OR($A11&lt;W$2,$A11&gt;W$2+LOOKUP(W$2,'Cargo List'!$C$2:$C$27,'Cargo List'!$H$2:$H$27)),"",LOOKUP(Sheet3!W$2,'Cargo List'!$C$2:$C$27,'Cargo List'!$I$2:$I$27))</f>
        <v>#N/A</v>
      </c>
      <c r="X11" t="e">
        <f>IF(OR($A11&lt;X$2,$A11&gt;X$2+LOOKUP(X$2,'Cargo List'!$C$2:$C$27,'Cargo List'!$H$2:$H$27)),"",LOOKUP(Sheet3!X$2,'Cargo List'!$C$2:$C$27,'Cargo List'!$I$2:$I$27))</f>
        <v>#N/A</v>
      </c>
      <c r="Y11" t="e">
        <f>IF(OR($A11&lt;Y$2,$A11&gt;Y$2+LOOKUP(Y$2,'Cargo List'!$C$2:$C$27,'Cargo List'!$H$2:$H$27)),"",LOOKUP(Sheet3!Y$2,'Cargo List'!$C$2:$C$27,'Cargo List'!$I$2:$I$27))</f>
        <v>#N/A</v>
      </c>
      <c r="Z11" t="e">
        <f>IF(OR($A11&lt;Z$2,$A11&gt;Z$2+LOOKUP(Z$2,'Cargo List'!$C$2:$C$27,'Cargo List'!$H$2:$H$27)),"",LOOKUP(Sheet3!Z$2,'Cargo List'!$C$2:$C$27,'Cargo List'!$I$2:$I$27))</f>
        <v>#N/A</v>
      </c>
      <c r="AA11" t="e">
        <f>IF(OR($A11&lt;AA$2,$A11&gt;AA$2+LOOKUP(AA$2,'Cargo List'!$C$2:$C$27,'Cargo List'!$H$2:$H$27)),"",LOOKUP(Sheet3!AA$2,'Cargo List'!$C$2:$C$27,'Cargo List'!$I$2:$I$27))</f>
        <v>#N/A</v>
      </c>
      <c r="AB11" t="e">
        <f>IF(OR($A11&lt;AB$2,$A11&gt;AB$2+LOOKUP(AB$2,'Cargo List'!$C$2:$C$27,'Cargo List'!$H$2:$H$27)),"",LOOKUP(Sheet3!AB$2,'Cargo List'!$C$2:$C$27,'Cargo List'!$I$2:$I$27))</f>
        <v>#N/A</v>
      </c>
      <c r="AC11" t="e">
        <f>IF(OR($A11&lt;AC$2,$A11&gt;AC$2+LOOKUP(AC$2,'Cargo List'!$C$2:$C$27,'Cargo List'!$H$2:$H$27)),"",LOOKUP(Sheet3!AC$2,'Cargo List'!$C$2:$C$27,'Cargo List'!$I$2:$I$27))</f>
        <v>#N/A</v>
      </c>
      <c r="AD11" t="e">
        <f>IF(OR($A11&lt;AD$2,$A11&gt;AD$2+LOOKUP(AD$2,'Cargo List'!$C$2:$C$27,'Cargo List'!$H$2:$H$27)),"",LOOKUP(Sheet3!AD$2,'Cargo List'!$C$2:$C$27,'Cargo List'!$I$2:$I$27))</f>
        <v>#N/A</v>
      </c>
      <c r="AE11" t="e">
        <f>IF(OR($A11&lt;AE$2,$A11&gt;AE$2+LOOKUP(AE$2,'Cargo List'!$C$2:$C$27,'Cargo List'!$H$2:$H$27)),"",LOOKUP(Sheet3!AE$2,'Cargo List'!$C$2:$C$27,'Cargo List'!$I$2:$I$27))</f>
        <v>#N/A</v>
      </c>
      <c r="AF11" t="e">
        <f>IF(OR($A11&lt;AF$2,$A11&gt;AF$2+LOOKUP(AF$2,'Cargo List'!$C$2:$C$27,'Cargo List'!$H$2:$H$27)),"",LOOKUP(Sheet3!AF$2,'Cargo List'!$C$2:$C$27,'Cargo List'!$I$2:$I$27))</f>
        <v>#N/A</v>
      </c>
      <c r="AG11" t="e">
        <f>IF(OR($A11&lt;AG$2,$A11&gt;AG$2+LOOKUP(AG$2,'Cargo List'!$C$2:$C$27,'Cargo List'!$H$2:$H$27)),"",LOOKUP(Sheet3!AG$2,'Cargo List'!$C$2:$C$27,'Cargo List'!$I$2:$I$27))</f>
        <v>#N/A</v>
      </c>
      <c r="AH11" t="e">
        <f>IF(OR($A11&lt;AH$2,$A11&gt;AH$2+LOOKUP(AH$2,'Cargo List'!$C$2:$C$27,'Cargo List'!$H$2:$H$27)),"",LOOKUP(Sheet3!AH$2,'Cargo List'!$C$2:$C$27,'Cargo List'!$I$2:$I$27))</f>
        <v>#N/A</v>
      </c>
      <c r="AI11" t="e">
        <f>IF(OR($A11&lt;AI$2,$A11&gt;AI$2+LOOKUP(AI$2,'Cargo List'!$C$2:$C$27,'Cargo List'!$H$2:$H$27)),"",LOOKUP(Sheet3!AI$2,'Cargo List'!$C$2:$C$27,'Cargo List'!$I$2:$I$27))</f>
        <v>#N/A</v>
      </c>
      <c r="AJ11" t="e">
        <f>IF(OR($A11&lt;AJ$2,$A11&gt;AJ$2+LOOKUP(AJ$2,'Cargo List'!$C$2:$C$27,'Cargo List'!$H$2:$H$27)),"",LOOKUP(Sheet3!AJ$2,'Cargo List'!$C$2:$C$27,'Cargo List'!$I$2:$I$27))</f>
        <v>#N/A</v>
      </c>
      <c r="AK11" t="e">
        <f>IF(OR($A11&lt;AK$2,$A11&gt;AK$2+LOOKUP(AK$2,'Cargo List'!$C$2:$C$27,'Cargo List'!$H$2:$H$27)),"",LOOKUP(Sheet3!AK$2,'Cargo List'!$C$2:$C$27,'Cargo List'!$I$2:$I$27))</f>
        <v>#N/A</v>
      </c>
      <c r="AL11" t="e">
        <f>IF(OR($A11&lt;AL$2,$A11&gt;AL$2+LOOKUP(AL$2,'Cargo List'!$C$2:$C$27,'Cargo List'!$H$2:$H$27)),"",LOOKUP(Sheet3!AL$2,'Cargo List'!$C$2:$C$27,'Cargo List'!$I$2:$I$27))</f>
        <v>#N/A</v>
      </c>
      <c r="AM11" t="e">
        <f>IF(OR($A11&lt;AM$2,$A11&gt;AM$2+LOOKUP(AM$2,'Cargo List'!$C$2:$C$27,'Cargo List'!$H$2:$H$27)),"",LOOKUP(Sheet3!AM$2,'Cargo List'!$C$2:$C$27,'Cargo List'!$I$2:$I$27))</f>
        <v>#N/A</v>
      </c>
      <c r="AN11" t="e">
        <f>IF(OR($A11&lt;AN$2,$A11&gt;AN$2+LOOKUP(AN$2,'Cargo List'!$C$2:$C$27,'Cargo List'!$H$2:$H$27)),"",LOOKUP(Sheet3!AN$2,'Cargo List'!$C$2:$C$27,'Cargo List'!$I$2:$I$27))</f>
        <v>#N/A</v>
      </c>
      <c r="AO11" t="e">
        <f>IF(OR($A11&lt;AO$2,$A11&gt;AO$2+LOOKUP(AO$2,'Cargo List'!$C$2:$C$27,'Cargo List'!$H$2:$H$27)),"",LOOKUP(Sheet3!AO$2,'Cargo List'!$C$2:$C$27,'Cargo List'!$I$2:$I$27))</f>
        <v>#N/A</v>
      </c>
      <c r="AP11" t="e">
        <f>IF(OR($A11&lt;AP$2,$A11&gt;AP$2+LOOKUP(AP$2,'Cargo List'!$C$2:$C$27,'Cargo List'!$H$2:$H$27)),"",LOOKUP(Sheet3!AP$2,'Cargo List'!$C$2:$C$27,'Cargo List'!$I$2:$I$27))</f>
        <v>#N/A</v>
      </c>
      <c r="AQ11" t="e">
        <f>IF(OR($A11&lt;AQ$2,$A11&gt;AQ$2+LOOKUP(AQ$2,'Cargo List'!$C$2:$C$27,'Cargo List'!$H$2:$H$27)),"",LOOKUP(Sheet3!AQ$2,'Cargo List'!$C$2:$C$27,'Cargo List'!$I$2:$I$27))</f>
        <v>#N/A</v>
      </c>
      <c r="AR11" t="e">
        <f>IF(OR($A11&lt;AR$2,$A11&gt;AR$2+LOOKUP(AR$2,'Cargo List'!$C$2:$C$27,'Cargo List'!$H$2:$H$27)),"",LOOKUP(Sheet3!AR$2,'Cargo List'!$C$2:$C$27,'Cargo List'!$I$2:$I$27))</f>
        <v>#N/A</v>
      </c>
      <c r="AS11" t="e">
        <f>IF(OR($A11&lt;AS$2,$A11&gt;AS$2+LOOKUP(AS$2,'Cargo List'!$C$2:$C$27,'Cargo List'!$H$2:$H$27)),"",LOOKUP(Sheet3!AS$2,'Cargo List'!$C$2:$C$27,'Cargo List'!$I$2:$I$27))</f>
        <v>#N/A</v>
      </c>
      <c r="AT11" t="e">
        <f>IF(OR($A11&lt;AT$2,$A11&gt;AT$2+LOOKUP(AT$2,'Cargo List'!$C$2:$C$27,'Cargo List'!$H$2:$H$27)),"",LOOKUP(Sheet3!AT$2,'Cargo List'!$C$2:$C$27,'Cargo List'!$I$2:$I$27))</f>
        <v>#N/A</v>
      </c>
      <c r="AU11" t="e">
        <f>IF(OR($A11&lt;AU$2,$A11&gt;AU$2+LOOKUP(AU$2,'Cargo List'!$C$2:$C$27,'Cargo List'!$H$2:$H$27)),"",LOOKUP(Sheet3!AU$2,'Cargo List'!$C$2:$C$27,'Cargo List'!$I$2:$I$27))</f>
        <v>#N/A</v>
      </c>
      <c r="AV11" s="4">
        <f t="shared" si="0"/>
        <v>0</v>
      </c>
    </row>
    <row r="12" spans="1:48" x14ac:dyDescent="0.25">
      <c r="A12" s="2">
        <f t="shared" si="1"/>
        <v>44206</v>
      </c>
      <c r="B12" t="e">
        <f>IF(OR($A12&lt;B$2,$A12&gt;B$2+LOOKUP(B$2,'Cargo List'!$C$2:$C$27,'Cargo List'!$H$2:$H$27)),"",LOOKUP(Sheet3!B$2,'Cargo List'!$C$2:$C$27,'Cargo List'!$I$2:$I$27))</f>
        <v>#N/A</v>
      </c>
      <c r="C12" t="e">
        <f>IF(OR($A12&lt;C$2,$A12&gt;C$2+LOOKUP(C$2,'Cargo List'!$C$2:$C$27,'Cargo List'!$H$2:$H$27)),"",LOOKUP(Sheet3!C$2,'Cargo List'!$C$2:$C$27,'Cargo List'!$I$2:$I$27))</f>
        <v>#N/A</v>
      </c>
      <c r="D12" t="e">
        <f>IF(OR($A12&lt;D$2,$A12&gt;D$2+LOOKUP(D$2,'Cargo List'!$C$2:$C$27,'Cargo List'!$H$2:$H$27)),"",LOOKUP(Sheet3!D$2,'Cargo List'!$C$2:$C$27,'Cargo List'!$I$2:$I$27))</f>
        <v>#N/A</v>
      </c>
      <c r="E12" t="e">
        <f>IF(OR($A12&lt;E$2,$A12&gt;E$2+LOOKUP(E$2,'Cargo List'!$C$2:$C$27,'Cargo List'!$H$2:$H$27)),"",LOOKUP(Sheet3!E$2,'Cargo List'!$C$2:$C$27,'Cargo List'!$I$2:$I$27))</f>
        <v>#N/A</v>
      </c>
      <c r="F12" t="e">
        <f>IF(OR($A12&lt;F$2,$A12&gt;F$2+LOOKUP(F$2,'Cargo List'!$C$2:$C$27,'Cargo List'!$H$2:$H$27)),"",LOOKUP(Sheet3!F$2,'Cargo List'!$C$2:$C$27,'Cargo List'!$I$2:$I$27))</f>
        <v>#N/A</v>
      </c>
      <c r="G12" t="e">
        <f>IF(OR($A12&lt;G$2,$A12&gt;G$2+LOOKUP(G$2,'Cargo List'!$C$2:$C$27,'Cargo List'!$H$2:$H$27)),"",LOOKUP(Sheet3!G$2,'Cargo List'!$C$2:$C$27,'Cargo List'!$I$2:$I$27))</f>
        <v>#N/A</v>
      </c>
      <c r="H12" t="e">
        <f>IF(OR($A12&lt;H$2,$A12&gt;H$2+LOOKUP(H$2,'Cargo List'!$C$2:$C$27,'Cargo List'!$H$2:$H$27)),"",LOOKUP(Sheet3!H$2,'Cargo List'!$C$2:$C$27,'Cargo List'!$I$2:$I$27))</f>
        <v>#N/A</v>
      </c>
      <c r="I12" t="e">
        <f>IF(OR($A12&lt;I$2,$A12&gt;I$2+LOOKUP(I$2,'Cargo List'!$C$2:$C$27,'Cargo List'!$H$2:$H$27)),"",LOOKUP(Sheet3!I$2,'Cargo List'!$C$2:$C$27,'Cargo List'!$I$2:$I$27))</f>
        <v>#N/A</v>
      </c>
      <c r="J12" t="e">
        <f>IF(OR($A12&lt;J$2,$A12&gt;J$2+LOOKUP(J$2,'Cargo List'!$C$2:$C$27,'Cargo List'!$H$2:$H$27)),"",LOOKUP(Sheet3!J$2,'Cargo List'!$C$2:$C$27,'Cargo List'!$I$2:$I$27))</f>
        <v>#N/A</v>
      </c>
      <c r="K12" t="e">
        <f>IF(OR($A12&lt;K$2,$A12&gt;K$2+LOOKUP(K$2,'Cargo List'!$C$2:$C$27,'Cargo List'!$H$2:$H$27)),"",LOOKUP(Sheet3!K$2,'Cargo List'!$C$2:$C$27,'Cargo List'!$I$2:$I$27))</f>
        <v>#N/A</v>
      </c>
      <c r="L12" t="e">
        <f>IF(OR($A12&lt;L$2,$A12&gt;L$2+LOOKUP(L$2,'Cargo List'!$C$2:$C$27,'Cargo List'!$H$2:$H$27)),"",LOOKUP(Sheet3!L$2,'Cargo List'!$C$2:$C$27,'Cargo List'!$I$2:$I$27))</f>
        <v>#N/A</v>
      </c>
      <c r="M12" t="e">
        <f>IF(OR($A12&lt;M$2,$A12&gt;M$2+LOOKUP(M$2,'Cargo List'!$C$2:$C$27,'Cargo List'!$H$2:$H$27)),"",LOOKUP(Sheet3!M$2,'Cargo List'!$C$2:$C$27,'Cargo List'!$I$2:$I$27))</f>
        <v>#N/A</v>
      </c>
      <c r="N12" t="e">
        <f>IF(OR($A12&lt;N$2,$A12&gt;N$2+LOOKUP(N$2,'Cargo List'!$C$2:$C$27,'Cargo List'!$H$2:$H$27)),"",LOOKUP(Sheet3!N$2,'Cargo List'!$C$2:$C$27,'Cargo List'!$I$2:$I$27))</f>
        <v>#N/A</v>
      </c>
      <c r="O12" t="e">
        <f>IF(OR($A12&lt;O$2,$A12&gt;O$2+LOOKUP(O$2,'Cargo List'!$C$2:$C$27,'Cargo List'!$H$2:$H$27)),"",LOOKUP(Sheet3!O$2,'Cargo List'!$C$2:$C$27,'Cargo List'!$I$2:$I$27))</f>
        <v>#N/A</v>
      </c>
      <c r="P12" t="e">
        <f>IF(OR($A12&lt;P$2,$A12&gt;P$2+LOOKUP(P$2,'Cargo List'!$C$2:$C$27,'Cargo List'!$H$2:$H$27)),"",LOOKUP(Sheet3!P$2,'Cargo List'!$C$2:$C$27,'Cargo List'!$I$2:$I$27))</f>
        <v>#N/A</v>
      </c>
      <c r="Q12" t="e">
        <f>IF(OR($A12&lt;Q$2,$A12&gt;Q$2+LOOKUP(Q$2,'Cargo List'!$C$2:$C$27,'Cargo List'!$H$2:$H$27)),"",LOOKUP(Sheet3!Q$2,'Cargo List'!$C$2:$C$27,'Cargo List'!$I$2:$I$27))</f>
        <v>#N/A</v>
      </c>
      <c r="R12" t="e">
        <f>IF(OR($A12&lt;R$2,$A12&gt;R$2+LOOKUP(R$2,'Cargo List'!$C$2:$C$27,'Cargo List'!$H$2:$H$27)),"",LOOKUP(Sheet3!R$2,'Cargo List'!$C$2:$C$27,'Cargo List'!$I$2:$I$27))</f>
        <v>#N/A</v>
      </c>
      <c r="S12" t="e">
        <f>IF(OR($A12&lt;S$2,$A12&gt;S$2+LOOKUP(S$2,'Cargo List'!$C$2:$C$27,'Cargo List'!$H$2:$H$27)),"",LOOKUP(Sheet3!S$2,'Cargo List'!$C$2:$C$27,'Cargo List'!$I$2:$I$27))</f>
        <v>#N/A</v>
      </c>
      <c r="T12" t="e">
        <f>IF(OR($A12&lt;T$2,$A12&gt;T$2+LOOKUP(T$2,'Cargo List'!$C$2:$C$27,'Cargo List'!$H$2:$H$27)),"",LOOKUP(Sheet3!T$2,'Cargo List'!$C$2:$C$27,'Cargo List'!$I$2:$I$27))</f>
        <v>#N/A</v>
      </c>
      <c r="U12" t="e">
        <f>IF(OR($A12&lt;U$2,$A12&gt;U$2+LOOKUP(U$2,'Cargo List'!$C$2:$C$27,'Cargo List'!$H$2:$H$27)),"",LOOKUP(Sheet3!U$2,'Cargo List'!$C$2:$C$27,'Cargo List'!$I$2:$I$27))</f>
        <v>#N/A</v>
      </c>
      <c r="V12" t="e">
        <f>IF(OR($A12&lt;V$2,$A12&gt;V$2+LOOKUP(V$2,'Cargo List'!$C$2:$C$27,'Cargo List'!$H$2:$H$27)),"",LOOKUP(Sheet3!V$2,'Cargo List'!$C$2:$C$27,'Cargo List'!$I$2:$I$27))</f>
        <v>#N/A</v>
      </c>
      <c r="W12" t="e">
        <f>IF(OR($A12&lt;W$2,$A12&gt;W$2+LOOKUP(W$2,'Cargo List'!$C$2:$C$27,'Cargo List'!$H$2:$H$27)),"",LOOKUP(Sheet3!W$2,'Cargo List'!$C$2:$C$27,'Cargo List'!$I$2:$I$27))</f>
        <v>#N/A</v>
      </c>
      <c r="X12" t="e">
        <f>IF(OR($A12&lt;X$2,$A12&gt;X$2+LOOKUP(X$2,'Cargo List'!$C$2:$C$27,'Cargo List'!$H$2:$H$27)),"",LOOKUP(Sheet3!X$2,'Cargo List'!$C$2:$C$27,'Cargo List'!$I$2:$I$27))</f>
        <v>#N/A</v>
      </c>
      <c r="Y12" t="e">
        <f>IF(OR($A12&lt;Y$2,$A12&gt;Y$2+LOOKUP(Y$2,'Cargo List'!$C$2:$C$27,'Cargo List'!$H$2:$H$27)),"",LOOKUP(Sheet3!Y$2,'Cargo List'!$C$2:$C$27,'Cargo List'!$I$2:$I$27))</f>
        <v>#N/A</v>
      </c>
      <c r="Z12" t="e">
        <f>IF(OR($A12&lt;Z$2,$A12&gt;Z$2+LOOKUP(Z$2,'Cargo List'!$C$2:$C$27,'Cargo List'!$H$2:$H$27)),"",LOOKUP(Sheet3!Z$2,'Cargo List'!$C$2:$C$27,'Cargo List'!$I$2:$I$27))</f>
        <v>#N/A</v>
      </c>
      <c r="AA12" t="e">
        <f>IF(OR($A12&lt;AA$2,$A12&gt;AA$2+LOOKUP(AA$2,'Cargo List'!$C$2:$C$27,'Cargo List'!$H$2:$H$27)),"",LOOKUP(Sheet3!AA$2,'Cargo List'!$C$2:$C$27,'Cargo List'!$I$2:$I$27))</f>
        <v>#N/A</v>
      </c>
      <c r="AB12" t="e">
        <f>IF(OR($A12&lt;AB$2,$A12&gt;AB$2+LOOKUP(AB$2,'Cargo List'!$C$2:$C$27,'Cargo List'!$H$2:$H$27)),"",LOOKUP(Sheet3!AB$2,'Cargo List'!$C$2:$C$27,'Cargo List'!$I$2:$I$27))</f>
        <v>#N/A</v>
      </c>
      <c r="AC12" t="e">
        <f>IF(OR($A12&lt;AC$2,$A12&gt;AC$2+LOOKUP(AC$2,'Cargo List'!$C$2:$C$27,'Cargo List'!$H$2:$H$27)),"",LOOKUP(Sheet3!AC$2,'Cargo List'!$C$2:$C$27,'Cargo List'!$I$2:$I$27))</f>
        <v>#N/A</v>
      </c>
      <c r="AD12" t="e">
        <f>IF(OR($A12&lt;AD$2,$A12&gt;AD$2+LOOKUP(AD$2,'Cargo List'!$C$2:$C$27,'Cargo List'!$H$2:$H$27)),"",LOOKUP(Sheet3!AD$2,'Cargo List'!$C$2:$C$27,'Cargo List'!$I$2:$I$27))</f>
        <v>#N/A</v>
      </c>
      <c r="AE12" t="e">
        <f>IF(OR($A12&lt;AE$2,$A12&gt;AE$2+LOOKUP(AE$2,'Cargo List'!$C$2:$C$27,'Cargo List'!$H$2:$H$27)),"",LOOKUP(Sheet3!AE$2,'Cargo List'!$C$2:$C$27,'Cargo List'!$I$2:$I$27))</f>
        <v>#N/A</v>
      </c>
      <c r="AF12" t="e">
        <f>IF(OR($A12&lt;AF$2,$A12&gt;AF$2+LOOKUP(AF$2,'Cargo List'!$C$2:$C$27,'Cargo List'!$H$2:$H$27)),"",LOOKUP(Sheet3!AF$2,'Cargo List'!$C$2:$C$27,'Cargo List'!$I$2:$I$27))</f>
        <v>#N/A</v>
      </c>
      <c r="AG12" t="e">
        <f>IF(OR($A12&lt;AG$2,$A12&gt;AG$2+LOOKUP(AG$2,'Cargo List'!$C$2:$C$27,'Cargo List'!$H$2:$H$27)),"",LOOKUP(Sheet3!AG$2,'Cargo List'!$C$2:$C$27,'Cargo List'!$I$2:$I$27))</f>
        <v>#N/A</v>
      </c>
      <c r="AH12" t="e">
        <f>IF(OR($A12&lt;AH$2,$A12&gt;AH$2+LOOKUP(AH$2,'Cargo List'!$C$2:$C$27,'Cargo List'!$H$2:$H$27)),"",LOOKUP(Sheet3!AH$2,'Cargo List'!$C$2:$C$27,'Cargo List'!$I$2:$I$27))</f>
        <v>#N/A</v>
      </c>
      <c r="AI12" t="e">
        <f>IF(OR($A12&lt;AI$2,$A12&gt;AI$2+LOOKUP(AI$2,'Cargo List'!$C$2:$C$27,'Cargo List'!$H$2:$H$27)),"",LOOKUP(Sheet3!AI$2,'Cargo List'!$C$2:$C$27,'Cargo List'!$I$2:$I$27))</f>
        <v>#N/A</v>
      </c>
      <c r="AJ12" t="e">
        <f>IF(OR($A12&lt;AJ$2,$A12&gt;AJ$2+LOOKUP(AJ$2,'Cargo List'!$C$2:$C$27,'Cargo List'!$H$2:$H$27)),"",LOOKUP(Sheet3!AJ$2,'Cargo List'!$C$2:$C$27,'Cargo List'!$I$2:$I$27))</f>
        <v>#N/A</v>
      </c>
      <c r="AK12" t="e">
        <f>IF(OR($A12&lt;AK$2,$A12&gt;AK$2+LOOKUP(AK$2,'Cargo List'!$C$2:$C$27,'Cargo List'!$H$2:$H$27)),"",LOOKUP(Sheet3!AK$2,'Cargo List'!$C$2:$C$27,'Cargo List'!$I$2:$I$27))</f>
        <v>#N/A</v>
      </c>
      <c r="AL12" t="e">
        <f>IF(OR($A12&lt;AL$2,$A12&gt;AL$2+LOOKUP(AL$2,'Cargo List'!$C$2:$C$27,'Cargo List'!$H$2:$H$27)),"",LOOKUP(Sheet3!AL$2,'Cargo List'!$C$2:$C$27,'Cargo List'!$I$2:$I$27))</f>
        <v>#N/A</v>
      </c>
      <c r="AM12" t="e">
        <f>IF(OR($A12&lt;AM$2,$A12&gt;AM$2+LOOKUP(AM$2,'Cargo List'!$C$2:$C$27,'Cargo List'!$H$2:$H$27)),"",LOOKUP(Sheet3!AM$2,'Cargo List'!$C$2:$C$27,'Cargo List'!$I$2:$I$27))</f>
        <v>#N/A</v>
      </c>
      <c r="AN12" t="e">
        <f>IF(OR($A12&lt;AN$2,$A12&gt;AN$2+LOOKUP(AN$2,'Cargo List'!$C$2:$C$27,'Cargo List'!$H$2:$H$27)),"",LOOKUP(Sheet3!AN$2,'Cargo List'!$C$2:$C$27,'Cargo List'!$I$2:$I$27))</f>
        <v>#N/A</v>
      </c>
      <c r="AO12" t="e">
        <f>IF(OR($A12&lt;AO$2,$A12&gt;AO$2+LOOKUP(AO$2,'Cargo List'!$C$2:$C$27,'Cargo List'!$H$2:$H$27)),"",LOOKUP(Sheet3!AO$2,'Cargo List'!$C$2:$C$27,'Cargo List'!$I$2:$I$27))</f>
        <v>#N/A</v>
      </c>
      <c r="AP12" t="e">
        <f>IF(OR($A12&lt;AP$2,$A12&gt;AP$2+LOOKUP(AP$2,'Cargo List'!$C$2:$C$27,'Cargo List'!$H$2:$H$27)),"",LOOKUP(Sheet3!AP$2,'Cargo List'!$C$2:$C$27,'Cargo List'!$I$2:$I$27))</f>
        <v>#N/A</v>
      </c>
      <c r="AQ12" t="e">
        <f>IF(OR($A12&lt;AQ$2,$A12&gt;AQ$2+LOOKUP(AQ$2,'Cargo List'!$C$2:$C$27,'Cargo List'!$H$2:$H$27)),"",LOOKUP(Sheet3!AQ$2,'Cargo List'!$C$2:$C$27,'Cargo List'!$I$2:$I$27))</f>
        <v>#N/A</v>
      </c>
      <c r="AR12" t="e">
        <f>IF(OR($A12&lt;AR$2,$A12&gt;AR$2+LOOKUP(AR$2,'Cargo List'!$C$2:$C$27,'Cargo List'!$H$2:$H$27)),"",LOOKUP(Sheet3!AR$2,'Cargo List'!$C$2:$C$27,'Cargo List'!$I$2:$I$27))</f>
        <v>#N/A</v>
      </c>
      <c r="AS12" t="e">
        <f>IF(OR($A12&lt;AS$2,$A12&gt;AS$2+LOOKUP(AS$2,'Cargo List'!$C$2:$C$27,'Cargo List'!$H$2:$H$27)),"",LOOKUP(Sheet3!AS$2,'Cargo List'!$C$2:$C$27,'Cargo List'!$I$2:$I$27))</f>
        <v>#N/A</v>
      </c>
      <c r="AT12" t="e">
        <f>IF(OR($A12&lt;AT$2,$A12&gt;AT$2+LOOKUP(AT$2,'Cargo List'!$C$2:$C$27,'Cargo List'!$H$2:$H$27)),"",LOOKUP(Sheet3!AT$2,'Cargo List'!$C$2:$C$27,'Cargo List'!$I$2:$I$27))</f>
        <v>#N/A</v>
      </c>
      <c r="AU12" t="e">
        <f>IF(OR($A12&lt;AU$2,$A12&gt;AU$2+LOOKUP(AU$2,'Cargo List'!$C$2:$C$27,'Cargo List'!$H$2:$H$27)),"",LOOKUP(Sheet3!AU$2,'Cargo List'!$C$2:$C$27,'Cargo List'!$I$2:$I$27))</f>
        <v>#N/A</v>
      </c>
      <c r="AV12" s="4">
        <f t="shared" si="0"/>
        <v>0</v>
      </c>
    </row>
    <row r="13" spans="1:48" x14ac:dyDescent="0.25">
      <c r="A13" s="2">
        <f t="shared" si="1"/>
        <v>44207</v>
      </c>
      <c r="B13" t="e">
        <f>IF(OR($A13&lt;B$2,$A13&gt;B$2+LOOKUP(B$2,'Cargo List'!$C$2:$C$27,'Cargo List'!$H$2:$H$27)),"",LOOKUP(Sheet3!B$2,'Cargo List'!$C$2:$C$27,'Cargo List'!$I$2:$I$27))</f>
        <v>#N/A</v>
      </c>
      <c r="C13" t="e">
        <f>IF(OR($A13&lt;C$2,$A13&gt;C$2+LOOKUP(C$2,'Cargo List'!$C$2:$C$27,'Cargo List'!$H$2:$H$27)),"",LOOKUP(Sheet3!C$2,'Cargo List'!$C$2:$C$27,'Cargo List'!$I$2:$I$27))</f>
        <v>#N/A</v>
      </c>
      <c r="D13" t="e">
        <f>IF(OR($A13&lt;D$2,$A13&gt;D$2+LOOKUP(D$2,'Cargo List'!$C$2:$C$27,'Cargo List'!$H$2:$H$27)),"",LOOKUP(Sheet3!D$2,'Cargo List'!$C$2:$C$27,'Cargo List'!$I$2:$I$27))</f>
        <v>#N/A</v>
      </c>
      <c r="E13" t="e">
        <f>IF(OR($A13&lt;E$2,$A13&gt;E$2+LOOKUP(E$2,'Cargo List'!$C$2:$C$27,'Cargo List'!$H$2:$H$27)),"",LOOKUP(Sheet3!E$2,'Cargo List'!$C$2:$C$27,'Cargo List'!$I$2:$I$27))</f>
        <v>#N/A</v>
      </c>
      <c r="F13" t="e">
        <f>IF(OR($A13&lt;F$2,$A13&gt;F$2+LOOKUP(F$2,'Cargo List'!$C$2:$C$27,'Cargo List'!$H$2:$H$27)),"",LOOKUP(Sheet3!F$2,'Cargo List'!$C$2:$C$27,'Cargo List'!$I$2:$I$27))</f>
        <v>#N/A</v>
      </c>
      <c r="G13" t="e">
        <f>IF(OR($A13&lt;G$2,$A13&gt;G$2+LOOKUP(G$2,'Cargo List'!$C$2:$C$27,'Cargo List'!$H$2:$H$27)),"",LOOKUP(Sheet3!G$2,'Cargo List'!$C$2:$C$27,'Cargo List'!$I$2:$I$27))</f>
        <v>#N/A</v>
      </c>
      <c r="H13" t="e">
        <f>IF(OR($A13&lt;H$2,$A13&gt;H$2+LOOKUP(H$2,'Cargo List'!$C$2:$C$27,'Cargo List'!$H$2:$H$27)),"",LOOKUP(Sheet3!H$2,'Cargo List'!$C$2:$C$27,'Cargo List'!$I$2:$I$27))</f>
        <v>#N/A</v>
      </c>
      <c r="I13" t="e">
        <f>IF(OR($A13&lt;I$2,$A13&gt;I$2+LOOKUP(I$2,'Cargo List'!$C$2:$C$27,'Cargo List'!$H$2:$H$27)),"",LOOKUP(Sheet3!I$2,'Cargo List'!$C$2:$C$27,'Cargo List'!$I$2:$I$27))</f>
        <v>#N/A</v>
      </c>
      <c r="J13" t="e">
        <f>IF(OR($A13&lt;J$2,$A13&gt;J$2+LOOKUP(J$2,'Cargo List'!$C$2:$C$27,'Cargo List'!$H$2:$H$27)),"",LOOKUP(Sheet3!J$2,'Cargo List'!$C$2:$C$27,'Cargo List'!$I$2:$I$27))</f>
        <v>#N/A</v>
      </c>
      <c r="K13" t="e">
        <f>IF(OR($A13&lt;K$2,$A13&gt;K$2+LOOKUP(K$2,'Cargo List'!$C$2:$C$27,'Cargo List'!$H$2:$H$27)),"",LOOKUP(Sheet3!K$2,'Cargo List'!$C$2:$C$27,'Cargo List'!$I$2:$I$27))</f>
        <v>#N/A</v>
      </c>
      <c r="L13" t="e">
        <f>IF(OR($A13&lt;L$2,$A13&gt;L$2+LOOKUP(L$2,'Cargo List'!$C$2:$C$27,'Cargo List'!$H$2:$H$27)),"",LOOKUP(Sheet3!L$2,'Cargo List'!$C$2:$C$27,'Cargo List'!$I$2:$I$27))</f>
        <v>#N/A</v>
      </c>
      <c r="M13" t="e">
        <f>IF(OR($A13&lt;M$2,$A13&gt;M$2+LOOKUP(M$2,'Cargo List'!$C$2:$C$27,'Cargo List'!$H$2:$H$27)),"",LOOKUP(Sheet3!M$2,'Cargo List'!$C$2:$C$27,'Cargo List'!$I$2:$I$27))</f>
        <v>#N/A</v>
      </c>
      <c r="N13" t="e">
        <f>IF(OR($A13&lt;N$2,$A13&gt;N$2+LOOKUP(N$2,'Cargo List'!$C$2:$C$27,'Cargo List'!$H$2:$H$27)),"",LOOKUP(Sheet3!N$2,'Cargo List'!$C$2:$C$27,'Cargo List'!$I$2:$I$27))</f>
        <v>#N/A</v>
      </c>
      <c r="O13" t="e">
        <f>IF(OR($A13&lt;O$2,$A13&gt;O$2+LOOKUP(O$2,'Cargo List'!$C$2:$C$27,'Cargo List'!$H$2:$H$27)),"",LOOKUP(Sheet3!O$2,'Cargo List'!$C$2:$C$27,'Cargo List'!$I$2:$I$27))</f>
        <v>#N/A</v>
      </c>
      <c r="P13" t="e">
        <f>IF(OR($A13&lt;P$2,$A13&gt;P$2+LOOKUP(P$2,'Cargo List'!$C$2:$C$27,'Cargo List'!$H$2:$H$27)),"",LOOKUP(Sheet3!P$2,'Cargo List'!$C$2:$C$27,'Cargo List'!$I$2:$I$27))</f>
        <v>#N/A</v>
      </c>
      <c r="Q13" t="e">
        <f>IF(OR($A13&lt;Q$2,$A13&gt;Q$2+LOOKUP(Q$2,'Cargo List'!$C$2:$C$27,'Cargo List'!$H$2:$H$27)),"",LOOKUP(Sheet3!Q$2,'Cargo List'!$C$2:$C$27,'Cargo List'!$I$2:$I$27))</f>
        <v>#N/A</v>
      </c>
      <c r="R13" t="e">
        <f>IF(OR($A13&lt;R$2,$A13&gt;R$2+LOOKUP(R$2,'Cargo List'!$C$2:$C$27,'Cargo List'!$H$2:$H$27)),"",LOOKUP(Sheet3!R$2,'Cargo List'!$C$2:$C$27,'Cargo List'!$I$2:$I$27))</f>
        <v>#N/A</v>
      </c>
      <c r="S13" t="e">
        <f>IF(OR($A13&lt;S$2,$A13&gt;S$2+LOOKUP(S$2,'Cargo List'!$C$2:$C$27,'Cargo List'!$H$2:$H$27)),"",LOOKUP(Sheet3!S$2,'Cargo List'!$C$2:$C$27,'Cargo List'!$I$2:$I$27))</f>
        <v>#N/A</v>
      </c>
      <c r="T13" t="e">
        <f>IF(OR($A13&lt;T$2,$A13&gt;T$2+LOOKUP(T$2,'Cargo List'!$C$2:$C$27,'Cargo List'!$H$2:$H$27)),"",LOOKUP(Sheet3!T$2,'Cargo List'!$C$2:$C$27,'Cargo List'!$I$2:$I$27))</f>
        <v>#N/A</v>
      </c>
      <c r="U13" t="e">
        <f>IF(OR($A13&lt;U$2,$A13&gt;U$2+LOOKUP(U$2,'Cargo List'!$C$2:$C$27,'Cargo List'!$H$2:$H$27)),"",LOOKUP(Sheet3!U$2,'Cargo List'!$C$2:$C$27,'Cargo List'!$I$2:$I$27))</f>
        <v>#N/A</v>
      </c>
      <c r="V13" t="e">
        <f>IF(OR($A13&lt;V$2,$A13&gt;V$2+LOOKUP(V$2,'Cargo List'!$C$2:$C$27,'Cargo List'!$H$2:$H$27)),"",LOOKUP(Sheet3!V$2,'Cargo List'!$C$2:$C$27,'Cargo List'!$I$2:$I$27))</f>
        <v>#N/A</v>
      </c>
      <c r="W13" t="e">
        <f>IF(OR($A13&lt;W$2,$A13&gt;W$2+LOOKUP(W$2,'Cargo List'!$C$2:$C$27,'Cargo List'!$H$2:$H$27)),"",LOOKUP(Sheet3!W$2,'Cargo List'!$C$2:$C$27,'Cargo List'!$I$2:$I$27))</f>
        <v>#N/A</v>
      </c>
      <c r="X13" t="e">
        <f>IF(OR($A13&lt;X$2,$A13&gt;X$2+LOOKUP(X$2,'Cargo List'!$C$2:$C$27,'Cargo List'!$H$2:$H$27)),"",LOOKUP(Sheet3!X$2,'Cargo List'!$C$2:$C$27,'Cargo List'!$I$2:$I$27))</f>
        <v>#N/A</v>
      </c>
      <c r="Y13" t="e">
        <f>IF(OR($A13&lt;Y$2,$A13&gt;Y$2+LOOKUP(Y$2,'Cargo List'!$C$2:$C$27,'Cargo List'!$H$2:$H$27)),"",LOOKUP(Sheet3!Y$2,'Cargo List'!$C$2:$C$27,'Cargo List'!$I$2:$I$27))</f>
        <v>#N/A</v>
      </c>
      <c r="Z13" t="e">
        <f>IF(OR($A13&lt;Z$2,$A13&gt;Z$2+LOOKUP(Z$2,'Cargo List'!$C$2:$C$27,'Cargo List'!$H$2:$H$27)),"",LOOKUP(Sheet3!Z$2,'Cargo List'!$C$2:$C$27,'Cargo List'!$I$2:$I$27))</f>
        <v>#N/A</v>
      </c>
      <c r="AA13" t="e">
        <f>IF(OR($A13&lt;AA$2,$A13&gt;AA$2+LOOKUP(AA$2,'Cargo List'!$C$2:$C$27,'Cargo List'!$H$2:$H$27)),"",LOOKUP(Sheet3!AA$2,'Cargo List'!$C$2:$C$27,'Cargo List'!$I$2:$I$27))</f>
        <v>#N/A</v>
      </c>
      <c r="AB13" t="e">
        <f>IF(OR($A13&lt;AB$2,$A13&gt;AB$2+LOOKUP(AB$2,'Cargo List'!$C$2:$C$27,'Cargo List'!$H$2:$H$27)),"",LOOKUP(Sheet3!AB$2,'Cargo List'!$C$2:$C$27,'Cargo List'!$I$2:$I$27))</f>
        <v>#N/A</v>
      </c>
      <c r="AC13" t="e">
        <f>IF(OR($A13&lt;AC$2,$A13&gt;AC$2+LOOKUP(AC$2,'Cargo List'!$C$2:$C$27,'Cargo List'!$H$2:$H$27)),"",LOOKUP(Sheet3!AC$2,'Cargo List'!$C$2:$C$27,'Cargo List'!$I$2:$I$27))</f>
        <v>#N/A</v>
      </c>
      <c r="AD13" t="e">
        <f>IF(OR($A13&lt;AD$2,$A13&gt;AD$2+LOOKUP(AD$2,'Cargo List'!$C$2:$C$27,'Cargo List'!$H$2:$H$27)),"",LOOKUP(Sheet3!AD$2,'Cargo List'!$C$2:$C$27,'Cargo List'!$I$2:$I$27))</f>
        <v>#N/A</v>
      </c>
      <c r="AE13" t="e">
        <f>IF(OR($A13&lt;AE$2,$A13&gt;AE$2+LOOKUP(AE$2,'Cargo List'!$C$2:$C$27,'Cargo List'!$H$2:$H$27)),"",LOOKUP(Sheet3!AE$2,'Cargo List'!$C$2:$C$27,'Cargo List'!$I$2:$I$27))</f>
        <v>#N/A</v>
      </c>
      <c r="AF13" t="e">
        <f>IF(OR($A13&lt;AF$2,$A13&gt;AF$2+LOOKUP(AF$2,'Cargo List'!$C$2:$C$27,'Cargo List'!$H$2:$H$27)),"",LOOKUP(Sheet3!AF$2,'Cargo List'!$C$2:$C$27,'Cargo List'!$I$2:$I$27))</f>
        <v>#N/A</v>
      </c>
      <c r="AG13" t="e">
        <f>IF(OR($A13&lt;AG$2,$A13&gt;AG$2+LOOKUP(AG$2,'Cargo List'!$C$2:$C$27,'Cargo List'!$H$2:$H$27)),"",LOOKUP(Sheet3!AG$2,'Cargo List'!$C$2:$C$27,'Cargo List'!$I$2:$I$27))</f>
        <v>#N/A</v>
      </c>
      <c r="AH13" t="e">
        <f>IF(OR($A13&lt;AH$2,$A13&gt;AH$2+LOOKUP(AH$2,'Cargo List'!$C$2:$C$27,'Cargo List'!$H$2:$H$27)),"",LOOKUP(Sheet3!AH$2,'Cargo List'!$C$2:$C$27,'Cargo List'!$I$2:$I$27))</f>
        <v>#N/A</v>
      </c>
      <c r="AI13" t="e">
        <f>IF(OR($A13&lt;AI$2,$A13&gt;AI$2+LOOKUP(AI$2,'Cargo List'!$C$2:$C$27,'Cargo List'!$H$2:$H$27)),"",LOOKUP(Sheet3!AI$2,'Cargo List'!$C$2:$C$27,'Cargo List'!$I$2:$I$27))</f>
        <v>#N/A</v>
      </c>
      <c r="AJ13" t="e">
        <f>IF(OR($A13&lt;AJ$2,$A13&gt;AJ$2+LOOKUP(AJ$2,'Cargo List'!$C$2:$C$27,'Cargo List'!$H$2:$H$27)),"",LOOKUP(Sheet3!AJ$2,'Cargo List'!$C$2:$C$27,'Cargo List'!$I$2:$I$27))</f>
        <v>#N/A</v>
      </c>
      <c r="AK13" t="e">
        <f>IF(OR($A13&lt;AK$2,$A13&gt;AK$2+LOOKUP(AK$2,'Cargo List'!$C$2:$C$27,'Cargo List'!$H$2:$H$27)),"",LOOKUP(Sheet3!AK$2,'Cargo List'!$C$2:$C$27,'Cargo List'!$I$2:$I$27))</f>
        <v>#N/A</v>
      </c>
      <c r="AL13" t="e">
        <f>IF(OR($A13&lt;AL$2,$A13&gt;AL$2+LOOKUP(AL$2,'Cargo List'!$C$2:$C$27,'Cargo List'!$H$2:$H$27)),"",LOOKUP(Sheet3!AL$2,'Cargo List'!$C$2:$C$27,'Cargo List'!$I$2:$I$27))</f>
        <v>#N/A</v>
      </c>
      <c r="AM13" t="e">
        <f>IF(OR($A13&lt;AM$2,$A13&gt;AM$2+LOOKUP(AM$2,'Cargo List'!$C$2:$C$27,'Cargo List'!$H$2:$H$27)),"",LOOKUP(Sheet3!AM$2,'Cargo List'!$C$2:$C$27,'Cargo List'!$I$2:$I$27))</f>
        <v>#N/A</v>
      </c>
      <c r="AN13" t="e">
        <f>IF(OR($A13&lt;AN$2,$A13&gt;AN$2+LOOKUP(AN$2,'Cargo List'!$C$2:$C$27,'Cargo List'!$H$2:$H$27)),"",LOOKUP(Sheet3!AN$2,'Cargo List'!$C$2:$C$27,'Cargo List'!$I$2:$I$27))</f>
        <v>#N/A</v>
      </c>
      <c r="AO13" t="e">
        <f>IF(OR($A13&lt;AO$2,$A13&gt;AO$2+LOOKUP(AO$2,'Cargo List'!$C$2:$C$27,'Cargo List'!$H$2:$H$27)),"",LOOKUP(Sheet3!AO$2,'Cargo List'!$C$2:$C$27,'Cargo List'!$I$2:$I$27))</f>
        <v>#N/A</v>
      </c>
      <c r="AP13" t="e">
        <f>IF(OR($A13&lt;AP$2,$A13&gt;AP$2+LOOKUP(AP$2,'Cargo List'!$C$2:$C$27,'Cargo List'!$H$2:$H$27)),"",LOOKUP(Sheet3!AP$2,'Cargo List'!$C$2:$C$27,'Cargo List'!$I$2:$I$27))</f>
        <v>#N/A</v>
      </c>
      <c r="AQ13" t="e">
        <f>IF(OR($A13&lt;AQ$2,$A13&gt;AQ$2+LOOKUP(AQ$2,'Cargo List'!$C$2:$C$27,'Cargo List'!$H$2:$H$27)),"",LOOKUP(Sheet3!AQ$2,'Cargo List'!$C$2:$C$27,'Cargo List'!$I$2:$I$27))</f>
        <v>#N/A</v>
      </c>
      <c r="AR13" t="e">
        <f>IF(OR($A13&lt;AR$2,$A13&gt;AR$2+LOOKUP(AR$2,'Cargo List'!$C$2:$C$27,'Cargo List'!$H$2:$H$27)),"",LOOKUP(Sheet3!AR$2,'Cargo List'!$C$2:$C$27,'Cargo List'!$I$2:$I$27))</f>
        <v>#N/A</v>
      </c>
      <c r="AS13" t="e">
        <f>IF(OR($A13&lt;AS$2,$A13&gt;AS$2+LOOKUP(AS$2,'Cargo List'!$C$2:$C$27,'Cargo List'!$H$2:$H$27)),"",LOOKUP(Sheet3!AS$2,'Cargo List'!$C$2:$C$27,'Cargo List'!$I$2:$I$27))</f>
        <v>#N/A</v>
      </c>
      <c r="AT13" t="e">
        <f>IF(OR($A13&lt;AT$2,$A13&gt;AT$2+LOOKUP(AT$2,'Cargo List'!$C$2:$C$27,'Cargo List'!$H$2:$H$27)),"",LOOKUP(Sheet3!AT$2,'Cargo List'!$C$2:$C$27,'Cargo List'!$I$2:$I$27))</f>
        <v>#N/A</v>
      </c>
      <c r="AU13" t="e">
        <f>IF(OR($A13&lt;AU$2,$A13&gt;AU$2+LOOKUP(AU$2,'Cargo List'!$C$2:$C$27,'Cargo List'!$H$2:$H$27)),"",LOOKUP(Sheet3!AU$2,'Cargo List'!$C$2:$C$27,'Cargo List'!$I$2:$I$27))</f>
        <v>#N/A</v>
      </c>
      <c r="AV13" s="4">
        <f t="shared" si="0"/>
        <v>0</v>
      </c>
    </row>
    <row r="14" spans="1:48" x14ac:dyDescent="0.25">
      <c r="A14" s="2">
        <f t="shared" si="1"/>
        <v>44208</v>
      </c>
      <c r="B14" t="e">
        <f>IF(OR($A14&lt;B$2,$A14&gt;B$2+LOOKUP(B$2,'Cargo List'!$C$2:$C$27,'Cargo List'!$H$2:$H$27)),"",LOOKUP(Sheet3!B$2,'Cargo List'!$C$2:$C$27,'Cargo List'!$I$2:$I$27))</f>
        <v>#N/A</v>
      </c>
      <c r="C14" t="e">
        <f>IF(OR($A14&lt;C$2,$A14&gt;C$2+LOOKUP(C$2,'Cargo List'!$C$2:$C$27,'Cargo List'!$H$2:$H$27)),"",LOOKUP(Sheet3!C$2,'Cargo List'!$C$2:$C$27,'Cargo List'!$I$2:$I$27))</f>
        <v>#N/A</v>
      </c>
      <c r="D14" t="e">
        <f>IF(OR($A14&lt;D$2,$A14&gt;D$2+LOOKUP(D$2,'Cargo List'!$C$2:$C$27,'Cargo List'!$H$2:$H$27)),"",LOOKUP(Sheet3!D$2,'Cargo List'!$C$2:$C$27,'Cargo List'!$I$2:$I$27))</f>
        <v>#N/A</v>
      </c>
      <c r="E14" t="e">
        <f>IF(OR($A14&lt;E$2,$A14&gt;E$2+LOOKUP(E$2,'Cargo List'!$C$2:$C$27,'Cargo List'!$H$2:$H$27)),"",LOOKUP(Sheet3!E$2,'Cargo List'!$C$2:$C$27,'Cargo List'!$I$2:$I$27))</f>
        <v>#N/A</v>
      </c>
      <c r="F14" t="e">
        <f>IF(OR($A14&lt;F$2,$A14&gt;F$2+LOOKUP(F$2,'Cargo List'!$C$2:$C$27,'Cargo List'!$H$2:$H$27)),"",LOOKUP(Sheet3!F$2,'Cargo List'!$C$2:$C$27,'Cargo List'!$I$2:$I$27))</f>
        <v>#N/A</v>
      </c>
      <c r="G14" t="e">
        <f>IF(OR($A14&lt;G$2,$A14&gt;G$2+LOOKUP(G$2,'Cargo List'!$C$2:$C$27,'Cargo List'!$H$2:$H$27)),"",LOOKUP(Sheet3!G$2,'Cargo List'!$C$2:$C$27,'Cargo List'!$I$2:$I$27))</f>
        <v>#N/A</v>
      </c>
      <c r="H14" t="e">
        <f>IF(OR($A14&lt;H$2,$A14&gt;H$2+LOOKUP(H$2,'Cargo List'!$C$2:$C$27,'Cargo List'!$H$2:$H$27)),"",LOOKUP(Sheet3!H$2,'Cargo List'!$C$2:$C$27,'Cargo List'!$I$2:$I$27))</f>
        <v>#N/A</v>
      </c>
      <c r="I14" t="e">
        <f>IF(OR($A14&lt;I$2,$A14&gt;I$2+LOOKUP(I$2,'Cargo List'!$C$2:$C$27,'Cargo List'!$H$2:$H$27)),"",LOOKUP(Sheet3!I$2,'Cargo List'!$C$2:$C$27,'Cargo List'!$I$2:$I$27))</f>
        <v>#N/A</v>
      </c>
      <c r="J14" t="e">
        <f>IF(OR($A14&lt;J$2,$A14&gt;J$2+LOOKUP(J$2,'Cargo List'!$C$2:$C$27,'Cargo List'!$H$2:$H$27)),"",LOOKUP(Sheet3!J$2,'Cargo List'!$C$2:$C$27,'Cargo List'!$I$2:$I$27))</f>
        <v>#N/A</v>
      </c>
      <c r="K14" t="e">
        <f>IF(OR($A14&lt;K$2,$A14&gt;K$2+LOOKUP(K$2,'Cargo List'!$C$2:$C$27,'Cargo List'!$H$2:$H$27)),"",LOOKUP(Sheet3!K$2,'Cargo List'!$C$2:$C$27,'Cargo List'!$I$2:$I$27))</f>
        <v>#N/A</v>
      </c>
      <c r="L14" t="e">
        <f>IF(OR($A14&lt;L$2,$A14&gt;L$2+LOOKUP(L$2,'Cargo List'!$C$2:$C$27,'Cargo List'!$H$2:$H$27)),"",LOOKUP(Sheet3!L$2,'Cargo List'!$C$2:$C$27,'Cargo List'!$I$2:$I$27))</f>
        <v>#N/A</v>
      </c>
      <c r="M14" t="e">
        <f>IF(OR($A14&lt;M$2,$A14&gt;M$2+LOOKUP(M$2,'Cargo List'!$C$2:$C$27,'Cargo List'!$H$2:$H$27)),"",LOOKUP(Sheet3!M$2,'Cargo List'!$C$2:$C$27,'Cargo List'!$I$2:$I$27))</f>
        <v>#N/A</v>
      </c>
      <c r="N14" t="e">
        <f>IF(OR($A14&lt;N$2,$A14&gt;N$2+LOOKUP(N$2,'Cargo List'!$C$2:$C$27,'Cargo List'!$H$2:$H$27)),"",LOOKUP(Sheet3!N$2,'Cargo List'!$C$2:$C$27,'Cargo List'!$I$2:$I$27))</f>
        <v>#N/A</v>
      </c>
      <c r="O14" t="e">
        <f>IF(OR($A14&lt;O$2,$A14&gt;O$2+LOOKUP(O$2,'Cargo List'!$C$2:$C$27,'Cargo List'!$H$2:$H$27)),"",LOOKUP(Sheet3!O$2,'Cargo List'!$C$2:$C$27,'Cargo List'!$I$2:$I$27))</f>
        <v>#N/A</v>
      </c>
      <c r="P14" t="e">
        <f>IF(OR($A14&lt;P$2,$A14&gt;P$2+LOOKUP(P$2,'Cargo List'!$C$2:$C$27,'Cargo List'!$H$2:$H$27)),"",LOOKUP(Sheet3!P$2,'Cargo List'!$C$2:$C$27,'Cargo List'!$I$2:$I$27))</f>
        <v>#N/A</v>
      </c>
      <c r="Q14" t="e">
        <f>IF(OR($A14&lt;Q$2,$A14&gt;Q$2+LOOKUP(Q$2,'Cargo List'!$C$2:$C$27,'Cargo List'!$H$2:$H$27)),"",LOOKUP(Sheet3!Q$2,'Cargo List'!$C$2:$C$27,'Cargo List'!$I$2:$I$27))</f>
        <v>#N/A</v>
      </c>
      <c r="R14" t="e">
        <f>IF(OR($A14&lt;R$2,$A14&gt;R$2+LOOKUP(R$2,'Cargo List'!$C$2:$C$27,'Cargo List'!$H$2:$H$27)),"",LOOKUP(Sheet3!R$2,'Cargo List'!$C$2:$C$27,'Cargo List'!$I$2:$I$27))</f>
        <v>#N/A</v>
      </c>
      <c r="S14" t="e">
        <f>IF(OR($A14&lt;S$2,$A14&gt;S$2+LOOKUP(S$2,'Cargo List'!$C$2:$C$27,'Cargo List'!$H$2:$H$27)),"",LOOKUP(Sheet3!S$2,'Cargo List'!$C$2:$C$27,'Cargo List'!$I$2:$I$27))</f>
        <v>#N/A</v>
      </c>
      <c r="T14" t="e">
        <f>IF(OR($A14&lt;T$2,$A14&gt;T$2+LOOKUP(T$2,'Cargo List'!$C$2:$C$27,'Cargo List'!$H$2:$H$27)),"",LOOKUP(Sheet3!T$2,'Cargo List'!$C$2:$C$27,'Cargo List'!$I$2:$I$27))</f>
        <v>#N/A</v>
      </c>
      <c r="U14" t="e">
        <f>IF(OR($A14&lt;U$2,$A14&gt;U$2+LOOKUP(U$2,'Cargo List'!$C$2:$C$27,'Cargo List'!$H$2:$H$27)),"",LOOKUP(Sheet3!U$2,'Cargo List'!$C$2:$C$27,'Cargo List'!$I$2:$I$27))</f>
        <v>#N/A</v>
      </c>
      <c r="V14" t="e">
        <f>IF(OR($A14&lt;V$2,$A14&gt;V$2+LOOKUP(V$2,'Cargo List'!$C$2:$C$27,'Cargo List'!$H$2:$H$27)),"",LOOKUP(Sheet3!V$2,'Cargo List'!$C$2:$C$27,'Cargo List'!$I$2:$I$27))</f>
        <v>#N/A</v>
      </c>
      <c r="W14" t="e">
        <f>IF(OR($A14&lt;W$2,$A14&gt;W$2+LOOKUP(W$2,'Cargo List'!$C$2:$C$27,'Cargo List'!$H$2:$H$27)),"",LOOKUP(Sheet3!W$2,'Cargo List'!$C$2:$C$27,'Cargo List'!$I$2:$I$27))</f>
        <v>#N/A</v>
      </c>
      <c r="X14" t="e">
        <f>IF(OR($A14&lt;X$2,$A14&gt;X$2+LOOKUP(X$2,'Cargo List'!$C$2:$C$27,'Cargo List'!$H$2:$H$27)),"",LOOKUP(Sheet3!X$2,'Cargo List'!$C$2:$C$27,'Cargo List'!$I$2:$I$27))</f>
        <v>#N/A</v>
      </c>
      <c r="Y14" t="e">
        <f>IF(OR($A14&lt;Y$2,$A14&gt;Y$2+LOOKUP(Y$2,'Cargo List'!$C$2:$C$27,'Cargo List'!$H$2:$H$27)),"",LOOKUP(Sheet3!Y$2,'Cargo List'!$C$2:$C$27,'Cargo List'!$I$2:$I$27))</f>
        <v>#N/A</v>
      </c>
      <c r="Z14" t="e">
        <f>IF(OR($A14&lt;Z$2,$A14&gt;Z$2+LOOKUP(Z$2,'Cargo List'!$C$2:$C$27,'Cargo List'!$H$2:$H$27)),"",LOOKUP(Sheet3!Z$2,'Cargo List'!$C$2:$C$27,'Cargo List'!$I$2:$I$27))</f>
        <v>#N/A</v>
      </c>
      <c r="AA14" t="e">
        <f>IF(OR($A14&lt;AA$2,$A14&gt;AA$2+LOOKUP(AA$2,'Cargo List'!$C$2:$C$27,'Cargo List'!$H$2:$H$27)),"",LOOKUP(Sheet3!AA$2,'Cargo List'!$C$2:$C$27,'Cargo List'!$I$2:$I$27))</f>
        <v>#N/A</v>
      </c>
      <c r="AB14" t="e">
        <f>IF(OR($A14&lt;AB$2,$A14&gt;AB$2+LOOKUP(AB$2,'Cargo List'!$C$2:$C$27,'Cargo List'!$H$2:$H$27)),"",LOOKUP(Sheet3!AB$2,'Cargo List'!$C$2:$C$27,'Cargo List'!$I$2:$I$27))</f>
        <v>#N/A</v>
      </c>
      <c r="AC14" t="e">
        <f>IF(OR($A14&lt;AC$2,$A14&gt;AC$2+LOOKUP(AC$2,'Cargo List'!$C$2:$C$27,'Cargo List'!$H$2:$H$27)),"",LOOKUP(Sheet3!AC$2,'Cargo List'!$C$2:$C$27,'Cargo List'!$I$2:$I$27))</f>
        <v>#N/A</v>
      </c>
      <c r="AD14" t="e">
        <f>IF(OR($A14&lt;AD$2,$A14&gt;AD$2+LOOKUP(AD$2,'Cargo List'!$C$2:$C$27,'Cargo List'!$H$2:$H$27)),"",LOOKUP(Sheet3!AD$2,'Cargo List'!$C$2:$C$27,'Cargo List'!$I$2:$I$27))</f>
        <v>#N/A</v>
      </c>
      <c r="AE14" t="e">
        <f>IF(OR($A14&lt;AE$2,$A14&gt;AE$2+LOOKUP(AE$2,'Cargo List'!$C$2:$C$27,'Cargo List'!$H$2:$H$27)),"",LOOKUP(Sheet3!AE$2,'Cargo List'!$C$2:$C$27,'Cargo List'!$I$2:$I$27))</f>
        <v>#N/A</v>
      </c>
      <c r="AF14" t="e">
        <f>IF(OR($A14&lt;AF$2,$A14&gt;AF$2+LOOKUP(AF$2,'Cargo List'!$C$2:$C$27,'Cargo List'!$H$2:$H$27)),"",LOOKUP(Sheet3!AF$2,'Cargo List'!$C$2:$C$27,'Cargo List'!$I$2:$I$27))</f>
        <v>#N/A</v>
      </c>
      <c r="AG14" t="e">
        <f>IF(OR($A14&lt;AG$2,$A14&gt;AG$2+LOOKUP(AG$2,'Cargo List'!$C$2:$C$27,'Cargo List'!$H$2:$H$27)),"",LOOKUP(Sheet3!AG$2,'Cargo List'!$C$2:$C$27,'Cargo List'!$I$2:$I$27))</f>
        <v>#N/A</v>
      </c>
      <c r="AH14" t="e">
        <f>IF(OR($A14&lt;AH$2,$A14&gt;AH$2+LOOKUP(AH$2,'Cargo List'!$C$2:$C$27,'Cargo List'!$H$2:$H$27)),"",LOOKUP(Sheet3!AH$2,'Cargo List'!$C$2:$C$27,'Cargo List'!$I$2:$I$27))</f>
        <v>#N/A</v>
      </c>
      <c r="AI14" t="e">
        <f>IF(OR($A14&lt;AI$2,$A14&gt;AI$2+LOOKUP(AI$2,'Cargo List'!$C$2:$C$27,'Cargo List'!$H$2:$H$27)),"",LOOKUP(Sheet3!AI$2,'Cargo List'!$C$2:$C$27,'Cargo List'!$I$2:$I$27))</f>
        <v>#N/A</v>
      </c>
      <c r="AJ14" t="e">
        <f>IF(OR($A14&lt;AJ$2,$A14&gt;AJ$2+LOOKUP(AJ$2,'Cargo List'!$C$2:$C$27,'Cargo List'!$H$2:$H$27)),"",LOOKUP(Sheet3!AJ$2,'Cargo List'!$C$2:$C$27,'Cargo List'!$I$2:$I$27))</f>
        <v>#N/A</v>
      </c>
      <c r="AK14" t="e">
        <f>IF(OR($A14&lt;AK$2,$A14&gt;AK$2+LOOKUP(AK$2,'Cargo List'!$C$2:$C$27,'Cargo List'!$H$2:$H$27)),"",LOOKUP(Sheet3!AK$2,'Cargo List'!$C$2:$C$27,'Cargo List'!$I$2:$I$27))</f>
        <v>#N/A</v>
      </c>
      <c r="AL14" t="e">
        <f>IF(OR($A14&lt;AL$2,$A14&gt;AL$2+LOOKUP(AL$2,'Cargo List'!$C$2:$C$27,'Cargo List'!$H$2:$H$27)),"",LOOKUP(Sheet3!AL$2,'Cargo List'!$C$2:$C$27,'Cargo List'!$I$2:$I$27))</f>
        <v>#N/A</v>
      </c>
      <c r="AM14" t="e">
        <f>IF(OR($A14&lt;AM$2,$A14&gt;AM$2+LOOKUP(AM$2,'Cargo List'!$C$2:$C$27,'Cargo List'!$H$2:$H$27)),"",LOOKUP(Sheet3!AM$2,'Cargo List'!$C$2:$C$27,'Cargo List'!$I$2:$I$27))</f>
        <v>#N/A</v>
      </c>
      <c r="AN14" t="e">
        <f>IF(OR($A14&lt;AN$2,$A14&gt;AN$2+LOOKUP(AN$2,'Cargo List'!$C$2:$C$27,'Cargo List'!$H$2:$H$27)),"",LOOKUP(Sheet3!AN$2,'Cargo List'!$C$2:$C$27,'Cargo List'!$I$2:$I$27))</f>
        <v>#N/A</v>
      </c>
      <c r="AO14" t="e">
        <f>IF(OR($A14&lt;AO$2,$A14&gt;AO$2+LOOKUP(AO$2,'Cargo List'!$C$2:$C$27,'Cargo List'!$H$2:$H$27)),"",LOOKUP(Sheet3!AO$2,'Cargo List'!$C$2:$C$27,'Cargo List'!$I$2:$I$27))</f>
        <v>#N/A</v>
      </c>
      <c r="AP14" t="e">
        <f>IF(OR($A14&lt;AP$2,$A14&gt;AP$2+LOOKUP(AP$2,'Cargo List'!$C$2:$C$27,'Cargo List'!$H$2:$H$27)),"",LOOKUP(Sheet3!AP$2,'Cargo List'!$C$2:$C$27,'Cargo List'!$I$2:$I$27))</f>
        <v>#N/A</v>
      </c>
      <c r="AQ14" t="e">
        <f>IF(OR($A14&lt;AQ$2,$A14&gt;AQ$2+LOOKUP(AQ$2,'Cargo List'!$C$2:$C$27,'Cargo List'!$H$2:$H$27)),"",LOOKUP(Sheet3!AQ$2,'Cargo List'!$C$2:$C$27,'Cargo List'!$I$2:$I$27))</f>
        <v>#N/A</v>
      </c>
      <c r="AR14" t="e">
        <f>IF(OR($A14&lt;AR$2,$A14&gt;AR$2+LOOKUP(AR$2,'Cargo List'!$C$2:$C$27,'Cargo List'!$H$2:$H$27)),"",LOOKUP(Sheet3!AR$2,'Cargo List'!$C$2:$C$27,'Cargo List'!$I$2:$I$27))</f>
        <v>#N/A</v>
      </c>
      <c r="AS14" t="e">
        <f>IF(OR($A14&lt;AS$2,$A14&gt;AS$2+LOOKUP(AS$2,'Cargo List'!$C$2:$C$27,'Cargo List'!$H$2:$H$27)),"",LOOKUP(Sheet3!AS$2,'Cargo List'!$C$2:$C$27,'Cargo List'!$I$2:$I$27))</f>
        <v>#N/A</v>
      </c>
      <c r="AT14" t="e">
        <f>IF(OR($A14&lt;AT$2,$A14&gt;AT$2+LOOKUP(AT$2,'Cargo List'!$C$2:$C$27,'Cargo List'!$H$2:$H$27)),"",LOOKUP(Sheet3!AT$2,'Cargo List'!$C$2:$C$27,'Cargo List'!$I$2:$I$27))</f>
        <v>#N/A</v>
      </c>
      <c r="AU14" t="e">
        <f>IF(OR($A14&lt;AU$2,$A14&gt;AU$2+LOOKUP(AU$2,'Cargo List'!$C$2:$C$27,'Cargo List'!$H$2:$H$27)),"",LOOKUP(Sheet3!AU$2,'Cargo List'!$C$2:$C$27,'Cargo List'!$I$2:$I$27))</f>
        <v>#N/A</v>
      </c>
      <c r="AV14" s="4">
        <f t="shared" si="0"/>
        <v>0</v>
      </c>
    </row>
    <row r="15" spans="1:48" x14ac:dyDescent="0.25">
      <c r="A15" s="2">
        <f t="shared" si="1"/>
        <v>44209</v>
      </c>
      <c r="B15" t="e">
        <f>IF(OR($A15&lt;B$2,$A15&gt;B$2+LOOKUP(B$2,'Cargo List'!$C$2:$C$27,'Cargo List'!$H$2:$H$27)),"",LOOKUP(Sheet3!B$2,'Cargo List'!$C$2:$C$27,'Cargo List'!$I$2:$I$27))</f>
        <v>#N/A</v>
      </c>
      <c r="C15" t="e">
        <f>IF(OR($A15&lt;C$2,$A15&gt;C$2+LOOKUP(C$2,'Cargo List'!$C$2:$C$27,'Cargo List'!$H$2:$H$27)),"",LOOKUP(Sheet3!C$2,'Cargo List'!$C$2:$C$27,'Cargo List'!$I$2:$I$27))</f>
        <v>#N/A</v>
      </c>
      <c r="D15" t="e">
        <f>IF(OR($A15&lt;D$2,$A15&gt;D$2+LOOKUP(D$2,'Cargo List'!$C$2:$C$27,'Cargo List'!$H$2:$H$27)),"",LOOKUP(Sheet3!D$2,'Cargo List'!$C$2:$C$27,'Cargo List'!$I$2:$I$27))</f>
        <v>#N/A</v>
      </c>
      <c r="E15" t="e">
        <f>IF(OR($A15&lt;E$2,$A15&gt;E$2+LOOKUP(E$2,'Cargo List'!$C$2:$C$27,'Cargo List'!$H$2:$H$27)),"",LOOKUP(Sheet3!E$2,'Cargo List'!$C$2:$C$27,'Cargo List'!$I$2:$I$27))</f>
        <v>#N/A</v>
      </c>
      <c r="F15" t="e">
        <f>IF(OR($A15&lt;F$2,$A15&gt;F$2+LOOKUP(F$2,'Cargo List'!$C$2:$C$27,'Cargo List'!$H$2:$H$27)),"",LOOKUP(Sheet3!F$2,'Cargo List'!$C$2:$C$27,'Cargo List'!$I$2:$I$27))</f>
        <v>#N/A</v>
      </c>
      <c r="G15" t="e">
        <f>IF(OR($A15&lt;G$2,$A15&gt;G$2+LOOKUP(G$2,'Cargo List'!$C$2:$C$27,'Cargo List'!$H$2:$H$27)),"",LOOKUP(Sheet3!G$2,'Cargo List'!$C$2:$C$27,'Cargo List'!$I$2:$I$27))</f>
        <v>#N/A</v>
      </c>
      <c r="H15" t="e">
        <f>IF(OR($A15&lt;H$2,$A15&gt;H$2+LOOKUP(H$2,'Cargo List'!$C$2:$C$27,'Cargo List'!$H$2:$H$27)),"",LOOKUP(Sheet3!H$2,'Cargo List'!$C$2:$C$27,'Cargo List'!$I$2:$I$27))</f>
        <v>#N/A</v>
      </c>
      <c r="I15" t="e">
        <f>IF(OR($A15&lt;I$2,$A15&gt;I$2+LOOKUP(I$2,'Cargo List'!$C$2:$C$27,'Cargo List'!$H$2:$H$27)),"",LOOKUP(Sheet3!I$2,'Cargo List'!$C$2:$C$27,'Cargo List'!$I$2:$I$27))</f>
        <v>#N/A</v>
      </c>
      <c r="J15" t="e">
        <f>IF(OR($A15&lt;J$2,$A15&gt;J$2+LOOKUP(J$2,'Cargo List'!$C$2:$C$27,'Cargo List'!$H$2:$H$27)),"",LOOKUP(Sheet3!J$2,'Cargo List'!$C$2:$C$27,'Cargo List'!$I$2:$I$27))</f>
        <v>#N/A</v>
      </c>
      <c r="K15" t="e">
        <f>IF(OR($A15&lt;K$2,$A15&gt;K$2+LOOKUP(K$2,'Cargo List'!$C$2:$C$27,'Cargo List'!$H$2:$H$27)),"",LOOKUP(Sheet3!K$2,'Cargo List'!$C$2:$C$27,'Cargo List'!$I$2:$I$27))</f>
        <v>#N/A</v>
      </c>
      <c r="L15" t="e">
        <f>IF(OR($A15&lt;L$2,$A15&gt;L$2+LOOKUP(L$2,'Cargo List'!$C$2:$C$27,'Cargo List'!$H$2:$H$27)),"",LOOKUP(Sheet3!L$2,'Cargo List'!$C$2:$C$27,'Cargo List'!$I$2:$I$27))</f>
        <v>#N/A</v>
      </c>
      <c r="M15" t="e">
        <f>IF(OR($A15&lt;M$2,$A15&gt;M$2+LOOKUP(M$2,'Cargo List'!$C$2:$C$27,'Cargo List'!$H$2:$H$27)),"",LOOKUP(Sheet3!M$2,'Cargo List'!$C$2:$C$27,'Cargo List'!$I$2:$I$27))</f>
        <v>#N/A</v>
      </c>
      <c r="N15" t="e">
        <f>IF(OR($A15&lt;N$2,$A15&gt;N$2+LOOKUP(N$2,'Cargo List'!$C$2:$C$27,'Cargo List'!$H$2:$H$27)),"",LOOKUP(Sheet3!N$2,'Cargo List'!$C$2:$C$27,'Cargo List'!$I$2:$I$27))</f>
        <v>#N/A</v>
      </c>
      <c r="O15" t="e">
        <f>IF(OR($A15&lt;O$2,$A15&gt;O$2+LOOKUP(O$2,'Cargo List'!$C$2:$C$27,'Cargo List'!$H$2:$H$27)),"",LOOKUP(Sheet3!O$2,'Cargo List'!$C$2:$C$27,'Cargo List'!$I$2:$I$27))</f>
        <v>#N/A</v>
      </c>
      <c r="P15" t="e">
        <f>IF(OR($A15&lt;P$2,$A15&gt;P$2+LOOKUP(P$2,'Cargo List'!$C$2:$C$27,'Cargo List'!$H$2:$H$27)),"",LOOKUP(Sheet3!P$2,'Cargo List'!$C$2:$C$27,'Cargo List'!$I$2:$I$27))</f>
        <v>#N/A</v>
      </c>
      <c r="Q15" t="e">
        <f>IF(OR($A15&lt;Q$2,$A15&gt;Q$2+LOOKUP(Q$2,'Cargo List'!$C$2:$C$27,'Cargo List'!$H$2:$H$27)),"",LOOKUP(Sheet3!Q$2,'Cargo List'!$C$2:$C$27,'Cargo List'!$I$2:$I$27))</f>
        <v>#N/A</v>
      </c>
      <c r="R15" t="e">
        <f>IF(OR($A15&lt;R$2,$A15&gt;R$2+LOOKUP(R$2,'Cargo List'!$C$2:$C$27,'Cargo List'!$H$2:$H$27)),"",LOOKUP(Sheet3!R$2,'Cargo List'!$C$2:$C$27,'Cargo List'!$I$2:$I$27))</f>
        <v>#N/A</v>
      </c>
      <c r="S15" t="e">
        <f>IF(OR($A15&lt;S$2,$A15&gt;S$2+LOOKUP(S$2,'Cargo List'!$C$2:$C$27,'Cargo List'!$H$2:$H$27)),"",LOOKUP(Sheet3!S$2,'Cargo List'!$C$2:$C$27,'Cargo List'!$I$2:$I$27))</f>
        <v>#N/A</v>
      </c>
      <c r="T15" t="e">
        <f>IF(OR($A15&lt;T$2,$A15&gt;T$2+LOOKUP(T$2,'Cargo List'!$C$2:$C$27,'Cargo List'!$H$2:$H$27)),"",LOOKUP(Sheet3!T$2,'Cargo List'!$C$2:$C$27,'Cargo List'!$I$2:$I$27))</f>
        <v>#N/A</v>
      </c>
      <c r="U15" t="e">
        <f>IF(OR($A15&lt;U$2,$A15&gt;U$2+LOOKUP(U$2,'Cargo List'!$C$2:$C$27,'Cargo List'!$H$2:$H$27)),"",LOOKUP(Sheet3!U$2,'Cargo List'!$C$2:$C$27,'Cargo List'!$I$2:$I$27))</f>
        <v>#N/A</v>
      </c>
      <c r="V15" t="e">
        <f>IF(OR($A15&lt;V$2,$A15&gt;V$2+LOOKUP(V$2,'Cargo List'!$C$2:$C$27,'Cargo List'!$H$2:$H$27)),"",LOOKUP(Sheet3!V$2,'Cargo List'!$C$2:$C$27,'Cargo List'!$I$2:$I$27))</f>
        <v>#N/A</v>
      </c>
      <c r="W15" t="e">
        <f>IF(OR($A15&lt;W$2,$A15&gt;W$2+LOOKUP(W$2,'Cargo List'!$C$2:$C$27,'Cargo List'!$H$2:$H$27)),"",LOOKUP(Sheet3!W$2,'Cargo List'!$C$2:$C$27,'Cargo List'!$I$2:$I$27))</f>
        <v>#N/A</v>
      </c>
      <c r="X15" t="e">
        <f>IF(OR($A15&lt;X$2,$A15&gt;X$2+LOOKUP(X$2,'Cargo List'!$C$2:$C$27,'Cargo List'!$H$2:$H$27)),"",LOOKUP(Sheet3!X$2,'Cargo List'!$C$2:$C$27,'Cargo List'!$I$2:$I$27))</f>
        <v>#N/A</v>
      </c>
      <c r="Y15" t="e">
        <f>IF(OR($A15&lt;Y$2,$A15&gt;Y$2+LOOKUP(Y$2,'Cargo List'!$C$2:$C$27,'Cargo List'!$H$2:$H$27)),"",LOOKUP(Sheet3!Y$2,'Cargo List'!$C$2:$C$27,'Cargo List'!$I$2:$I$27))</f>
        <v>#N/A</v>
      </c>
      <c r="Z15" t="e">
        <f>IF(OR($A15&lt;Z$2,$A15&gt;Z$2+LOOKUP(Z$2,'Cargo List'!$C$2:$C$27,'Cargo List'!$H$2:$H$27)),"",LOOKUP(Sheet3!Z$2,'Cargo List'!$C$2:$C$27,'Cargo List'!$I$2:$I$27))</f>
        <v>#N/A</v>
      </c>
      <c r="AA15" t="e">
        <f>IF(OR($A15&lt;AA$2,$A15&gt;AA$2+LOOKUP(AA$2,'Cargo List'!$C$2:$C$27,'Cargo List'!$H$2:$H$27)),"",LOOKUP(Sheet3!AA$2,'Cargo List'!$C$2:$C$27,'Cargo List'!$I$2:$I$27))</f>
        <v>#N/A</v>
      </c>
      <c r="AB15" t="e">
        <f>IF(OR($A15&lt;AB$2,$A15&gt;AB$2+LOOKUP(AB$2,'Cargo List'!$C$2:$C$27,'Cargo List'!$H$2:$H$27)),"",LOOKUP(Sheet3!AB$2,'Cargo List'!$C$2:$C$27,'Cargo List'!$I$2:$I$27))</f>
        <v>#N/A</v>
      </c>
      <c r="AC15" t="e">
        <f>IF(OR($A15&lt;AC$2,$A15&gt;AC$2+LOOKUP(AC$2,'Cargo List'!$C$2:$C$27,'Cargo List'!$H$2:$H$27)),"",LOOKUP(Sheet3!AC$2,'Cargo List'!$C$2:$C$27,'Cargo List'!$I$2:$I$27))</f>
        <v>#N/A</v>
      </c>
      <c r="AD15" t="e">
        <f>IF(OR($A15&lt;AD$2,$A15&gt;AD$2+LOOKUP(AD$2,'Cargo List'!$C$2:$C$27,'Cargo List'!$H$2:$H$27)),"",LOOKUP(Sheet3!AD$2,'Cargo List'!$C$2:$C$27,'Cargo List'!$I$2:$I$27))</f>
        <v>#N/A</v>
      </c>
      <c r="AE15" t="e">
        <f>IF(OR($A15&lt;AE$2,$A15&gt;AE$2+LOOKUP(AE$2,'Cargo List'!$C$2:$C$27,'Cargo List'!$H$2:$H$27)),"",LOOKUP(Sheet3!AE$2,'Cargo List'!$C$2:$C$27,'Cargo List'!$I$2:$I$27))</f>
        <v>#N/A</v>
      </c>
      <c r="AF15" t="e">
        <f>IF(OR($A15&lt;AF$2,$A15&gt;AF$2+LOOKUP(AF$2,'Cargo List'!$C$2:$C$27,'Cargo List'!$H$2:$H$27)),"",LOOKUP(Sheet3!AF$2,'Cargo List'!$C$2:$C$27,'Cargo List'!$I$2:$I$27))</f>
        <v>#N/A</v>
      </c>
      <c r="AG15" t="e">
        <f>IF(OR($A15&lt;AG$2,$A15&gt;AG$2+LOOKUP(AG$2,'Cargo List'!$C$2:$C$27,'Cargo List'!$H$2:$H$27)),"",LOOKUP(Sheet3!AG$2,'Cargo List'!$C$2:$C$27,'Cargo List'!$I$2:$I$27))</f>
        <v>#N/A</v>
      </c>
      <c r="AH15" t="e">
        <f>IF(OR($A15&lt;AH$2,$A15&gt;AH$2+LOOKUP(AH$2,'Cargo List'!$C$2:$C$27,'Cargo List'!$H$2:$H$27)),"",LOOKUP(Sheet3!AH$2,'Cargo List'!$C$2:$C$27,'Cargo List'!$I$2:$I$27))</f>
        <v>#N/A</v>
      </c>
      <c r="AI15" t="e">
        <f>IF(OR($A15&lt;AI$2,$A15&gt;AI$2+LOOKUP(AI$2,'Cargo List'!$C$2:$C$27,'Cargo List'!$H$2:$H$27)),"",LOOKUP(Sheet3!AI$2,'Cargo List'!$C$2:$C$27,'Cargo List'!$I$2:$I$27))</f>
        <v>#N/A</v>
      </c>
      <c r="AJ15" t="e">
        <f>IF(OR($A15&lt;AJ$2,$A15&gt;AJ$2+LOOKUP(AJ$2,'Cargo List'!$C$2:$C$27,'Cargo List'!$H$2:$H$27)),"",LOOKUP(Sheet3!AJ$2,'Cargo List'!$C$2:$C$27,'Cargo List'!$I$2:$I$27))</f>
        <v>#N/A</v>
      </c>
      <c r="AK15" t="e">
        <f>IF(OR($A15&lt;AK$2,$A15&gt;AK$2+LOOKUP(AK$2,'Cargo List'!$C$2:$C$27,'Cargo List'!$H$2:$H$27)),"",LOOKUP(Sheet3!AK$2,'Cargo List'!$C$2:$C$27,'Cargo List'!$I$2:$I$27))</f>
        <v>#N/A</v>
      </c>
      <c r="AL15" t="e">
        <f>IF(OR($A15&lt;AL$2,$A15&gt;AL$2+LOOKUP(AL$2,'Cargo List'!$C$2:$C$27,'Cargo List'!$H$2:$H$27)),"",LOOKUP(Sheet3!AL$2,'Cargo List'!$C$2:$C$27,'Cargo List'!$I$2:$I$27))</f>
        <v>#N/A</v>
      </c>
      <c r="AM15" t="e">
        <f>IF(OR($A15&lt;AM$2,$A15&gt;AM$2+LOOKUP(AM$2,'Cargo List'!$C$2:$C$27,'Cargo List'!$H$2:$H$27)),"",LOOKUP(Sheet3!AM$2,'Cargo List'!$C$2:$C$27,'Cargo List'!$I$2:$I$27))</f>
        <v>#N/A</v>
      </c>
      <c r="AN15" t="e">
        <f>IF(OR($A15&lt;AN$2,$A15&gt;AN$2+LOOKUP(AN$2,'Cargo List'!$C$2:$C$27,'Cargo List'!$H$2:$H$27)),"",LOOKUP(Sheet3!AN$2,'Cargo List'!$C$2:$C$27,'Cargo List'!$I$2:$I$27))</f>
        <v>#N/A</v>
      </c>
      <c r="AO15" t="e">
        <f>IF(OR($A15&lt;AO$2,$A15&gt;AO$2+LOOKUP(AO$2,'Cargo List'!$C$2:$C$27,'Cargo List'!$H$2:$H$27)),"",LOOKUP(Sheet3!AO$2,'Cargo List'!$C$2:$C$27,'Cargo List'!$I$2:$I$27))</f>
        <v>#N/A</v>
      </c>
      <c r="AP15" t="e">
        <f>IF(OR($A15&lt;AP$2,$A15&gt;AP$2+LOOKUP(AP$2,'Cargo List'!$C$2:$C$27,'Cargo List'!$H$2:$H$27)),"",LOOKUP(Sheet3!AP$2,'Cargo List'!$C$2:$C$27,'Cargo List'!$I$2:$I$27))</f>
        <v>#N/A</v>
      </c>
      <c r="AQ15" t="e">
        <f>IF(OR($A15&lt;AQ$2,$A15&gt;AQ$2+LOOKUP(AQ$2,'Cargo List'!$C$2:$C$27,'Cargo List'!$H$2:$H$27)),"",LOOKUP(Sheet3!AQ$2,'Cargo List'!$C$2:$C$27,'Cargo List'!$I$2:$I$27))</f>
        <v>#N/A</v>
      </c>
      <c r="AR15" t="e">
        <f>IF(OR($A15&lt;AR$2,$A15&gt;AR$2+LOOKUP(AR$2,'Cargo List'!$C$2:$C$27,'Cargo List'!$H$2:$H$27)),"",LOOKUP(Sheet3!AR$2,'Cargo List'!$C$2:$C$27,'Cargo List'!$I$2:$I$27))</f>
        <v>#N/A</v>
      </c>
      <c r="AS15" t="e">
        <f>IF(OR($A15&lt;AS$2,$A15&gt;AS$2+LOOKUP(AS$2,'Cargo List'!$C$2:$C$27,'Cargo List'!$H$2:$H$27)),"",LOOKUP(Sheet3!AS$2,'Cargo List'!$C$2:$C$27,'Cargo List'!$I$2:$I$27))</f>
        <v>#N/A</v>
      </c>
      <c r="AT15" t="e">
        <f>IF(OR($A15&lt;AT$2,$A15&gt;AT$2+LOOKUP(AT$2,'Cargo List'!$C$2:$C$27,'Cargo List'!$H$2:$H$27)),"",LOOKUP(Sheet3!AT$2,'Cargo List'!$C$2:$C$27,'Cargo List'!$I$2:$I$27))</f>
        <v>#N/A</v>
      </c>
      <c r="AU15" t="e">
        <f>IF(OR($A15&lt;AU$2,$A15&gt;AU$2+LOOKUP(AU$2,'Cargo List'!$C$2:$C$27,'Cargo List'!$H$2:$H$27)),"",LOOKUP(Sheet3!AU$2,'Cargo List'!$C$2:$C$27,'Cargo List'!$I$2:$I$27))</f>
        <v>#N/A</v>
      </c>
      <c r="AV15" s="4">
        <f t="shared" si="0"/>
        <v>0</v>
      </c>
    </row>
    <row r="16" spans="1:48" x14ac:dyDescent="0.25">
      <c r="A16" s="2">
        <f t="shared" si="1"/>
        <v>44210</v>
      </c>
      <c r="B16" t="e">
        <f>IF(OR($A16&lt;B$2,$A16&gt;B$2+LOOKUP(B$2,'Cargo List'!$C$2:$C$27,'Cargo List'!$H$2:$H$27)),"",LOOKUP(Sheet3!B$2,'Cargo List'!$C$2:$C$27,'Cargo List'!$I$2:$I$27))</f>
        <v>#N/A</v>
      </c>
      <c r="C16" t="e">
        <f>IF(OR($A16&lt;C$2,$A16&gt;C$2+LOOKUP(C$2,'Cargo List'!$C$2:$C$27,'Cargo List'!$H$2:$H$27)),"",LOOKUP(Sheet3!C$2,'Cargo List'!$C$2:$C$27,'Cargo List'!$I$2:$I$27))</f>
        <v>#N/A</v>
      </c>
      <c r="D16" t="e">
        <f>IF(OR($A16&lt;D$2,$A16&gt;D$2+LOOKUP(D$2,'Cargo List'!$C$2:$C$27,'Cargo List'!$H$2:$H$27)),"",LOOKUP(Sheet3!D$2,'Cargo List'!$C$2:$C$27,'Cargo List'!$I$2:$I$27))</f>
        <v>#N/A</v>
      </c>
      <c r="E16" t="e">
        <f>IF(OR($A16&lt;E$2,$A16&gt;E$2+LOOKUP(E$2,'Cargo List'!$C$2:$C$27,'Cargo List'!$H$2:$H$27)),"",LOOKUP(Sheet3!E$2,'Cargo List'!$C$2:$C$27,'Cargo List'!$I$2:$I$27))</f>
        <v>#N/A</v>
      </c>
      <c r="F16" t="e">
        <f>IF(OR($A16&lt;F$2,$A16&gt;F$2+LOOKUP(F$2,'Cargo List'!$C$2:$C$27,'Cargo List'!$H$2:$H$27)),"",LOOKUP(Sheet3!F$2,'Cargo List'!$C$2:$C$27,'Cargo List'!$I$2:$I$27))</f>
        <v>#N/A</v>
      </c>
      <c r="G16" t="e">
        <f>IF(OR($A16&lt;G$2,$A16&gt;G$2+LOOKUP(G$2,'Cargo List'!$C$2:$C$27,'Cargo List'!$H$2:$H$27)),"",LOOKUP(Sheet3!G$2,'Cargo List'!$C$2:$C$27,'Cargo List'!$I$2:$I$27))</f>
        <v>#N/A</v>
      </c>
      <c r="H16" t="e">
        <f>IF(OR($A16&lt;H$2,$A16&gt;H$2+LOOKUP(H$2,'Cargo List'!$C$2:$C$27,'Cargo List'!$H$2:$H$27)),"",LOOKUP(Sheet3!H$2,'Cargo List'!$C$2:$C$27,'Cargo List'!$I$2:$I$27))</f>
        <v>#N/A</v>
      </c>
      <c r="I16" t="e">
        <f>IF(OR($A16&lt;I$2,$A16&gt;I$2+LOOKUP(I$2,'Cargo List'!$C$2:$C$27,'Cargo List'!$H$2:$H$27)),"",LOOKUP(Sheet3!I$2,'Cargo List'!$C$2:$C$27,'Cargo List'!$I$2:$I$27))</f>
        <v>#N/A</v>
      </c>
      <c r="J16" t="e">
        <f>IF(OR($A16&lt;J$2,$A16&gt;J$2+LOOKUP(J$2,'Cargo List'!$C$2:$C$27,'Cargo List'!$H$2:$H$27)),"",LOOKUP(Sheet3!J$2,'Cargo List'!$C$2:$C$27,'Cargo List'!$I$2:$I$27))</f>
        <v>#N/A</v>
      </c>
      <c r="K16" t="e">
        <f>IF(OR($A16&lt;K$2,$A16&gt;K$2+LOOKUP(K$2,'Cargo List'!$C$2:$C$27,'Cargo List'!$H$2:$H$27)),"",LOOKUP(Sheet3!K$2,'Cargo List'!$C$2:$C$27,'Cargo List'!$I$2:$I$27))</f>
        <v>#N/A</v>
      </c>
      <c r="L16" t="e">
        <f>IF(OR($A16&lt;L$2,$A16&gt;L$2+LOOKUP(L$2,'Cargo List'!$C$2:$C$27,'Cargo List'!$H$2:$H$27)),"",LOOKUP(Sheet3!L$2,'Cargo List'!$C$2:$C$27,'Cargo List'!$I$2:$I$27))</f>
        <v>#N/A</v>
      </c>
      <c r="M16" t="e">
        <f>IF(OR($A16&lt;M$2,$A16&gt;M$2+LOOKUP(M$2,'Cargo List'!$C$2:$C$27,'Cargo List'!$H$2:$H$27)),"",LOOKUP(Sheet3!M$2,'Cargo List'!$C$2:$C$27,'Cargo List'!$I$2:$I$27))</f>
        <v>#N/A</v>
      </c>
      <c r="N16" t="e">
        <f>IF(OR($A16&lt;N$2,$A16&gt;N$2+LOOKUP(N$2,'Cargo List'!$C$2:$C$27,'Cargo List'!$H$2:$H$27)),"",LOOKUP(Sheet3!N$2,'Cargo List'!$C$2:$C$27,'Cargo List'!$I$2:$I$27))</f>
        <v>#N/A</v>
      </c>
      <c r="O16" t="e">
        <f>IF(OR($A16&lt;O$2,$A16&gt;O$2+LOOKUP(O$2,'Cargo List'!$C$2:$C$27,'Cargo List'!$H$2:$H$27)),"",LOOKUP(Sheet3!O$2,'Cargo List'!$C$2:$C$27,'Cargo List'!$I$2:$I$27))</f>
        <v>#N/A</v>
      </c>
      <c r="P16" t="e">
        <f>IF(OR($A16&lt;P$2,$A16&gt;P$2+LOOKUP(P$2,'Cargo List'!$C$2:$C$27,'Cargo List'!$H$2:$H$27)),"",LOOKUP(Sheet3!P$2,'Cargo List'!$C$2:$C$27,'Cargo List'!$I$2:$I$27))</f>
        <v>#N/A</v>
      </c>
      <c r="Q16" t="e">
        <f>IF(OR($A16&lt;Q$2,$A16&gt;Q$2+LOOKUP(Q$2,'Cargo List'!$C$2:$C$27,'Cargo List'!$H$2:$H$27)),"",LOOKUP(Sheet3!Q$2,'Cargo List'!$C$2:$C$27,'Cargo List'!$I$2:$I$27))</f>
        <v>#N/A</v>
      </c>
      <c r="R16" t="e">
        <f>IF(OR($A16&lt;R$2,$A16&gt;R$2+LOOKUP(R$2,'Cargo List'!$C$2:$C$27,'Cargo List'!$H$2:$H$27)),"",LOOKUP(Sheet3!R$2,'Cargo List'!$C$2:$C$27,'Cargo List'!$I$2:$I$27))</f>
        <v>#N/A</v>
      </c>
      <c r="S16" t="e">
        <f>IF(OR($A16&lt;S$2,$A16&gt;S$2+LOOKUP(S$2,'Cargo List'!$C$2:$C$27,'Cargo List'!$H$2:$H$27)),"",LOOKUP(Sheet3!S$2,'Cargo List'!$C$2:$C$27,'Cargo List'!$I$2:$I$27))</f>
        <v>#N/A</v>
      </c>
      <c r="T16" t="e">
        <f>IF(OR($A16&lt;T$2,$A16&gt;T$2+LOOKUP(T$2,'Cargo List'!$C$2:$C$27,'Cargo List'!$H$2:$H$27)),"",LOOKUP(Sheet3!T$2,'Cargo List'!$C$2:$C$27,'Cargo List'!$I$2:$I$27))</f>
        <v>#N/A</v>
      </c>
      <c r="U16" t="e">
        <f>IF(OR($A16&lt;U$2,$A16&gt;U$2+LOOKUP(U$2,'Cargo List'!$C$2:$C$27,'Cargo List'!$H$2:$H$27)),"",LOOKUP(Sheet3!U$2,'Cargo List'!$C$2:$C$27,'Cargo List'!$I$2:$I$27))</f>
        <v>#N/A</v>
      </c>
      <c r="V16" t="e">
        <f>IF(OR($A16&lt;V$2,$A16&gt;V$2+LOOKUP(V$2,'Cargo List'!$C$2:$C$27,'Cargo List'!$H$2:$H$27)),"",LOOKUP(Sheet3!V$2,'Cargo List'!$C$2:$C$27,'Cargo List'!$I$2:$I$27))</f>
        <v>#N/A</v>
      </c>
      <c r="W16" t="e">
        <f>IF(OR($A16&lt;W$2,$A16&gt;W$2+LOOKUP(W$2,'Cargo List'!$C$2:$C$27,'Cargo List'!$H$2:$H$27)),"",LOOKUP(Sheet3!W$2,'Cargo List'!$C$2:$C$27,'Cargo List'!$I$2:$I$27))</f>
        <v>#N/A</v>
      </c>
      <c r="X16" t="e">
        <f>IF(OR($A16&lt;X$2,$A16&gt;X$2+LOOKUP(X$2,'Cargo List'!$C$2:$C$27,'Cargo List'!$H$2:$H$27)),"",LOOKUP(Sheet3!X$2,'Cargo List'!$C$2:$C$27,'Cargo List'!$I$2:$I$27))</f>
        <v>#N/A</v>
      </c>
      <c r="Y16" t="e">
        <f>IF(OR($A16&lt;Y$2,$A16&gt;Y$2+LOOKUP(Y$2,'Cargo List'!$C$2:$C$27,'Cargo List'!$H$2:$H$27)),"",LOOKUP(Sheet3!Y$2,'Cargo List'!$C$2:$C$27,'Cargo List'!$I$2:$I$27))</f>
        <v>#N/A</v>
      </c>
      <c r="Z16" t="e">
        <f>IF(OR($A16&lt;Z$2,$A16&gt;Z$2+LOOKUP(Z$2,'Cargo List'!$C$2:$C$27,'Cargo List'!$H$2:$H$27)),"",LOOKUP(Sheet3!Z$2,'Cargo List'!$C$2:$C$27,'Cargo List'!$I$2:$I$27))</f>
        <v>#N/A</v>
      </c>
      <c r="AA16" t="e">
        <f>IF(OR($A16&lt;AA$2,$A16&gt;AA$2+LOOKUP(AA$2,'Cargo List'!$C$2:$C$27,'Cargo List'!$H$2:$H$27)),"",LOOKUP(Sheet3!AA$2,'Cargo List'!$C$2:$C$27,'Cargo List'!$I$2:$I$27))</f>
        <v>#N/A</v>
      </c>
      <c r="AB16" t="e">
        <f>IF(OR($A16&lt;AB$2,$A16&gt;AB$2+LOOKUP(AB$2,'Cargo List'!$C$2:$C$27,'Cargo List'!$H$2:$H$27)),"",LOOKUP(Sheet3!AB$2,'Cargo List'!$C$2:$C$27,'Cargo List'!$I$2:$I$27))</f>
        <v>#N/A</v>
      </c>
      <c r="AC16" t="e">
        <f>IF(OR($A16&lt;AC$2,$A16&gt;AC$2+LOOKUP(AC$2,'Cargo List'!$C$2:$C$27,'Cargo List'!$H$2:$H$27)),"",LOOKUP(Sheet3!AC$2,'Cargo List'!$C$2:$C$27,'Cargo List'!$I$2:$I$27))</f>
        <v>#N/A</v>
      </c>
      <c r="AD16" t="e">
        <f>IF(OR($A16&lt;AD$2,$A16&gt;AD$2+LOOKUP(AD$2,'Cargo List'!$C$2:$C$27,'Cargo List'!$H$2:$H$27)),"",LOOKUP(Sheet3!AD$2,'Cargo List'!$C$2:$C$27,'Cargo List'!$I$2:$I$27))</f>
        <v>#N/A</v>
      </c>
      <c r="AE16" t="e">
        <f>IF(OR($A16&lt;AE$2,$A16&gt;AE$2+LOOKUP(AE$2,'Cargo List'!$C$2:$C$27,'Cargo List'!$H$2:$H$27)),"",LOOKUP(Sheet3!AE$2,'Cargo List'!$C$2:$C$27,'Cargo List'!$I$2:$I$27))</f>
        <v>#N/A</v>
      </c>
      <c r="AF16" t="e">
        <f>IF(OR($A16&lt;AF$2,$A16&gt;AF$2+LOOKUP(AF$2,'Cargo List'!$C$2:$C$27,'Cargo List'!$H$2:$H$27)),"",LOOKUP(Sheet3!AF$2,'Cargo List'!$C$2:$C$27,'Cargo List'!$I$2:$I$27))</f>
        <v>#N/A</v>
      </c>
      <c r="AG16" t="e">
        <f>IF(OR($A16&lt;AG$2,$A16&gt;AG$2+LOOKUP(AG$2,'Cargo List'!$C$2:$C$27,'Cargo List'!$H$2:$H$27)),"",LOOKUP(Sheet3!AG$2,'Cargo List'!$C$2:$C$27,'Cargo List'!$I$2:$I$27))</f>
        <v>#N/A</v>
      </c>
      <c r="AH16" t="e">
        <f>IF(OR($A16&lt;AH$2,$A16&gt;AH$2+LOOKUP(AH$2,'Cargo List'!$C$2:$C$27,'Cargo List'!$H$2:$H$27)),"",LOOKUP(Sheet3!AH$2,'Cargo List'!$C$2:$C$27,'Cargo List'!$I$2:$I$27))</f>
        <v>#N/A</v>
      </c>
      <c r="AI16" t="e">
        <f>IF(OR($A16&lt;AI$2,$A16&gt;AI$2+LOOKUP(AI$2,'Cargo List'!$C$2:$C$27,'Cargo List'!$H$2:$H$27)),"",LOOKUP(Sheet3!AI$2,'Cargo List'!$C$2:$C$27,'Cargo List'!$I$2:$I$27))</f>
        <v>#N/A</v>
      </c>
      <c r="AJ16" t="e">
        <f>IF(OR($A16&lt;AJ$2,$A16&gt;AJ$2+LOOKUP(AJ$2,'Cargo List'!$C$2:$C$27,'Cargo List'!$H$2:$H$27)),"",LOOKUP(Sheet3!AJ$2,'Cargo List'!$C$2:$C$27,'Cargo List'!$I$2:$I$27))</f>
        <v>#N/A</v>
      </c>
      <c r="AK16" t="e">
        <f>IF(OR($A16&lt;AK$2,$A16&gt;AK$2+LOOKUP(AK$2,'Cargo List'!$C$2:$C$27,'Cargo List'!$H$2:$H$27)),"",LOOKUP(Sheet3!AK$2,'Cargo List'!$C$2:$C$27,'Cargo List'!$I$2:$I$27))</f>
        <v>#N/A</v>
      </c>
      <c r="AL16" t="e">
        <f>IF(OR($A16&lt;AL$2,$A16&gt;AL$2+LOOKUP(AL$2,'Cargo List'!$C$2:$C$27,'Cargo List'!$H$2:$H$27)),"",LOOKUP(Sheet3!AL$2,'Cargo List'!$C$2:$C$27,'Cargo List'!$I$2:$I$27))</f>
        <v>#N/A</v>
      </c>
      <c r="AM16" t="e">
        <f>IF(OR($A16&lt;AM$2,$A16&gt;AM$2+LOOKUP(AM$2,'Cargo List'!$C$2:$C$27,'Cargo List'!$H$2:$H$27)),"",LOOKUP(Sheet3!AM$2,'Cargo List'!$C$2:$C$27,'Cargo List'!$I$2:$I$27))</f>
        <v>#N/A</v>
      </c>
      <c r="AN16" t="e">
        <f>IF(OR($A16&lt;AN$2,$A16&gt;AN$2+LOOKUP(AN$2,'Cargo List'!$C$2:$C$27,'Cargo List'!$H$2:$H$27)),"",LOOKUP(Sheet3!AN$2,'Cargo List'!$C$2:$C$27,'Cargo List'!$I$2:$I$27))</f>
        <v>#N/A</v>
      </c>
      <c r="AO16" t="e">
        <f>IF(OR($A16&lt;AO$2,$A16&gt;AO$2+LOOKUP(AO$2,'Cargo List'!$C$2:$C$27,'Cargo List'!$H$2:$H$27)),"",LOOKUP(Sheet3!AO$2,'Cargo List'!$C$2:$C$27,'Cargo List'!$I$2:$I$27))</f>
        <v>#N/A</v>
      </c>
      <c r="AP16" t="e">
        <f>IF(OR($A16&lt;AP$2,$A16&gt;AP$2+LOOKUP(AP$2,'Cargo List'!$C$2:$C$27,'Cargo List'!$H$2:$H$27)),"",LOOKUP(Sheet3!AP$2,'Cargo List'!$C$2:$C$27,'Cargo List'!$I$2:$I$27))</f>
        <v>#N/A</v>
      </c>
      <c r="AQ16" t="e">
        <f>IF(OR($A16&lt;AQ$2,$A16&gt;AQ$2+LOOKUP(AQ$2,'Cargo List'!$C$2:$C$27,'Cargo List'!$H$2:$H$27)),"",LOOKUP(Sheet3!AQ$2,'Cargo List'!$C$2:$C$27,'Cargo List'!$I$2:$I$27))</f>
        <v>#N/A</v>
      </c>
      <c r="AR16" t="e">
        <f>IF(OR($A16&lt;AR$2,$A16&gt;AR$2+LOOKUP(AR$2,'Cargo List'!$C$2:$C$27,'Cargo List'!$H$2:$H$27)),"",LOOKUP(Sheet3!AR$2,'Cargo List'!$C$2:$C$27,'Cargo List'!$I$2:$I$27))</f>
        <v>#N/A</v>
      </c>
      <c r="AS16" t="e">
        <f>IF(OR($A16&lt;AS$2,$A16&gt;AS$2+LOOKUP(AS$2,'Cargo List'!$C$2:$C$27,'Cargo List'!$H$2:$H$27)),"",LOOKUP(Sheet3!AS$2,'Cargo List'!$C$2:$C$27,'Cargo List'!$I$2:$I$27))</f>
        <v>#N/A</v>
      </c>
      <c r="AT16" t="e">
        <f>IF(OR($A16&lt;AT$2,$A16&gt;AT$2+LOOKUP(AT$2,'Cargo List'!$C$2:$C$27,'Cargo List'!$H$2:$H$27)),"",LOOKUP(Sheet3!AT$2,'Cargo List'!$C$2:$C$27,'Cargo List'!$I$2:$I$27))</f>
        <v>#N/A</v>
      </c>
      <c r="AU16" t="e">
        <f>IF(OR($A16&lt;AU$2,$A16&gt;AU$2+LOOKUP(AU$2,'Cargo List'!$C$2:$C$27,'Cargo List'!$H$2:$H$27)),"",LOOKUP(Sheet3!AU$2,'Cargo List'!$C$2:$C$27,'Cargo List'!$I$2:$I$27))</f>
        <v>#N/A</v>
      </c>
      <c r="AV16" s="4">
        <f t="shared" si="0"/>
        <v>0</v>
      </c>
    </row>
    <row r="17" spans="1:48" x14ac:dyDescent="0.25">
      <c r="A17" s="2">
        <f t="shared" si="1"/>
        <v>44211</v>
      </c>
      <c r="B17" t="e">
        <f>IF(OR($A17&lt;B$2,$A17&gt;B$2+LOOKUP(B$2,'Cargo List'!$C$2:$C$27,'Cargo List'!$H$2:$H$27)),"",LOOKUP(Sheet3!B$2,'Cargo List'!$C$2:$C$27,'Cargo List'!$I$2:$I$27))</f>
        <v>#N/A</v>
      </c>
      <c r="C17" t="e">
        <f>IF(OR($A17&lt;C$2,$A17&gt;C$2+LOOKUP(C$2,'Cargo List'!$C$2:$C$27,'Cargo List'!$H$2:$H$27)),"",LOOKUP(Sheet3!C$2,'Cargo List'!$C$2:$C$27,'Cargo List'!$I$2:$I$27))</f>
        <v>#N/A</v>
      </c>
      <c r="D17" t="e">
        <f>IF(OR($A17&lt;D$2,$A17&gt;D$2+LOOKUP(D$2,'Cargo List'!$C$2:$C$27,'Cargo List'!$H$2:$H$27)),"",LOOKUP(Sheet3!D$2,'Cargo List'!$C$2:$C$27,'Cargo List'!$I$2:$I$27))</f>
        <v>#N/A</v>
      </c>
      <c r="E17" t="e">
        <f>IF(OR($A17&lt;E$2,$A17&gt;E$2+LOOKUP(E$2,'Cargo List'!$C$2:$C$27,'Cargo List'!$H$2:$H$27)),"",LOOKUP(Sheet3!E$2,'Cargo List'!$C$2:$C$27,'Cargo List'!$I$2:$I$27))</f>
        <v>#N/A</v>
      </c>
      <c r="F17" t="e">
        <f>IF(OR($A17&lt;F$2,$A17&gt;F$2+LOOKUP(F$2,'Cargo List'!$C$2:$C$27,'Cargo List'!$H$2:$H$27)),"",LOOKUP(Sheet3!F$2,'Cargo List'!$C$2:$C$27,'Cargo List'!$I$2:$I$27))</f>
        <v>#N/A</v>
      </c>
      <c r="G17" t="e">
        <f>IF(OR($A17&lt;G$2,$A17&gt;G$2+LOOKUP(G$2,'Cargo List'!$C$2:$C$27,'Cargo List'!$H$2:$H$27)),"",LOOKUP(Sheet3!G$2,'Cargo List'!$C$2:$C$27,'Cargo List'!$I$2:$I$27))</f>
        <v>#N/A</v>
      </c>
      <c r="H17" t="e">
        <f>IF(OR($A17&lt;H$2,$A17&gt;H$2+LOOKUP(H$2,'Cargo List'!$C$2:$C$27,'Cargo List'!$H$2:$H$27)),"",LOOKUP(Sheet3!H$2,'Cargo List'!$C$2:$C$27,'Cargo List'!$I$2:$I$27))</f>
        <v>#N/A</v>
      </c>
      <c r="I17" t="e">
        <f>IF(OR($A17&lt;I$2,$A17&gt;I$2+LOOKUP(I$2,'Cargo List'!$C$2:$C$27,'Cargo List'!$H$2:$H$27)),"",LOOKUP(Sheet3!I$2,'Cargo List'!$C$2:$C$27,'Cargo List'!$I$2:$I$27))</f>
        <v>#N/A</v>
      </c>
      <c r="J17" t="e">
        <f>IF(OR($A17&lt;J$2,$A17&gt;J$2+LOOKUP(J$2,'Cargo List'!$C$2:$C$27,'Cargo List'!$H$2:$H$27)),"",LOOKUP(Sheet3!J$2,'Cargo List'!$C$2:$C$27,'Cargo List'!$I$2:$I$27))</f>
        <v>#N/A</v>
      </c>
      <c r="K17" t="e">
        <f>IF(OR($A17&lt;K$2,$A17&gt;K$2+LOOKUP(K$2,'Cargo List'!$C$2:$C$27,'Cargo List'!$H$2:$H$27)),"",LOOKUP(Sheet3!K$2,'Cargo List'!$C$2:$C$27,'Cargo List'!$I$2:$I$27))</f>
        <v>#N/A</v>
      </c>
      <c r="L17" t="e">
        <f>IF(OR($A17&lt;L$2,$A17&gt;L$2+LOOKUP(L$2,'Cargo List'!$C$2:$C$27,'Cargo List'!$H$2:$H$27)),"",LOOKUP(Sheet3!L$2,'Cargo List'!$C$2:$C$27,'Cargo List'!$I$2:$I$27))</f>
        <v>#N/A</v>
      </c>
      <c r="M17" t="e">
        <f>IF(OR($A17&lt;M$2,$A17&gt;M$2+LOOKUP(M$2,'Cargo List'!$C$2:$C$27,'Cargo List'!$H$2:$H$27)),"",LOOKUP(Sheet3!M$2,'Cargo List'!$C$2:$C$27,'Cargo List'!$I$2:$I$27))</f>
        <v>#N/A</v>
      </c>
      <c r="N17" t="e">
        <f>IF(OR($A17&lt;N$2,$A17&gt;N$2+LOOKUP(N$2,'Cargo List'!$C$2:$C$27,'Cargo List'!$H$2:$H$27)),"",LOOKUP(Sheet3!N$2,'Cargo List'!$C$2:$C$27,'Cargo List'!$I$2:$I$27))</f>
        <v>#N/A</v>
      </c>
      <c r="O17" t="e">
        <f>IF(OR($A17&lt;O$2,$A17&gt;O$2+LOOKUP(O$2,'Cargo List'!$C$2:$C$27,'Cargo List'!$H$2:$H$27)),"",LOOKUP(Sheet3!O$2,'Cargo List'!$C$2:$C$27,'Cargo List'!$I$2:$I$27))</f>
        <v>#N/A</v>
      </c>
      <c r="P17" t="e">
        <f>IF(OR($A17&lt;P$2,$A17&gt;P$2+LOOKUP(P$2,'Cargo List'!$C$2:$C$27,'Cargo List'!$H$2:$H$27)),"",LOOKUP(Sheet3!P$2,'Cargo List'!$C$2:$C$27,'Cargo List'!$I$2:$I$27))</f>
        <v>#N/A</v>
      </c>
      <c r="Q17" t="e">
        <f>IF(OR($A17&lt;Q$2,$A17&gt;Q$2+LOOKUP(Q$2,'Cargo List'!$C$2:$C$27,'Cargo List'!$H$2:$H$27)),"",LOOKUP(Sheet3!Q$2,'Cargo List'!$C$2:$C$27,'Cargo List'!$I$2:$I$27))</f>
        <v>#N/A</v>
      </c>
      <c r="R17" t="e">
        <f>IF(OR($A17&lt;R$2,$A17&gt;R$2+LOOKUP(R$2,'Cargo List'!$C$2:$C$27,'Cargo List'!$H$2:$H$27)),"",LOOKUP(Sheet3!R$2,'Cargo List'!$C$2:$C$27,'Cargo List'!$I$2:$I$27))</f>
        <v>#N/A</v>
      </c>
      <c r="S17" t="e">
        <f>IF(OR($A17&lt;S$2,$A17&gt;S$2+LOOKUP(S$2,'Cargo List'!$C$2:$C$27,'Cargo List'!$H$2:$H$27)),"",LOOKUP(Sheet3!S$2,'Cargo List'!$C$2:$C$27,'Cargo List'!$I$2:$I$27))</f>
        <v>#N/A</v>
      </c>
      <c r="T17" t="e">
        <f>IF(OR($A17&lt;T$2,$A17&gt;T$2+LOOKUP(T$2,'Cargo List'!$C$2:$C$27,'Cargo List'!$H$2:$H$27)),"",LOOKUP(Sheet3!T$2,'Cargo List'!$C$2:$C$27,'Cargo List'!$I$2:$I$27))</f>
        <v>#N/A</v>
      </c>
      <c r="U17" t="e">
        <f>IF(OR($A17&lt;U$2,$A17&gt;U$2+LOOKUP(U$2,'Cargo List'!$C$2:$C$27,'Cargo List'!$H$2:$H$27)),"",LOOKUP(Sheet3!U$2,'Cargo List'!$C$2:$C$27,'Cargo List'!$I$2:$I$27))</f>
        <v>#N/A</v>
      </c>
      <c r="V17" t="e">
        <f>IF(OR($A17&lt;V$2,$A17&gt;V$2+LOOKUP(V$2,'Cargo List'!$C$2:$C$27,'Cargo List'!$H$2:$H$27)),"",LOOKUP(Sheet3!V$2,'Cargo List'!$C$2:$C$27,'Cargo List'!$I$2:$I$27))</f>
        <v>#N/A</v>
      </c>
      <c r="W17" t="e">
        <f>IF(OR($A17&lt;W$2,$A17&gt;W$2+LOOKUP(W$2,'Cargo List'!$C$2:$C$27,'Cargo List'!$H$2:$H$27)),"",LOOKUP(Sheet3!W$2,'Cargo List'!$C$2:$C$27,'Cargo List'!$I$2:$I$27))</f>
        <v>#N/A</v>
      </c>
      <c r="X17" t="e">
        <f>IF(OR($A17&lt;X$2,$A17&gt;X$2+LOOKUP(X$2,'Cargo List'!$C$2:$C$27,'Cargo List'!$H$2:$H$27)),"",LOOKUP(Sheet3!X$2,'Cargo List'!$C$2:$C$27,'Cargo List'!$I$2:$I$27))</f>
        <v>#N/A</v>
      </c>
      <c r="Y17" t="e">
        <f>IF(OR($A17&lt;Y$2,$A17&gt;Y$2+LOOKUP(Y$2,'Cargo List'!$C$2:$C$27,'Cargo List'!$H$2:$H$27)),"",LOOKUP(Sheet3!Y$2,'Cargo List'!$C$2:$C$27,'Cargo List'!$I$2:$I$27))</f>
        <v>#N/A</v>
      </c>
      <c r="Z17" t="e">
        <f>IF(OR($A17&lt;Z$2,$A17&gt;Z$2+LOOKUP(Z$2,'Cargo List'!$C$2:$C$27,'Cargo List'!$H$2:$H$27)),"",LOOKUP(Sheet3!Z$2,'Cargo List'!$C$2:$C$27,'Cargo List'!$I$2:$I$27))</f>
        <v>#N/A</v>
      </c>
      <c r="AA17" t="e">
        <f>IF(OR($A17&lt;AA$2,$A17&gt;AA$2+LOOKUP(AA$2,'Cargo List'!$C$2:$C$27,'Cargo List'!$H$2:$H$27)),"",LOOKUP(Sheet3!AA$2,'Cargo List'!$C$2:$C$27,'Cargo List'!$I$2:$I$27))</f>
        <v>#N/A</v>
      </c>
      <c r="AB17" t="e">
        <f>IF(OR($A17&lt;AB$2,$A17&gt;AB$2+LOOKUP(AB$2,'Cargo List'!$C$2:$C$27,'Cargo List'!$H$2:$H$27)),"",LOOKUP(Sheet3!AB$2,'Cargo List'!$C$2:$C$27,'Cargo List'!$I$2:$I$27))</f>
        <v>#N/A</v>
      </c>
      <c r="AC17" t="e">
        <f>IF(OR($A17&lt;AC$2,$A17&gt;AC$2+LOOKUP(AC$2,'Cargo List'!$C$2:$C$27,'Cargo List'!$H$2:$H$27)),"",LOOKUP(Sheet3!AC$2,'Cargo List'!$C$2:$C$27,'Cargo List'!$I$2:$I$27))</f>
        <v>#N/A</v>
      </c>
      <c r="AD17" t="e">
        <f>IF(OR($A17&lt;AD$2,$A17&gt;AD$2+LOOKUP(AD$2,'Cargo List'!$C$2:$C$27,'Cargo List'!$H$2:$H$27)),"",LOOKUP(Sheet3!AD$2,'Cargo List'!$C$2:$C$27,'Cargo List'!$I$2:$I$27))</f>
        <v>#N/A</v>
      </c>
      <c r="AE17" t="e">
        <f>IF(OR($A17&lt;AE$2,$A17&gt;AE$2+LOOKUP(AE$2,'Cargo List'!$C$2:$C$27,'Cargo List'!$H$2:$H$27)),"",LOOKUP(Sheet3!AE$2,'Cargo List'!$C$2:$C$27,'Cargo List'!$I$2:$I$27))</f>
        <v>#N/A</v>
      </c>
      <c r="AF17" t="e">
        <f>IF(OR($A17&lt;AF$2,$A17&gt;AF$2+LOOKUP(AF$2,'Cargo List'!$C$2:$C$27,'Cargo List'!$H$2:$H$27)),"",LOOKUP(Sheet3!AF$2,'Cargo List'!$C$2:$C$27,'Cargo List'!$I$2:$I$27))</f>
        <v>#N/A</v>
      </c>
      <c r="AG17" t="e">
        <f>IF(OR($A17&lt;AG$2,$A17&gt;AG$2+LOOKUP(AG$2,'Cargo List'!$C$2:$C$27,'Cargo List'!$H$2:$H$27)),"",LOOKUP(Sheet3!AG$2,'Cargo List'!$C$2:$C$27,'Cargo List'!$I$2:$I$27))</f>
        <v>#N/A</v>
      </c>
      <c r="AH17" t="e">
        <f>IF(OR($A17&lt;AH$2,$A17&gt;AH$2+LOOKUP(AH$2,'Cargo List'!$C$2:$C$27,'Cargo List'!$H$2:$H$27)),"",LOOKUP(Sheet3!AH$2,'Cargo List'!$C$2:$C$27,'Cargo List'!$I$2:$I$27))</f>
        <v>#N/A</v>
      </c>
      <c r="AI17" t="e">
        <f>IF(OR($A17&lt;AI$2,$A17&gt;AI$2+LOOKUP(AI$2,'Cargo List'!$C$2:$C$27,'Cargo List'!$H$2:$H$27)),"",LOOKUP(Sheet3!AI$2,'Cargo List'!$C$2:$C$27,'Cargo List'!$I$2:$I$27))</f>
        <v>#N/A</v>
      </c>
      <c r="AJ17" t="e">
        <f>IF(OR($A17&lt;AJ$2,$A17&gt;AJ$2+LOOKUP(AJ$2,'Cargo List'!$C$2:$C$27,'Cargo List'!$H$2:$H$27)),"",LOOKUP(Sheet3!AJ$2,'Cargo List'!$C$2:$C$27,'Cargo List'!$I$2:$I$27))</f>
        <v>#N/A</v>
      </c>
      <c r="AK17" t="e">
        <f>IF(OR($A17&lt;AK$2,$A17&gt;AK$2+LOOKUP(AK$2,'Cargo List'!$C$2:$C$27,'Cargo List'!$H$2:$H$27)),"",LOOKUP(Sheet3!AK$2,'Cargo List'!$C$2:$C$27,'Cargo List'!$I$2:$I$27))</f>
        <v>#N/A</v>
      </c>
      <c r="AL17" t="e">
        <f>IF(OR($A17&lt;AL$2,$A17&gt;AL$2+LOOKUP(AL$2,'Cargo List'!$C$2:$C$27,'Cargo List'!$H$2:$H$27)),"",LOOKUP(Sheet3!AL$2,'Cargo List'!$C$2:$C$27,'Cargo List'!$I$2:$I$27))</f>
        <v>#N/A</v>
      </c>
      <c r="AM17" t="e">
        <f>IF(OR($A17&lt;AM$2,$A17&gt;AM$2+LOOKUP(AM$2,'Cargo List'!$C$2:$C$27,'Cargo List'!$H$2:$H$27)),"",LOOKUP(Sheet3!AM$2,'Cargo List'!$C$2:$C$27,'Cargo List'!$I$2:$I$27))</f>
        <v>#N/A</v>
      </c>
      <c r="AN17" t="e">
        <f>IF(OR($A17&lt;AN$2,$A17&gt;AN$2+LOOKUP(AN$2,'Cargo List'!$C$2:$C$27,'Cargo List'!$H$2:$H$27)),"",LOOKUP(Sheet3!AN$2,'Cargo List'!$C$2:$C$27,'Cargo List'!$I$2:$I$27))</f>
        <v>#N/A</v>
      </c>
      <c r="AO17" t="e">
        <f>IF(OR($A17&lt;AO$2,$A17&gt;AO$2+LOOKUP(AO$2,'Cargo List'!$C$2:$C$27,'Cargo List'!$H$2:$H$27)),"",LOOKUP(Sheet3!AO$2,'Cargo List'!$C$2:$C$27,'Cargo List'!$I$2:$I$27))</f>
        <v>#N/A</v>
      </c>
      <c r="AP17" t="e">
        <f>IF(OR($A17&lt;AP$2,$A17&gt;AP$2+LOOKUP(AP$2,'Cargo List'!$C$2:$C$27,'Cargo List'!$H$2:$H$27)),"",LOOKUP(Sheet3!AP$2,'Cargo List'!$C$2:$C$27,'Cargo List'!$I$2:$I$27))</f>
        <v>#N/A</v>
      </c>
      <c r="AQ17" t="e">
        <f>IF(OR($A17&lt;AQ$2,$A17&gt;AQ$2+LOOKUP(AQ$2,'Cargo List'!$C$2:$C$27,'Cargo List'!$H$2:$H$27)),"",LOOKUP(Sheet3!AQ$2,'Cargo List'!$C$2:$C$27,'Cargo List'!$I$2:$I$27))</f>
        <v>#N/A</v>
      </c>
      <c r="AR17" t="e">
        <f>IF(OR($A17&lt;AR$2,$A17&gt;AR$2+LOOKUP(AR$2,'Cargo List'!$C$2:$C$27,'Cargo List'!$H$2:$H$27)),"",LOOKUP(Sheet3!AR$2,'Cargo List'!$C$2:$C$27,'Cargo List'!$I$2:$I$27))</f>
        <v>#N/A</v>
      </c>
      <c r="AS17" t="e">
        <f>IF(OR($A17&lt;AS$2,$A17&gt;AS$2+LOOKUP(AS$2,'Cargo List'!$C$2:$C$27,'Cargo List'!$H$2:$H$27)),"",LOOKUP(Sheet3!AS$2,'Cargo List'!$C$2:$C$27,'Cargo List'!$I$2:$I$27))</f>
        <v>#N/A</v>
      </c>
      <c r="AT17" t="e">
        <f>IF(OR($A17&lt;AT$2,$A17&gt;AT$2+LOOKUP(AT$2,'Cargo List'!$C$2:$C$27,'Cargo List'!$H$2:$H$27)),"",LOOKUP(Sheet3!AT$2,'Cargo List'!$C$2:$C$27,'Cargo List'!$I$2:$I$27))</f>
        <v>#N/A</v>
      </c>
      <c r="AU17" t="e">
        <f>IF(OR($A17&lt;AU$2,$A17&gt;AU$2+LOOKUP(AU$2,'Cargo List'!$C$2:$C$27,'Cargo List'!$H$2:$H$27)),"",LOOKUP(Sheet3!AU$2,'Cargo List'!$C$2:$C$27,'Cargo List'!$I$2:$I$27))</f>
        <v>#N/A</v>
      </c>
      <c r="AV17" s="4">
        <f t="shared" si="0"/>
        <v>0</v>
      </c>
    </row>
    <row r="18" spans="1:48" x14ac:dyDescent="0.25">
      <c r="A18" s="2">
        <f t="shared" si="1"/>
        <v>44212</v>
      </c>
      <c r="B18" t="e">
        <f>IF(OR($A18&lt;B$2,$A18&gt;B$2+LOOKUP(B$2,'Cargo List'!$C$2:$C$27,'Cargo List'!$H$2:$H$27)),"",LOOKUP(Sheet3!B$2,'Cargo List'!$C$2:$C$27,'Cargo List'!$I$2:$I$27))</f>
        <v>#N/A</v>
      </c>
      <c r="C18" t="e">
        <f>IF(OR($A18&lt;C$2,$A18&gt;C$2+LOOKUP(C$2,'Cargo List'!$C$2:$C$27,'Cargo List'!$H$2:$H$27)),"",LOOKUP(Sheet3!C$2,'Cargo List'!$C$2:$C$27,'Cargo List'!$I$2:$I$27))</f>
        <v>#N/A</v>
      </c>
      <c r="D18" t="e">
        <f>IF(OR($A18&lt;D$2,$A18&gt;D$2+LOOKUP(D$2,'Cargo List'!$C$2:$C$27,'Cargo List'!$H$2:$H$27)),"",LOOKUP(Sheet3!D$2,'Cargo List'!$C$2:$C$27,'Cargo List'!$I$2:$I$27))</f>
        <v>#N/A</v>
      </c>
      <c r="E18" t="e">
        <f>IF(OR($A18&lt;E$2,$A18&gt;E$2+LOOKUP(E$2,'Cargo List'!$C$2:$C$27,'Cargo List'!$H$2:$H$27)),"",LOOKUP(Sheet3!E$2,'Cargo List'!$C$2:$C$27,'Cargo List'!$I$2:$I$27))</f>
        <v>#N/A</v>
      </c>
      <c r="F18" t="e">
        <f>IF(OR($A18&lt;F$2,$A18&gt;F$2+LOOKUP(F$2,'Cargo List'!$C$2:$C$27,'Cargo List'!$H$2:$H$27)),"",LOOKUP(Sheet3!F$2,'Cargo List'!$C$2:$C$27,'Cargo List'!$I$2:$I$27))</f>
        <v>#N/A</v>
      </c>
      <c r="G18" t="e">
        <f>IF(OR($A18&lt;G$2,$A18&gt;G$2+LOOKUP(G$2,'Cargo List'!$C$2:$C$27,'Cargo List'!$H$2:$H$27)),"",LOOKUP(Sheet3!G$2,'Cargo List'!$C$2:$C$27,'Cargo List'!$I$2:$I$27))</f>
        <v>#N/A</v>
      </c>
      <c r="H18" t="e">
        <f>IF(OR($A18&lt;H$2,$A18&gt;H$2+LOOKUP(H$2,'Cargo List'!$C$2:$C$27,'Cargo List'!$H$2:$H$27)),"",LOOKUP(Sheet3!H$2,'Cargo List'!$C$2:$C$27,'Cargo List'!$I$2:$I$27))</f>
        <v>#N/A</v>
      </c>
      <c r="I18" t="e">
        <f>IF(OR($A18&lt;I$2,$A18&gt;I$2+LOOKUP(I$2,'Cargo List'!$C$2:$C$27,'Cargo List'!$H$2:$H$27)),"",LOOKUP(Sheet3!I$2,'Cargo List'!$C$2:$C$27,'Cargo List'!$I$2:$I$27))</f>
        <v>#N/A</v>
      </c>
      <c r="J18" t="e">
        <f>IF(OR($A18&lt;J$2,$A18&gt;J$2+LOOKUP(J$2,'Cargo List'!$C$2:$C$27,'Cargo List'!$H$2:$H$27)),"",LOOKUP(Sheet3!J$2,'Cargo List'!$C$2:$C$27,'Cargo List'!$I$2:$I$27))</f>
        <v>#N/A</v>
      </c>
      <c r="K18" t="e">
        <f>IF(OR($A18&lt;K$2,$A18&gt;K$2+LOOKUP(K$2,'Cargo List'!$C$2:$C$27,'Cargo List'!$H$2:$H$27)),"",LOOKUP(Sheet3!K$2,'Cargo List'!$C$2:$C$27,'Cargo List'!$I$2:$I$27))</f>
        <v>#N/A</v>
      </c>
      <c r="L18" t="e">
        <f>IF(OR($A18&lt;L$2,$A18&gt;L$2+LOOKUP(L$2,'Cargo List'!$C$2:$C$27,'Cargo List'!$H$2:$H$27)),"",LOOKUP(Sheet3!L$2,'Cargo List'!$C$2:$C$27,'Cargo List'!$I$2:$I$27))</f>
        <v>#N/A</v>
      </c>
      <c r="M18" t="e">
        <f>IF(OR($A18&lt;M$2,$A18&gt;M$2+LOOKUP(M$2,'Cargo List'!$C$2:$C$27,'Cargo List'!$H$2:$H$27)),"",LOOKUP(Sheet3!M$2,'Cargo List'!$C$2:$C$27,'Cargo List'!$I$2:$I$27))</f>
        <v>#N/A</v>
      </c>
      <c r="N18" t="e">
        <f>IF(OR($A18&lt;N$2,$A18&gt;N$2+LOOKUP(N$2,'Cargo List'!$C$2:$C$27,'Cargo List'!$H$2:$H$27)),"",LOOKUP(Sheet3!N$2,'Cargo List'!$C$2:$C$27,'Cargo List'!$I$2:$I$27))</f>
        <v>#N/A</v>
      </c>
      <c r="O18" t="e">
        <f>IF(OR($A18&lt;O$2,$A18&gt;O$2+LOOKUP(O$2,'Cargo List'!$C$2:$C$27,'Cargo List'!$H$2:$H$27)),"",LOOKUP(Sheet3!O$2,'Cargo List'!$C$2:$C$27,'Cargo List'!$I$2:$I$27))</f>
        <v>#N/A</v>
      </c>
      <c r="P18" t="e">
        <f>IF(OR($A18&lt;P$2,$A18&gt;P$2+LOOKUP(P$2,'Cargo List'!$C$2:$C$27,'Cargo List'!$H$2:$H$27)),"",LOOKUP(Sheet3!P$2,'Cargo List'!$C$2:$C$27,'Cargo List'!$I$2:$I$27))</f>
        <v>#N/A</v>
      </c>
      <c r="Q18" t="e">
        <f>IF(OR($A18&lt;Q$2,$A18&gt;Q$2+LOOKUP(Q$2,'Cargo List'!$C$2:$C$27,'Cargo List'!$H$2:$H$27)),"",LOOKUP(Sheet3!Q$2,'Cargo List'!$C$2:$C$27,'Cargo List'!$I$2:$I$27))</f>
        <v>#N/A</v>
      </c>
      <c r="R18" t="e">
        <f>IF(OR($A18&lt;R$2,$A18&gt;R$2+LOOKUP(R$2,'Cargo List'!$C$2:$C$27,'Cargo List'!$H$2:$H$27)),"",LOOKUP(Sheet3!R$2,'Cargo List'!$C$2:$C$27,'Cargo List'!$I$2:$I$27))</f>
        <v>#N/A</v>
      </c>
      <c r="S18" t="e">
        <f>IF(OR($A18&lt;S$2,$A18&gt;S$2+LOOKUP(S$2,'Cargo List'!$C$2:$C$27,'Cargo List'!$H$2:$H$27)),"",LOOKUP(Sheet3!S$2,'Cargo List'!$C$2:$C$27,'Cargo List'!$I$2:$I$27))</f>
        <v>#N/A</v>
      </c>
      <c r="T18" t="e">
        <f>IF(OR($A18&lt;T$2,$A18&gt;T$2+LOOKUP(T$2,'Cargo List'!$C$2:$C$27,'Cargo List'!$H$2:$H$27)),"",LOOKUP(Sheet3!T$2,'Cargo List'!$C$2:$C$27,'Cargo List'!$I$2:$I$27))</f>
        <v>#N/A</v>
      </c>
      <c r="U18" t="e">
        <f>IF(OR($A18&lt;U$2,$A18&gt;U$2+LOOKUP(U$2,'Cargo List'!$C$2:$C$27,'Cargo List'!$H$2:$H$27)),"",LOOKUP(Sheet3!U$2,'Cargo List'!$C$2:$C$27,'Cargo List'!$I$2:$I$27))</f>
        <v>#N/A</v>
      </c>
      <c r="V18" t="e">
        <f>IF(OR($A18&lt;V$2,$A18&gt;V$2+LOOKUP(V$2,'Cargo List'!$C$2:$C$27,'Cargo List'!$H$2:$H$27)),"",LOOKUP(Sheet3!V$2,'Cargo List'!$C$2:$C$27,'Cargo List'!$I$2:$I$27))</f>
        <v>#N/A</v>
      </c>
      <c r="W18" t="e">
        <f>IF(OR($A18&lt;W$2,$A18&gt;W$2+LOOKUP(W$2,'Cargo List'!$C$2:$C$27,'Cargo List'!$H$2:$H$27)),"",LOOKUP(Sheet3!W$2,'Cargo List'!$C$2:$C$27,'Cargo List'!$I$2:$I$27))</f>
        <v>#N/A</v>
      </c>
      <c r="X18" t="e">
        <f>IF(OR($A18&lt;X$2,$A18&gt;X$2+LOOKUP(X$2,'Cargo List'!$C$2:$C$27,'Cargo List'!$H$2:$H$27)),"",LOOKUP(Sheet3!X$2,'Cargo List'!$C$2:$C$27,'Cargo List'!$I$2:$I$27))</f>
        <v>#N/A</v>
      </c>
      <c r="Y18" t="e">
        <f>IF(OR($A18&lt;Y$2,$A18&gt;Y$2+LOOKUP(Y$2,'Cargo List'!$C$2:$C$27,'Cargo List'!$H$2:$H$27)),"",LOOKUP(Sheet3!Y$2,'Cargo List'!$C$2:$C$27,'Cargo List'!$I$2:$I$27))</f>
        <v>#N/A</v>
      </c>
      <c r="Z18" t="e">
        <f>IF(OR($A18&lt;Z$2,$A18&gt;Z$2+LOOKUP(Z$2,'Cargo List'!$C$2:$C$27,'Cargo List'!$H$2:$H$27)),"",LOOKUP(Sheet3!Z$2,'Cargo List'!$C$2:$C$27,'Cargo List'!$I$2:$I$27))</f>
        <v>#N/A</v>
      </c>
      <c r="AA18" t="e">
        <f>IF(OR($A18&lt;AA$2,$A18&gt;AA$2+LOOKUP(AA$2,'Cargo List'!$C$2:$C$27,'Cargo List'!$H$2:$H$27)),"",LOOKUP(Sheet3!AA$2,'Cargo List'!$C$2:$C$27,'Cargo List'!$I$2:$I$27))</f>
        <v>#N/A</v>
      </c>
      <c r="AB18" t="e">
        <f>IF(OR($A18&lt;AB$2,$A18&gt;AB$2+LOOKUP(AB$2,'Cargo List'!$C$2:$C$27,'Cargo List'!$H$2:$H$27)),"",LOOKUP(Sheet3!AB$2,'Cargo List'!$C$2:$C$27,'Cargo List'!$I$2:$I$27))</f>
        <v>#N/A</v>
      </c>
      <c r="AC18" t="e">
        <f>IF(OR($A18&lt;AC$2,$A18&gt;AC$2+LOOKUP(AC$2,'Cargo List'!$C$2:$C$27,'Cargo List'!$H$2:$H$27)),"",LOOKUP(Sheet3!AC$2,'Cargo List'!$C$2:$C$27,'Cargo List'!$I$2:$I$27))</f>
        <v>#N/A</v>
      </c>
      <c r="AD18" t="e">
        <f>IF(OR($A18&lt;AD$2,$A18&gt;AD$2+LOOKUP(AD$2,'Cargo List'!$C$2:$C$27,'Cargo List'!$H$2:$H$27)),"",LOOKUP(Sheet3!AD$2,'Cargo List'!$C$2:$C$27,'Cargo List'!$I$2:$I$27))</f>
        <v>#N/A</v>
      </c>
      <c r="AE18" t="e">
        <f>IF(OR($A18&lt;AE$2,$A18&gt;AE$2+LOOKUP(AE$2,'Cargo List'!$C$2:$C$27,'Cargo List'!$H$2:$H$27)),"",LOOKUP(Sheet3!AE$2,'Cargo List'!$C$2:$C$27,'Cargo List'!$I$2:$I$27))</f>
        <v>#N/A</v>
      </c>
      <c r="AF18" t="e">
        <f>IF(OR($A18&lt;AF$2,$A18&gt;AF$2+LOOKUP(AF$2,'Cargo List'!$C$2:$C$27,'Cargo List'!$H$2:$H$27)),"",LOOKUP(Sheet3!AF$2,'Cargo List'!$C$2:$C$27,'Cargo List'!$I$2:$I$27))</f>
        <v>#N/A</v>
      </c>
      <c r="AG18" t="e">
        <f>IF(OR($A18&lt;AG$2,$A18&gt;AG$2+LOOKUP(AG$2,'Cargo List'!$C$2:$C$27,'Cargo List'!$H$2:$H$27)),"",LOOKUP(Sheet3!AG$2,'Cargo List'!$C$2:$C$27,'Cargo List'!$I$2:$I$27))</f>
        <v>#N/A</v>
      </c>
      <c r="AH18" t="e">
        <f>IF(OR($A18&lt;AH$2,$A18&gt;AH$2+LOOKUP(AH$2,'Cargo List'!$C$2:$C$27,'Cargo List'!$H$2:$H$27)),"",LOOKUP(Sheet3!AH$2,'Cargo List'!$C$2:$C$27,'Cargo List'!$I$2:$I$27))</f>
        <v>#N/A</v>
      </c>
      <c r="AI18" t="e">
        <f>IF(OR($A18&lt;AI$2,$A18&gt;AI$2+LOOKUP(AI$2,'Cargo List'!$C$2:$C$27,'Cargo List'!$H$2:$H$27)),"",LOOKUP(Sheet3!AI$2,'Cargo List'!$C$2:$C$27,'Cargo List'!$I$2:$I$27))</f>
        <v>#N/A</v>
      </c>
      <c r="AJ18" t="e">
        <f>IF(OR($A18&lt;AJ$2,$A18&gt;AJ$2+LOOKUP(AJ$2,'Cargo List'!$C$2:$C$27,'Cargo List'!$H$2:$H$27)),"",LOOKUP(Sheet3!AJ$2,'Cargo List'!$C$2:$C$27,'Cargo List'!$I$2:$I$27))</f>
        <v>#N/A</v>
      </c>
      <c r="AK18" t="e">
        <f>IF(OR($A18&lt;AK$2,$A18&gt;AK$2+LOOKUP(AK$2,'Cargo List'!$C$2:$C$27,'Cargo List'!$H$2:$H$27)),"",LOOKUP(Sheet3!AK$2,'Cargo List'!$C$2:$C$27,'Cargo List'!$I$2:$I$27))</f>
        <v>#N/A</v>
      </c>
      <c r="AL18" t="e">
        <f>IF(OR($A18&lt;AL$2,$A18&gt;AL$2+LOOKUP(AL$2,'Cargo List'!$C$2:$C$27,'Cargo List'!$H$2:$H$27)),"",LOOKUP(Sheet3!AL$2,'Cargo List'!$C$2:$C$27,'Cargo List'!$I$2:$I$27))</f>
        <v>#N/A</v>
      </c>
      <c r="AM18" t="e">
        <f>IF(OR($A18&lt;AM$2,$A18&gt;AM$2+LOOKUP(AM$2,'Cargo List'!$C$2:$C$27,'Cargo List'!$H$2:$H$27)),"",LOOKUP(Sheet3!AM$2,'Cargo List'!$C$2:$C$27,'Cargo List'!$I$2:$I$27))</f>
        <v>#N/A</v>
      </c>
      <c r="AN18" t="e">
        <f>IF(OR($A18&lt;AN$2,$A18&gt;AN$2+LOOKUP(AN$2,'Cargo List'!$C$2:$C$27,'Cargo List'!$H$2:$H$27)),"",LOOKUP(Sheet3!AN$2,'Cargo List'!$C$2:$C$27,'Cargo List'!$I$2:$I$27))</f>
        <v>#N/A</v>
      </c>
      <c r="AO18" t="e">
        <f>IF(OR($A18&lt;AO$2,$A18&gt;AO$2+LOOKUP(AO$2,'Cargo List'!$C$2:$C$27,'Cargo List'!$H$2:$H$27)),"",LOOKUP(Sheet3!AO$2,'Cargo List'!$C$2:$C$27,'Cargo List'!$I$2:$I$27))</f>
        <v>#N/A</v>
      </c>
      <c r="AP18" t="e">
        <f>IF(OR($A18&lt;AP$2,$A18&gt;AP$2+LOOKUP(AP$2,'Cargo List'!$C$2:$C$27,'Cargo List'!$H$2:$H$27)),"",LOOKUP(Sheet3!AP$2,'Cargo List'!$C$2:$C$27,'Cargo List'!$I$2:$I$27))</f>
        <v>#N/A</v>
      </c>
      <c r="AQ18" t="e">
        <f>IF(OR($A18&lt;AQ$2,$A18&gt;AQ$2+LOOKUP(AQ$2,'Cargo List'!$C$2:$C$27,'Cargo List'!$H$2:$H$27)),"",LOOKUP(Sheet3!AQ$2,'Cargo List'!$C$2:$C$27,'Cargo List'!$I$2:$I$27))</f>
        <v>#N/A</v>
      </c>
      <c r="AR18" t="e">
        <f>IF(OR($A18&lt;AR$2,$A18&gt;AR$2+LOOKUP(AR$2,'Cargo List'!$C$2:$C$27,'Cargo List'!$H$2:$H$27)),"",LOOKUP(Sheet3!AR$2,'Cargo List'!$C$2:$C$27,'Cargo List'!$I$2:$I$27))</f>
        <v>#N/A</v>
      </c>
      <c r="AS18" t="e">
        <f>IF(OR($A18&lt;AS$2,$A18&gt;AS$2+LOOKUP(AS$2,'Cargo List'!$C$2:$C$27,'Cargo List'!$H$2:$H$27)),"",LOOKUP(Sheet3!AS$2,'Cargo List'!$C$2:$C$27,'Cargo List'!$I$2:$I$27))</f>
        <v>#N/A</v>
      </c>
      <c r="AT18" t="e">
        <f>IF(OR($A18&lt;AT$2,$A18&gt;AT$2+LOOKUP(AT$2,'Cargo List'!$C$2:$C$27,'Cargo List'!$H$2:$H$27)),"",LOOKUP(Sheet3!AT$2,'Cargo List'!$C$2:$C$27,'Cargo List'!$I$2:$I$27))</f>
        <v>#N/A</v>
      </c>
      <c r="AU18" t="e">
        <f>IF(OR($A18&lt;AU$2,$A18&gt;AU$2+LOOKUP(AU$2,'Cargo List'!$C$2:$C$27,'Cargo List'!$H$2:$H$27)),"",LOOKUP(Sheet3!AU$2,'Cargo List'!$C$2:$C$27,'Cargo List'!$I$2:$I$27))</f>
        <v>#N/A</v>
      </c>
      <c r="AV18" s="4">
        <f t="shared" si="0"/>
        <v>0</v>
      </c>
    </row>
    <row r="19" spans="1:48" x14ac:dyDescent="0.25">
      <c r="A19" s="2">
        <f t="shared" si="1"/>
        <v>44213</v>
      </c>
      <c r="B19" t="e">
        <f>IF(OR($A19&lt;B$2,$A19&gt;B$2+LOOKUP(B$2,'Cargo List'!$C$2:$C$27,'Cargo List'!$H$2:$H$27)),"",LOOKUP(Sheet3!B$2,'Cargo List'!$C$2:$C$27,'Cargo List'!$I$2:$I$27))</f>
        <v>#N/A</v>
      </c>
      <c r="C19" t="e">
        <f>IF(OR($A19&lt;C$2,$A19&gt;C$2+LOOKUP(C$2,'Cargo List'!$C$2:$C$27,'Cargo List'!$H$2:$H$27)),"",LOOKUP(Sheet3!C$2,'Cargo List'!$C$2:$C$27,'Cargo List'!$I$2:$I$27))</f>
        <v>#N/A</v>
      </c>
      <c r="D19" t="e">
        <f>IF(OR($A19&lt;D$2,$A19&gt;D$2+LOOKUP(D$2,'Cargo List'!$C$2:$C$27,'Cargo List'!$H$2:$H$27)),"",LOOKUP(Sheet3!D$2,'Cargo List'!$C$2:$C$27,'Cargo List'!$I$2:$I$27))</f>
        <v>#N/A</v>
      </c>
      <c r="E19" t="e">
        <f>IF(OR($A19&lt;E$2,$A19&gt;E$2+LOOKUP(E$2,'Cargo List'!$C$2:$C$27,'Cargo List'!$H$2:$H$27)),"",LOOKUP(Sheet3!E$2,'Cargo List'!$C$2:$C$27,'Cargo List'!$I$2:$I$27))</f>
        <v>#N/A</v>
      </c>
      <c r="F19" t="e">
        <f>IF(OR($A19&lt;F$2,$A19&gt;F$2+LOOKUP(F$2,'Cargo List'!$C$2:$C$27,'Cargo List'!$H$2:$H$27)),"",LOOKUP(Sheet3!F$2,'Cargo List'!$C$2:$C$27,'Cargo List'!$I$2:$I$27))</f>
        <v>#N/A</v>
      </c>
      <c r="G19" t="e">
        <f>IF(OR($A19&lt;G$2,$A19&gt;G$2+LOOKUP(G$2,'Cargo List'!$C$2:$C$27,'Cargo List'!$H$2:$H$27)),"",LOOKUP(Sheet3!G$2,'Cargo List'!$C$2:$C$27,'Cargo List'!$I$2:$I$27))</f>
        <v>#N/A</v>
      </c>
      <c r="H19" t="e">
        <f>IF(OR($A19&lt;H$2,$A19&gt;H$2+LOOKUP(H$2,'Cargo List'!$C$2:$C$27,'Cargo List'!$H$2:$H$27)),"",LOOKUP(Sheet3!H$2,'Cargo List'!$C$2:$C$27,'Cargo List'!$I$2:$I$27))</f>
        <v>#N/A</v>
      </c>
      <c r="I19" t="e">
        <f>IF(OR($A19&lt;I$2,$A19&gt;I$2+LOOKUP(I$2,'Cargo List'!$C$2:$C$27,'Cargo List'!$H$2:$H$27)),"",LOOKUP(Sheet3!I$2,'Cargo List'!$C$2:$C$27,'Cargo List'!$I$2:$I$27))</f>
        <v>#N/A</v>
      </c>
      <c r="J19" t="e">
        <f>IF(OR($A19&lt;J$2,$A19&gt;J$2+LOOKUP(J$2,'Cargo List'!$C$2:$C$27,'Cargo List'!$H$2:$H$27)),"",LOOKUP(Sheet3!J$2,'Cargo List'!$C$2:$C$27,'Cargo List'!$I$2:$I$27))</f>
        <v>#N/A</v>
      </c>
      <c r="K19" t="e">
        <f>IF(OR($A19&lt;K$2,$A19&gt;K$2+LOOKUP(K$2,'Cargo List'!$C$2:$C$27,'Cargo List'!$H$2:$H$27)),"",LOOKUP(Sheet3!K$2,'Cargo List'!$C$2:$C$27,'Cargo List'!$I$2:$I$27))</f>
        <v>#N/A</v>
      </c>
      <c r="L19" t="e">
        <f>IF(OR($A19&lt;L$2,$A19&gt;L$2+LOOKUP(L$2,'Cargo List'!$C$2:$C$27,'Cargo List'!$H$2:$H$27)),"",LOOKUP(Sheet3!L$2,'Cargo List'!$C$2:$C$27,'Cargo List'!$I$2:$I$27))</f>
        <v>#N/A</v>
      </c>
      <c r="M19" t="e">
        <f>IF(OR($A19&lt;M$2,$A19&gt;M$2+LOOKUP(M$2,'Cargo List'!$C$2:$C$27,'Cargo List'!$H$2:$H$27)),"",LOOKUP(Sheet3!M$2,'Cargo List'!$C$2:$C$27,'Cargo List'!$I$2:$I$27))</f>
        <v>#N/A</v>
      </c>
      <c r="N19" t="e">
        <f>IF(OR($A19&lt;N$2,$A19&gt;N$2+LOOKUP(N$2,'Cargo List'!$C$2:$C$27,'Cargo List'!$H$2:$H$27)),"",LOOKUP(Sheet3!N$2,'Cargo List'!$C$2:$C$27,'Cargo List'!$I$2:$I$27))</f>
        <v>#N/A</v>
      </c>
      <c r="O19" t="e">
        <f>IF(OR($A19&lt;O$2,$A19&gt;O$2+LOOKUP(O$2,'Cargo List'!$C$2:$C$27,'Cargo List'!$H$2:$H$27)),"",LOOKUP(Sheet3!O$2,'Cargo List'!$C$2:$C$27,'Cargo List'!$I$2:$I$27))</f>
        <v>#N/A</v>
      </c>
      <c r="P19" t="e">
        <f>IF(OR($A19&lt;P$2,$A19&gt;P$2+LOOKUP(P$2,'Cargo List'!$C$2:$C$27,'Cargo List'!$H$2:$H$27)),"",LOOKUP(Sheet3!P$2,'Cargo List'!$C$2:$C$27,'Cargo List'!$I$2:$I$27))</f>
        <v>#N/A</v>
      </c>
      <c r="Q19" t="e">
        <f>IF(OR($A19&lt;Q$2,$A19&gt;Q$2+LOOKUP(Q$2,'Cargo List'!$C$2:$C$27,'Cargo List'!$H$2:$H$27)),"",LOOKUP(Sheet3!Q$2,'Cargo List'!$C$2:$C$27,'Cargo List'!$I$2:$I$27))</f>
        <v>#N/A</v>
      </c>
      <c r="R19" t="e">
        <f>IF(OR($A19&lt;R$2,$A19&gt;R$2+LOOKUP(R$2,'Cargo List'!$C$2:$C$27,'Cargo List'!$H$2:$H$27)),"",LOOKUP(Sheet3!R$2,'Cargo List'!$C$2:$C$27,'Cargo List'!$I$2:$I$27))</f>
        <v>#N/A</v>
      </c>
      <c r="S19" t="e">
        <f>IF(OR($A19&lt;S$2,$A19&gt;S$2+LOOKUP(S$2,'Cargo List'!$C$2:$C$27,'Cargo List'!$H$2:$H$27)),"",LOOKUP(Sheet3!S$2,'Cargo List'!$C$2:$C$27,'Cargo List'!$I$2:$I$27))</f>
        <v>#N/A</v>
      </c>
      <c r="T19" t="e">
        <f>IF(OR($A19&lt;T$2,$A19&gt;T$2+LOOKUP(T$2,'Cargo List'!$C$2:$C$27,'Cargo List'!$H$2:$H$27)),"",LOOKUP(Sheet3!T$2,'Cargo List'!$C$2:$C$27,'Cargo List'!$I$2:$I$27))</f>
        <v>#N/A</v>
      </c>
      <c r="U19" t="e">
        <f>IF(OR($A19&lt;U$2,$A19&gt;U$2+LOOKUP(U$2,'Cargo List'!$C$2:$C$27,'Cargo List'!$H$2:$H$27)),"",LOOKUP(Sheet3!U$2,'Cargo List'!$C$2:$C$27,'Cargo List'!$I$2:$I$27))</f>
        <v>#N/A</v>
      </c>
      <c r="V19" t="e">
        <f>IF(OR($A19&lt;V$2,$A19&gt;V$2+LOOKUP(V$2,'Cargo List'!$C$2:$C$27,'Cargo List'!$H$2:$H$27)),"",LOOKUP(Sheet3!V$2,'Cargo List'!$C$2:$C$27,'Cargo List'!$I$2:$I$27))</f>
        <v>#N/A</v>
      </c>
      <c r="W19" t="e">
        <f>IF(OR($A19&lt;W$2,$A19&gt;W$2+LOOKUP(W$2,'Cargo List'!$C$2:$C$27,'Cargo List'!$H$2:$H$27)),"",LOOKUP(Sheet3!W$2,'Cargo List'!$C$2:$C$27,'Cargo List'!$I$2:$I$27))</f>
        <v>#N/A</v>
      </c>
      <c r="X19" t="e">
        <f>IF(OR($A19&lt;X$2,$A19&gt;X$2+LOOKUP(X$2,'Cargo List'!$C$2:$C$27,'Cargo List'!$H$2:$H$27)),"",LOOKUP(Sheet3!X$2,'Cargo List'!$C$2:$C$27,'Cargo List'!$I$2:$I$27))</f>
        <v>#N/A</v>
      </c>
      <c r="Y19" t="e">
        <f>IF(OR($A19&lt;Y$2,$A19&gt;Y$2+LOOKUP(Y$2,'Cargo List'!$C$2:$C$27,'Cargo List'!$H$2:$H$27)),"",LOOKUP(Sheet3!Y$2,'Cargo List'!$C$2:$C$27,'Cargo List'!$I$2:$I$27))</f>
        <v>#N/A</v>
      </c>
      <c r="Z19" t="e">
        <f>IF(OR($A19&lt;Z$2,$A19&gt;Z$2+LOOKUP(Z$2,'Cargo List'!$C$2:$C$27,'Cargo List'!$H$2:$H$27)),"",LOOKUP(Sheet3!Z$2,'Cargo List'!$C$2:$C$27,'Cargo List'!$I$2:$I$27))</f>
        <v>#N/A</v>
      </c>
      <c r="AA19" t="e">
        <f>IF(OR($A19&lt;AA$2,$A19&gt;AA$2+LOOKUP(AA$2,'Cargo List'!$C$2:$C$27,'Cargo List'!$H$2:$H$27)),"",LOOKUP(Sheet3!AA$2,'Cargo List'!$C$2:$C$27,'Cargo List'!$I$2:$I$27))</f>
        <v>#N/A</v>
      </c>
      <c r="AB19" t="e">
        <f>IF(OR($A19&lt;AB$2,$A19&gt;AB$2+LOOKUP(AB$2,'Cargo List'!$C$2:$C$27,'Cargo List'!$H$2:$H$27)),"",LOOKUP(Sheet3!AB$2,'Cargo List'!$C$2:$C$27,'Cargo List'!$I$2:$I$27))</f>
        <v>#N/A</v>
      </c>
      <c r="AC19" t="e">
        <f>IF(OR($A19&lt;AC$2,$A19&gt;AC$2+LOOKUP(AC$2,'Cargo List'!$C$2:$C$27,'Cargo List'!$H$2:$H$27)),"",LOOKUP(Sheet3!AC$2,'Cargo List'!$C$2:$C$27,'Cargo List'!$I$2:$I$27))</f>
        <v>#N/A</v>
      </c>
      <c r="AD19" t="e">
        <f>IF(OR($A19&lt;AD$2,$A19&gt;AD$2+LOOKUP(AD$2,'Cargo List'!$C$2:$C$27,'Cargo List'!$H$2:$H$27)),"",LOOKUP(Sheet3!AD$2,'Cargo List'!$C$2:$C$27,'Cargo List'!$I$2:$I$27))</f>
        <v>#N/A</v>
      </c>
      <c r="AE19" t="e">
        <f>IF(OR($A19&lt;AE$2,$A19&gt;AE$2+LOOKUP(AE$2,'Cargo List'!$C$2:$C$27,'Cargo List'!$H$2:$H$27)),"",LOOKUP(Sheet3!AE$2,'Cargo List'!$C$2:$C$27,'Cargo List'!$I$2:$I$27))</f>
        <v>#N/A</v>
      </c>
      <c r="AF19" t="e">
        <f>IF(OR($A19&lt;AF$2,$A19&gt;AF$2+LOOKUP(AF$2,'Cargo List'!$C$2:$C$27,'Cargo List'!$H$2:$H$27)),"",LOOKUP(Sheet3!AF$2,'Cargo List'!$C$2:$C$27,'Cargo List'!$I$2:$I$27))</f>
        <v>#N/A</v>
      </c>
      <c r="AG19" t="e">
        <f>IF(OR($A19&lt;AG$2,$A19&gt;AG$2+LOOKUP(AG$2,'Cargo List'!$C$2:$C$27,'Cargo List'!$H$2:$H$27)),"",LOOKUP(Sheet3!AG$2,'Cargo List'!$C$2:$C$27,'Cargo List'!$I$2:$I$27))</f>
        <v>#N/A</v>
      </c>
      <c r="AH19" t="e">
        <f>IF(OR($A19&lt;AH$2,$A19&gt;AH$2+LOOKUP(AH$2,'Cargo List'!$C$2:$C$27,'Cargo List'!$H$2:$H$27)),"",LOOKUP(Sheet3!AH$2,'Cargo List'!$C$2:$C$27,'Cargo List'!$I$2:$I$27))</f>
        <v>#N/A</v>
      </c>
      <c r="AI19" t="e">
        <f>IF(OR($A19&lt;AI$2,$A19&gt;AI$2+LOOKUP(AI$2,'Cargo List'!$C$2:$C$27,'Cargo List'!$H$2:$H$27)),"",LOOKUP(Sheet3!AI$2,'Cargo List'!$C$2:$C$27,'Cargo List'!$I$2:$I$27))</f>
        <v>#N/A</v>
      </c>
      <c r="AJ19" t="e">
        <f>IF(OR($A19&lt;AJ$2,$A19&gt;AJ$2+LOOKUP(AJ$2,'Cargo List'!$C$2:$C$27,'Cargo List'!$H$2:$H$27)),"",LOOKUP(Sheet3!AJ$2,'Cargo List'!$C$2:$C$27,'Cargo List'!$I$2:$I$27))</f>
        <v>#N/A</v>
      </c>
      <c r="AK19" t="e">
        <f>IF(OR($A19&lt;AK$2,$A19&gt;AK$2+LOOKUP(AK$2,'Cargo List'!$C$2:$C$27,'Cargo List'!$H$2:$H$27)),"",LOOKUP(Sheet3!AK$2,'Cargo List'!$C$2:$C$27,'Cargo List'!$I$2:$I$27))</f>
        <v>#N/A</v>
      </c>
      <c r="AL19" t="e">
        <f>IF(OR($A19&lt;AL$2,$A19&gt;AL$2+LOOKUP(AL$2,'Cargo List'!$C$2:$C$27,'Cargo List'!$H$2:$H$27)),"",LOOKUP(Sheet3!AL$2,'Cargo List'!$C$2:$C$27,'Cargo List'!$I$2:$I$27))</f>
        <v>#N/A</v>
      </c>
      <c r="AM19" t="e">
        <f>IF(OR($A19&lt;AM$2,$A19&gt;AM$2+LOOKUP(AM$2,'Cargo List'!$C$2:$C$27,'Cargo List'!$H$2:$H$27)),"",LOOKUP(Sheet3!AM$2,'Cargo List'!$C$2:$C$27,'Cargo List'!$I$2:$I$27))</f>
        <v>#N/A</v>
      </c>
      <c r="AN19" t="e">
        <f>IF(OR($A19&lt;AN$2,$A19&gt;AN$2+LOOKUP(AN$2,'Cargo List'!$C$2:$C$27,'Cargo List'!$H$2:$H$27)),"",LOOKUP(Sheet3!AN$2,'Cargo List'!$C$2:$C$27,'Cargo List'!$I$2:$I$27))</f>
        <v>#N/A</v>
      </c>
      <c r="AO19" t="e">
        <f>IF(OR($A19&lt;AO$2,$A19&gt;AO$2+LOOKUP(AO$2,'Cargo List'!$C$2:$C$27,'Cargo List'!$H$2:$H$27)),"",LOOKUP(Sheet3!AO$2,'Cargo List'!$C$2:$C$27,'Cargo List'!$I$2:$I$27))</f>
        <v>#N/A</v>
      </c>
      <c r="AP19" t="e">
        <f>IF(OR($A19&lt;AP$2,$A19&gt;AP$2+LOOKUP(AP$2,'Cargo List'!$C$2:$C$27,'Cargo List'!$H$2:$H$27)),"",LOOKUP(Sheet3!AP$2,'Cargo List'!$C$2:$C$27,'Cargo List'!$I$2:$I$27))</f>
        <v>#N/A</v>
      </c>
      <c r="AQ19" t="e">
        <f>IF(OR($A19&lt;AQ$2,$A19&gt;AQ$2+LOOKUP(AQ$2,'Cargo List'!$C$2:$C$27,'Cargo List'!$H$2:$H$27)),"",LOOKUP(Sheet3!AQ$2,'Cargo List'!$C$2:$C$27,'Cargo List'!$I$2:$I$27))</f>
        <v>#N/A</v>
      </c>
      <c r="AR19" t="e">
        <f>IF(OR($A19&lt;AR$2,$A19&gt;AR$2+LOOKUP(AR$2,'Cargo List'!$C$2:$C$27,'Cargo List'!$H$2:$H$27)),"",LOOKUP(Sheet3!AR$2,'Cargo List'!$C$2:$C$27,'Cargo List'!$I$2:$I$27))</f>
        <v>#N/A</v>
      </c>
      <c r="AS19" t="e">
        <f>IF(OR($A19&lt;AS$2,$A19&gt;AS$2+LOOKUP(AS$2,'Cargo List'!$C$2:$C$27,'Cargo List'!$H$2:$H$27)),"",LOOKUP(Sheet3!AS$2,'Cargo List'!$C$2:$C$27,'Cargo List'!$I$2:$I$27))</f>
        <v>#N/A</v>
      </c>
      <c r="AT19" t="e">
        <f>IF(OR($A19&lt;AT$2,$A19&gt;AT$2+LOOKUP(AT$2,'Cargo List'!$C$2:$C$27,'Cargo List'!$H$2:$H$27)),"",LOOKUP(Sheet3!AT$2,'Cargo List'!$C$2:$C$27,'Cargo List'!$I$2:$I$27))</f>
        <v>#N/A</v>
      </c>
      <c r="AU19" t="e">
        <f>IF(OR($A19&lt;AU$2,$A19&gt;AU$2+LOOKUP(AU$2,'Cargo List'!$C$2:$C$27,'Cargo List'!$H$2:$H$27)),"",LOOKUP(Sheet3!AU$2,'Cargo List'!$C$2:$C$27,'Cargo List'!$I$2:$I$27))</f>
        <v>#N/A</v>
      </c>
      <c r="AV19" s="4">
        <f t="shared" si="0"/>
        <v>0</v>
      </c>
    </row>
    <row r="20" spans="1:48" x14ac:dyDescent="0.25">
      <c r="A20" s="2">
        <f t="shared" si="1"/>
        <v>44214</v>
      </c>
      <c r="B20" t="e">
        <f>IF(OR($A20&lt;B$2,$A20&gt;B$2+LOOKUP(B$2,'Cargo List'!$C$2:$C$27,'Cargo List'!$H$2:$H$27)),"",LOOKUP(Sheet3!B$2,'Cargo List'!$C$2:$C$27,'Cargo List'!$I$2:$I$27))</f>
        <v>#N/A</v>
      </c>
      <c r="C20" t="e">
        <f>IF(OR($A20&lt;C$2,$A20&gt;C$2+LOOKUP(C$2,'Cargo List'!$C$2:$C$27,'Cargo List'!$H$2:$H$27)),"",LOOKUP(Sheet3!C$2,'Cargo List'!$C$2:$C$27,'Cargo List'!$I$2:$I$27))</f>
        <v>#N/A</v>
      </c>
      <c r="D20" t="e">
        <f>IF(OR($A20&lt;D$2,$A20&gt;D$2+LOOKUP(D$2,'Cargo List'!$C$2:$C$27,'Cargo List'!$H$2:$H$27)),"",LOOKUP(Sheet3!D$2,'Cargo List'!$C$2:$C$27,'Cargo List'!$I$2:$I$27))</f>
        <v>#N/A</v>
      </c>
      <c r="E20" t="e">
        <f>IF(OR($A20&lt;E$2,$A20&gt;E$2+LOOKUP(E$2,'Cargo List'!$C$2:$C$27,'Cargo List'!$H$2:$H$27)),"",LOOKUP(Sheet3!E$2,'Cargo List'!$C$2:$C$27,'Cargo List'!$I$2:$I$27))</f>
        <v>#N/A</v>
      </c>
      <c r="F20" t="e">
        <f>IF(OR($A20&lt;F$2,$A20&gt;F$2+LOOKUP(F$2,'Cargo List'!$C$2:$C$27,'Cargo List'!$H$2:$H$27)),"",LOOKUP(Sheet3!F$2,'Cargo List'!$C$2:$C$27,'Cargo List'!$I$2:$I$27))</f>
        <v>#N/A</v>
      </c>
      <c r="G20" t="e">
        <f>IF(OR($A20&lt;G$2,$A20&gt;G$2+LOOKUP(G$2,'Cargo List'!$C$2:$C$27,'Cargo List'!$H$2:$H$27)),"",LOOKUP(Sheet3!G$2,'Cargo List'!$C$2:$C$27,'Cargo List'!$I$2:$I$27))</f>
        <v>#N/A</v>
      </c>
      <c r="H20" t="e">
        <f>IF(OR($A20&lt;H$2,$A20&gt;H$2+LOOKUP(H$2,'Cargo List'!$C$2:$C$27,'Cargo List'!$H$2:$H$27)),"",LOOKUP(Sheet3!H$2,'Cargo List'!$C$2:$C$27,'Cargo List'!$I$2:$I$27))</f>
        <v>#N/A</v>
      </c>
      <c r="I20" t="e">
        <f>IF(OR($A20&lt;I$2,$A20&gt;I$2+LOOKUP(I$2,'Cargo List'!$C$2:$C$27,'Cargo List'!$H$2:$H$27)),"",LOOKUP(Sheet3!I$2,'Cargo List'!$C$2:$C$27,'Cargo List'!$I$2:$I$27))</f>
        <v>#N/A</v>
      </c>
      <c r="J20" t="e">
        <f>IF(OR($A20&lt;J$2,$A20&gt;J$2+LOOKUP(J$2,'Cargo List'!$C$2:$C$27,'Cargo List'!$H$2:$H$27)),"",LOOKUP(Sheet3!J$2,'Cargo List'!$C$2:$C$27,'Cargo List'!$I$2:$I$27))</f>
        <v>#N/A</v>
      </c>
      <c r="K20" t="e">
        <f>IF(OR($A20&lt;K$2,$A20&gt;K$2+LOOKUP(K$2,'Cargo List'!$C$2:$C$27,'Cargo List'!$H$2:$H$27)),"",LOOKUP(Sheet3!K$2,'Cargo List'!$C$2:$C$27,'Cargo List'!$I$2:$I$27))</f>
        <v>#N/A</v>
      </c>
      <c r="L20" t="e">
        <f>IF(OR($A20&lt;L$2,$A20&gt;L$2+LOOKUP(L$2,'Cargo List'!$C$2:$C$27,'Cargo List'!$H$2:$H$27)),"",LOOKUP(Sheet3!L$2,'Cargo List'!$C$2:$C$27,'Cargo List'!$I$2:$I$27))</f>
        <v>#N/A</v>
      </c>
      <c r="M20" t="e">
        <f>IF(OR($A20&lt;M$2,$A20&gt;M$2+LOOKUP(M$2,'Cargo List'!$C$2:$C$27,'Cargo List'!$H$2:$H$27)),"",LOOKUP(Sheet3!M$2,'Cargo List'!$C$2:$C$27,'Cargo List'!$I$2:$I$27))</f>
        <v>#N/A</v>
      </c>
      <c r="N20" t="e">
        <f>IF(OR($A20&lt;N$2,$A20&gt;N$2+LOOKUP(N$2,'Cargo List'!$C$2:$C$27,'Cargo List'!$H$2:$H$27)),"",LOOKUP(Sheet3!N$2,'Cargo List'!$C$2:$C$27,'Cargo List'!$I$2:$I$27))</f>
        <v>#N/A</v>
      </c>
      <c r="O20" t="e">
        <f>IF(OR($A20&lt;O$2,$A20&gt;O$2+LOOKUP(O$2,'Cargo List'!$C$2:$C$27,'Cargo List'!$H$2:$H$27)),"",LOOKUP(Sheet3!O$2,'Cargo List'!$C$2:$C$27,'Cargo List'!$I$2:$I$27))</f>
        <v>#N/A</v>
      </c>
      <c r="P20" t="e">
        <f>IF(OR($A20&lt;P$2,$A20&gt;P$2+LOOKUP(P$2,'Cargo List'!$C$2:$C$27,'Cargo List'!$H$2:$H$27)),"",LOOKUP(Sheet3!P$2,'Cargo List'!$C$2:$C$27,'Cargo List'!$I$2:$I$27))</f>
        <v>#N/A</v>
      </c>
      <c r="Q20" t="e">
        <f>IF(OR($A20&lt;Q$2,$A20&gt;Q$2+LOOKUP(Q$2,'Cargo List'!$C$2:$C$27,'Cargo List'!$H$2:$H$27)),"",LOOKUP(Sheet3!Q$2,'Cargo List'!$C$2:$C$27,'Cargo List'!$I$2:$I$27))</f>
        <v>#N/A</v>
      </c>
      <c r="R20" t="e">
        <f>IF(OR($A20&lt;R$2,$A20&gt;R$2+LOOKUP(R$2,'Cargo List'!$C$2:$C$27,'Cargo List'!$H$2:$H$27)),"",LOOKUP(Sheet3!R$2,'Cargo List'!$C$2:$C$27,'Cargo List'!$I$2:$I$27))</f>
        <v>#N/A</v>
      </c>
      <c r="S20" t="e">
        <f>IF(OR($A20&lt;S$2,$A20&gt;S$2+LOOKUP(S$2,'Cargo List'!$C$2:$C$27,'Cargo List'!$H$2:$H$27)),"",LOOKUP(Sheet3!S$2,'Cargo List'!$C$2:$C$27,'Cargo List'!$I$2:$I$27))</f>
        <v>#N/A</v>
      </c>
      <c r="T20" t="e">
        <f>IF(OR($A20&lt;T$2,$A20&gt;T$2+LOOKUP(T$2,'Cargo List'!$C$2:$C$27,'Cargo List'!$H$2:$H$27)),"",LOOKUP(Sheet3!T$2,'Cargo List'!$C$2:$C$27,'Cargo List'!$I$2:$I$27))</f>
        <v>#N/A</v>
      </c>
      <c r="U20" t="e">
        <f>IF(OR($A20&lt;U$2,$A20&gt;U$2+LOOKUP(U$2,'Cargo List'!$C$2:$C$27,'Cargo List'!$H$2:$H$27)),"",LOOKUP(Sheet3!U$2,'Cargo List'!$C$2:$C$27,'Cargo List'!$I$2:$I$27))</f>
        <v>#N/A</v>
      </c>
      <c r="V20" t="e">
        <f>IF(OR($A20&lt;V$2,$A20&gt;V$2+LOOKUP(V$2,'Cargo List'!$C$2:$C$27,'Cargo List'!$H$2:$H$27)),"",LOOKUP(Sheet3!V$2,'Cargo List'!$C$2:$C$27,'Cargo List'!$I$2:$I$27))</f>
        <v>#N/A</v>
      </c>
      <c r="W20" t="e">
        <f>IF(OR($A20&lt;W$2,$A20&gt;W$2+LOOKUP(W$2,'Cargo List'!$C$2:$C$27,'Cargo List'!$H$2:$H$27)),"",LOOKUP(Sheet3!W$2,'Cargo List'!$C$2:$C$27,'Cargo List'!$I$2:$I$27))</f>
        <v>#N/A</v>
      </c>
      <c r="X20" t="e">
        <f>IF(OR($A20&lt;X$2,$A20&gt;X$2+LOOKUP(X$2,'Cargo List'!$C$2:$C$27,'Cargo List'!$H$2:$H$27)),"",LOOKUP(Sheet3!X$2,'Cargo List'!$C$2:$C$27,'Cargo List'!$I$2:$I$27))</f>
        <v>#N/A</v>
      </c>
      <c r="Y20" t="e">
        <f>IF(OR($A20&lt;Y$2,$A20&gt;Y$2+LOOKUP(Y$2,'Cargo List'!$C$2:$C$27,'Cargo List'!$H$2:$H$27)),"",LOOKUP(Sheet3!Y$2,'Cargo List'!$C$2:$C$27,'Cargo List'!$I$2:$I$27))</f>
        <v>#N/A</v>
      </c>
      <c r="Z20" t="e">
        <f>IF(OR($A20&lt;Z$2,$A20&gt;Z$2+LOOKUP(Z$2,'Cargo List'!$C$2:$C$27,'Cargo List'!$H$2:$H$27)),"",LOOKUP(Sheet3!Z$2,'Cargo List'!$C$2:$C$27,'Cargo List'!$I$2:$I$27))</f>
        <v>#N/A</v>
      </c>
      <c r="AA20" t="e">
        <f>IF(OR($A20&lt;AA$2,$A20&gt;AA$2+LOOKUP(AA$2,'Cargo List'!$C$2:$C$27,'Cargo List'!$H$2:$H$27)),"",LOOKUP(Sheet3!AA$2,'Cargo List'!$C$2:$C$27,'Cargo List'!$I$2:$I$27))</f>
        <v>#N/A</v>
      </c>
      <c r="AB20" t="e">
        <f>IF(OR($A20&lt;AB$2,$A20&gt;AB$2+LOOKUP(AB$2,'Cargo List'!$C$2:$C$27,'Cargo List'!$H$2:$H$27)),"",LOOKUP(Sheet3!AB$2,'Cargo List'!$C$2:$C$27,'Cargo List'!$I$2:$I$27))</f>
        <v>#N/A</v>
      </c>
      <c r="AC20" t="e">
        <f>IF(OR($A20&lt;AC$2,$A20&gt;AC$2+LOOKUP(AC$2,'Cargo List'!$C$2:$C$27,'Cargo List'!$H$2:$H$27)),"",LOOKUP(Sheet3!AC$2,'Cargo List'!$C$2:$C$27,'Cargo List'!$I$2:$I$27))</f>
        <v>#N/A</v>
      </c>
      <c r="AD20" t="e">
        <f>IF(OR($A20&lt;AD$2,$A20&gt;AD$2+LOOKUP(AD$2,'Cargo List'!$C$2:$C$27,'Cargo List'!$H$2:$H$27)),"",LOOKUP(Sheet3!AD$2,'Cargo List'!$C$2:$C$27,'Cargo List'!$I$2:$I$27))</f>
        <v>#N/A</v>
      </c>
      <c r="AE20" t="e">
        <f>IF(OR($A20&lt;AE$2,$A20&gt;AE$2+LOOKUP(AE$2,'Cargo List'!$C$2:$C$27,'Cargo List'!$H$2:$H$27)),"",LOOKUP(Sheet3!AE$2,'Cargo List'!$C$2:$C$27,'Cargo List'!$I$2:$I$27))</f>
        <v>#N/A</v>
      </c>
      <c r="AF20" t="e">
        <f>IF(OR($A20&lt;AF$2,$A20&gt;AF$2+LOOKUP(AF$2,'Cargo List'!$C$2:$C$27,'Cargo List'!$H$2:$H$27)),"",LOOKUP(Sheet3!AF$2,'Cargo List'!$C$2:$C$27,'Cargo List'!$I$2:$I$27))</f>
        <v>#N/A</v>
      </c>
      <c r="AG20" t="e">
        <f>IF(OR($A20&lt;AG$2,$A20&gt;AG$2+LOOKUP(AG$2,'Cargo List'!$C$2:$C$27,'Cargo List'!$H$2:$H$27)),"",LOOKUP(Sheet3!AG$2,'Cargo List'!$C$2:$C$27,'Cargo List'!$I$2:$I$27))</f>
        <v>#N/A</v>
      </c>
      <c r="AH20" t="e">
        <f>IF(OR($A20&lt;AH$2,$A20&gt;AH$2+LOOKUP(AH$2,'Cargo List'!$C$2:$C$27,'Cargo List'!$H$2:$H$27)),"",LOOKUP(Sheet3!AH$2,'Cargo List'!$C$2:$C$27,'Cargo List'!$I$2:$I$27))</f>
        <v>#N/A</v>
      </c>
      <c r="AI20" t="e">
        <f>IF(OR($A20&lt;AI$2,$A20&gt;AI$2+LOOKUP(AI$2,'Cargo List'!$C$2:$C$27,'Cargo List'!$H$2:$H$27)),"",LOOKUP(Sheet3!AI$2,'Cargo List'!$C$2:$C$27,'Cargo List'!$I$2:$I$27))</f>
        <v>#N/A</v>
      </c>
      <c r="AJ20" t="e">
        <f>IF(OR($A20&lt;AJ$2,$A20&gt;AJ$2+LOOKUP(AJ$2,'Cargo List'!$C$2:$C$27,'Cargo List'!$H$2:$H$27)),"",LOOKUP(Sheet3!AJ$2,'Cargo List'!$C$2:$C$27,'Cargo List'!$I$2:$I$27))</f>
        <v>#N/A</v>
      </c>
      <c r="AK20" t="e">
        <f>IF(OR($A20&lt;AK$2,$A20&gt;AK$2+LOOKUP(AK$2,'Cargo List'!$C$2:$C$27,'Cargo List'!$H$2:$H$27)),"",LOOKUP(Sheet3!AK$2,'Cargo List'!$C$2:$C$27,'Cargo List'!$I$2:$I$27))</f>
        <v>#N/A</v>
      </c>
      <c r="AL20" t="e">
        <f>IF(OR($A20&lt;AL$2,$A20&gt;AL$2+LOOKUP(AL$2,'Cargo List'!$C$2:$C$27,'Cargo List'!$H$2:$H$27)),"",LOOKUP(Sheet3!AL$2,'Cargo List'!$C$2:$C$27,'Cargo List'!$I$2:$I$27))</f>
        <v>#N/A</v>
      </c>
      <c r="AM20" t="e">
        <f>IF(OR($A20&lt;AM$2,$A20&gt;AM$2+LOOKUP(AM$2,'Cargo List'!$C$2:$C$27,'Cargo List'!$H$2:$H$27)),"",LOOKUP(Sheet3!AM$2,'Cargo List'!$C$2:$C$27,'Cargo List'!$I$2:$I$27))</f>
        <v>#N/A</v>
      </c>
      <c r="AN20" t="e">
        <f>IF(OR($A20&lt;AN$2,$A20&gt;AN$2+LOOKUP(AN$2,'Cargo List'!$C$2:$C$27,'Cargo List'!$H$2:$H$27)),"",LOOKUP(Sheet3!AN$2,'Cargo List'!$C$2:$C$27,'Cargo List'!$I$2:$I$27))</f>
        <v>#N/A</v>
      </c>
      <c r="AO20" t="e">
        <f>IF(OR($A20&lt;AO$2,$A20&gt;AO$2+LOOKUP(AO$2,'Cargo List'!$C$2:$C$27,'Cargo List'!$H$2:$H$27)),"",LOOKUP(Sheet3!AO$2,'Cargo List'!$C$2:$C$27,'Cargo List'!$I$2:$I$27))</f>
        <v>#N/A</v>
      </c>
      <c r="AP20" t="e">
        <f>IF(OR($A20&lt;AP$2,$A20&gt;AP$2+LOOKUP(AP$2,'Cargo List'!$C$2:$C$27,'Cargo List'!$H$2:$H$27)),"",LOOKUP(Sheet3!AP$2,'Cargo List'!$C$2:$C$27,'Cargo List'!$I$2:$I$27))</f>
        <v>#N/A</v>
      </c>
      <c r="AQ20" t="e">
        <f>IF(OR($A20&lt;AQ$2,$A20&gt;AQ$2+LOOKUP(AQ$2,'Cargo List'!$C$2:$C$27,'Cargo List'!$H$2:$H$27)),"",LOOKUP(Sheet3!AQ$2,'Cargo List'!$C$2:$C$27,'Cargo List'!$I$2:$I$27))</f>
        <v>#N/A</v>
      </c>
      <c r="AR20" t="e">
        <f>IF(OR($A20&lt;AR$2,$A20&gt;AR$2+LOOKUP(AR$2,'Cargo List'!$C$2:$C$27,'Cargo List'!$H$2:$H$27)),"",LOOKUP(Sheet3!AR$2,'Cargo List'!$C$2:$C$27,'Cargo List'!$I$2:$I$27))</f>
        <v>#N/A</v>
      </c>
      <c r="AS20" t="e">
        <f>IF(OR($A20&lt;AS$2,$A20&gt;AS$2+LOOKUP(AS$2,'Cargo List'!$C$2:$C$27,'Cargo List'!$H$2:$H$27)),"",LOOKUP(Sheet3!AS$2,'Cargo List'!$C$2:$C$27,'Cargo List'!$I$2:$I$27))</f>
        <v>#N/A</v>
      </c>
      <c r="AT20" t="e">
        <f>IF(OR($A20&lt;AT$2,$A20&gt;AT$2+LOOKUP(AT$2,'Cargo List'!$C$2:$C$27,'Cargo List'!$H$2:$H$27)),"",LOOKUP(Sheet3!AT$2,'Cargo List'!$C$2:$C$27,'Cargo List'!$I$2:$I$27))</f>
        <v>#N/A</v>
      </c>
      <c r="AU20" t="e">
        <f>IF(OR($A20&lt;AU$2,$A20&gt;AU$2+LOOKUP(AU$2,'Cargo List'!$C$2:$C$27,'Cargo List'!$H$2:$H$27)),"",LOOKUP(Sheet3!AU$2,'Cargo List'!$C$2:$C$27,'Cargo List'!$I$2:$I$27))</f>
        <v>#N/A</v>
      </c>
      <c r="AV20" s="4">
        <f t="shared" si="0"/>
        <v>0</v>
      </c>
    </row>
    <row r="21" spans="1:48" x14ac:dyDescent="0.25">
      <c r="A21" s="2">
        <f t="shared" si="1"/>
        <v>44215</v>
      </c>
      <c r="B21" t="e">
        <f>IF(OR($A21&lt;B$2,$A21&gt;B$2+LOOKUP(B$2,'Cargo List'!$C$2:$C$27,'Cargo List'!$H$2:$H$27)),"",LOOKUP(Sheet3!B$2,'Cargo List'!$C$2:$C$27,'Cargo List'!$I$2:$I$27))</f>
        <v>#N/A</v>
      </c>
      <c r="C21" t="e">
        <f>IF(OR($A21&lt;C$2,$A21&gt;C$2+LOOKUP(C$2,'Cargo List'!$C$2:$C$27,'Cargo List'!$H$2:$H$27)),"",LOOKUP(Sheet3!C$2,'Cargo List'!$C$2:$C$27,'Cargo List'!$I$2:$I$27))</f>
        <v>#N/A</v>
      </c>
      <c r="D21" t="e">
        <f>IF(OR($A21&lt;D$2,$A21&gt;D$2+LOOKUP(D$2,'Cargo List'!$C$2:$C$27,'Cargo List'!$H$2:$H$27)),"",LOOKUP(Sheet3!D$2,'Cargo List'!$C$2:$C$27,'Cargo List'!$I$2:$I$27))</f>
        <v>#N/A</v>
      </c>
      <c r="E21" t="e">
        <f>IF(OR($A21&lt;E$2,$A21&gt;E$2+LOOKUP(E$2,'Cargo List'!$C$2:$C$27,'Cargo List'!$H$2:$H$27)),"",LOOKUP(Sheet3!E$2,'Cargo List'!$C$2:$C$27,'Cargo List'!$I$2:$I$27))</f>
        <v>#N/A</v>
      </c>
      <c r="F21" t="e">
        <f>IF(OR($A21&lt;F$2,$A21&gt;F$2+LOOKUP(F$2,'Cargo List'!$C$2:$C$27,'Cargo List'!$H$2:$H$27)),"",LOOKUP(Sheet3!F$2,'Cargo List'!$C$2:$C$27,'Cargo List'!$I$2:$I$27))</f>
        <v>#N/A</v>
      </c>
      <c r="G21" t="e">
        <f>IF(OR($A21&lt;G$2,$A21&gt;G$2+LOOKUP(G$2,'Cargo List'!$C$2:$C$27,'Cargo List'!$H$2:$H$27)),"",LOOKUP(Sheet3!G$2,'Cargo List'!$C$2:$C$27,'Cargo List'!$I$2:$I$27))</f>
        <v>#N/A</v>
      </c>
      <c r="H21" t="e">
        <f>IF(OR($A21&lt;H$2,$A21&gt;H$2+LOOKUP(H$2,'Cargo List'!$C$2:$C$27,'Cargo List'!$H$2:$H$27)),"",LOOKUP(Sheet3!H$2,'Cargo List'!$C$2:$C$27,'Cargo List'!$I$2:$I$27))</f>
        <v>#N/A</v>
      </c>
      <c r="I21" t="e">
        <f>IF(OR($A21&lt;I$2,$A21&gt;I$2+LOOKUP(I$2,'Cargo List'!$C$2:$C$27,'Cargo List'!$H$2:$H$27)),"",LOOKUP(Sheet3!I$2,'Cargo List'!$C$2:$C$27,'Cargo List'!$I$2:$I$27))</f>
        <v>#N/A</v>
      </c>
      <c r="J21" t="e">
        <f>IF(OR($A21&lt;J$2,$A21&gt;J$2+LOOKUP(J$2,'Cargo List'!$C$2:$C$27,'Cargo List'!$H$2:$H$27)),"",LOOKUP(Sheet3!J$2,'Cargo List'!$C$2:$C$27,'Cargo List'!$I$2:$I$27))</f>
        <v>#N/A</v>
      </c>
      <c r="K21" t="e">
        <f>IF(OR($A21&lt;K$2,$A21&gt;K$2+LOOKUP(K$2,'Cargo List'!$C$2:$C$27,'Cargo List'!$H$2:$H$27)),"",LOOKUP(Sheet3!K$2,'Cargo List'!$C$2:$C$27,'Cargo List'!$I$2:$I$27))</f>
        <v>#N/A</v>
      </c>
      <c r="L21" t="e">
        <f>IF(OR($A21&lt;L$2,$A21&gt;L$2+LOOKUP(L$2,'Cargo List'!$C$2:$C$27,'Cargo List'!$H$2:$H$27)),"",LOOKUP(Sheet3!L$2,'Cargo List'!$C$2:$C$27,'Cargo List'!$I$2:$I$27))</f>
        <v>#N/A</v>
      </c>
      <c r="M21" t="e">
        <f>IF(OR($A21&lt;M$2,$A21&gt;M$2+LOOKUP(M$2,'Cargo List'!$C$2:$C$27,'Cargo List'!$H$2:$H$27)),"",LOOKUP(Sheet3!M$2,'Cargo List'!$C$2:$C$27,'Cargo List'!$I$2:$I$27))</f>
        <v>#N/A</v>
      </c>
      <c r="N21" t="e">
        <f>IF(OR($A21&lt;N$2,$A21&gt;N$2+LOOKUP(N$2,'Cargo List'!$C$2:$C$27,'Cargo List'!$H$2:$H$27)),"",LOOKUP(Sheet3!N$2,'Cargo List'!$C$2:$C$27,'Cargo List'!$I$2:$I$27))</f>
        <v>#N/A</v>
      </c>
      <c r="O21" t="e">
        <f>IF(OR($A21&lt;O$2,$A21&gt;O$2+LOOKUP(O$2,'Cargo List'!$C$2:$C$27,'Cargo List'!$H$2:$H$27)),"",LOOKUP(Sheet3!O$2,'Cargo List'!$C$2:$C$27,'Cargo List'!$I$2:$I$27))</f>
        <v>#N/A</v>
      </c>
      <c r="P21" t="e">
        <f>IF(OR($A21&lt;P$2,$A21&gt;P$2+LOOKUP(P$2,'Cargo List'!$C$2:$C$27,'Cargo List'!$H$2:$H$27)),"",LOOKUP(Sheet3!P$2,'Cargo List'!$C$2:$C$27,'Cargo List'!$I$2:$I$27))</f>
        <v>#N/A</v>
      </c>
      <c r="Q21" t="e">
        <f>IF(OR($A21&lt;Q$2,$A21&gt;Q$2+LOOKUP(Q$2,'Cargo List'!$C$2:$C$27,'Cargo List'!$H$2:$H$27)),"",LOOKUP(Sheet3!Q$2,'Cargo List'!$C$2:$C$27,'Cargo List'!$I$2:$I$27))</f>
        <v>#N/A</v>
      </c>
      <c r="R21" t="e">
        <f>IF(OR($A21&lt;R$2,$A21&gt;R$2+LOOKUP(R$2,'Cargo List'!$C$2:$C$27,'Cargo List'!$H$2:$H$27)),"",LOOKUP(Sheet3!R$2,'Cargo List'!$C$2:$C$27,'Cargo List'!$I$2:$I$27))</f>
        <v>#N/A</v>
      </c>
      <c r="S21" t="e">
        <f>IF(OR($A21&lt;S$2,$A21&gt;S$2+LOOKUP(S$2,'Cargo List'!$C$2:$C$27,'Cargo List'!$H$2:$H$27)),"",LOOKUP(Sheet3!S$2,'Cargo List'!$C$2:$C$27,'Cargo List'!$I$2:$I$27))</f>
        <v>#N/A</v>
      </c>
      <c r="T21" t="e">
        <f>IF(OR($A21&lt;T$2,$A21&gt;T$2+LOOKUP(T$2,'Cargo List'!$C$2:$C$27,'Cargo List'!$H$2:$H$27)),"",LOOKUP(Sheet3!T$2,'Cargo List'!$C$2:$C$27,'Cargo List'!$I$2:$I$27))</f>
        <v>#N/A</v>
      </c>
      <c r="U21" t="e">
        <f>IF(OR($A21&lt;U$2,$A21&gt;U$2+LOOKUP(U$2,'Cargo List'!$C$2:$C$27,'Cargo List'!$H$2:$H$27)),"",LOOKUP(Sheet3!U$2,'Cargo List'!$C$2:$C$27,'Cargo List'!$I$2:$I$27))</f>
        <v>#N/A</v>
      </c>
      <c r="V21" t="e">
        <f>IF(OR($A21&lt;V$2,$A21&gt;V$2+LOOKUP(V$2,'Cargo List'!$C$2:$C$27,'Cargo List'!$H$2:$H$27)),"",LOOKUP(Sheet3!V$2,'Cargo List'!$C$2:$C$27,'Cargo List'!$I$2:$I$27))</f>
        <v>#N/A</v>
      </c>
      <c r="W21" t="e">
        <f>IF(OR($A21&lt;W$2,$A21&gt;W$2+LOOKUP(W$2,'Cargo List'!$C$2:$C$27,'Cargo List'!$H$2:$H$27)),"",LOOKUP(Sheet3!W$2,'Cargo List'!$C$2:$C$27,'Cargo List'!$I$2:$I$27))</f>
        <v>#N/A</v>
      </c>
      <c r="X21" t="e">
        <f>IF(OR($A21&lt;X$2,$A21&gt;X$2+LOOKUP(X$2,'Cargo List'!$C$2:$C$27,'Cargo List'!$H$2:$H$27)),"",LOOKUP(Sheet3!X$2,'Cargo List'!$C$2:$C$27,'Cargo List'!$I$2:$I$27))</f>
        <v>#N/A</v>
      </c>
      <c r="Y21" t="e">
        <f>IF(OR($A21&lt;Y$2,$A21&gt;Y$2+LOOKUP(Y$2,'Cargo List'!$C$2:$C$27,'Cargo List'!$H$2:$H$27)),"",LOOKUP(Sheet3!Y$2,'Cargo List'!$C$2:$C$27,'Cargo List'!$I$2:$I$27))</f>
        <v>#N/A</v>
      </c>
      <c r="Z21" t="e">
        <f>IF(OR($A21&lt;Z$2,$A21&gt;Z$2+LOOKUP(Z$2,'Cargo List'!$C$2:$C$27,'Cargo List'!$H$2:$H$27)),"",LOOKUP(Sheet3!Z$2,'Cargo List'!$C$2:$C$27,'Cargo List'!$I$2:$I$27))</f>
        <v>#N/A</v>
      </c>
      <c r="AA21" t="e">
        <f>IF(OR($A21&lt;AA$2,$A21&gt;AA$2+LOOKUP(AA$2,'Cargo List'!$C$2:$C$27,'Cargo List'!$H$2:$H$27)),"",LOOKUP(Sheet3!AA$2,'Cargo List'!$C$2:$C$27,'Cargo List'!$I$2:$I$27))</f>
        <v>#N/A</v>
      </c>
      <c r="AB21" t="e">
        <f>IF(OR($A21&lt;AB$2,$A21&gt;AB$2+LOOKUP(AB$2,'Cargo List'!$C$2:$C$27,'Cargo List'!$H$2:$H$27)),"",LOOKUP(Sheet3!AB$2,'Cargo List'!$C$2:$C$27,'Cargo List'!$I$2:$I$27))</f>
        <v>#N/A</v>
      </c>
      <c r="AC21" t="e">
        <f>IF(OR($A21&lt;AC$2,$A21&gt;AC$2+LOOKUP(AC$2,'Cargo List'!$C$2:$C$27,'Cargo List'!$H$2:$H$27)),"",LOOKUP(Sheet3!AC$2,'Cargo List'!$C$2:$C$27,'Cargo List'!$I$2:$I$27))</f>
        <v>#N/A</v>
      </c>
      <c r="AD21" t="e">
        <f>IF(OR($A21&lt;AD$2,$A21&gt;AD$2+LOOKUP(AD$2,'Cargo List'!$C$2:$C$27,'Cargo List'!$H$2:$H$27)),"",LOOKUP(Sheet3!AD$2,'Cargo List'!$C$2:$C$27,'Cargo List'!$I$2:$I$27))</f>
        <v>#N/A</v>
      </c>
      <c r="AE21" t="e">
        <f>IF(OR($A21&lt;AE$2,$A21&gt;AE$2+LOOKUP(AE$2,'Cargo List'!$C$2:$C$27,'Cargo List'!$H$2:$H$27)),"",LOOKUP(Sheet3!AE$2,'Cargo List'!$C$2:$C$27,'Cargo List'!$I$2:$I$27))</f>
        <v>#N/A</v>
      </c>
      <c r="AF21" t="e">
        <f>IF(OR($A21&lt;AF$2,$A21&gt;AF$2+LOOKUP(AF$2,'Cargo List'!$C$2:$C$27,'Cargo List'!$H$2:$H$27)),"",LOOKUP(Sheet3!AF$2,'Cargo List'!$C$2:$C$27,'Cargo List'!$I$2:$I$27))</f>
        <v>#N/A</v>
      </c>
      <c r="AG21" t="e">
        <f>IF(OR($A21&lt;AG$2,$A21&gt;AG$2+LOOKUP(AG$2,'Cargo List'!$C$2:$C$27,'Cargo List'!$H$2:$H$27)),"",LOOKUP(Sheet3!AG$2,'Cargo List'!$C$2:$C$27,'Cargo List'!$I$2:$I$27))</f>
        <v>#N/A</v>
      </c>
      <c r="AH21" t="e">
        <f>IF(OR($A21&lt;AH$2,$A21&gt;AH$2+LOOKUP(AH$2,'Cargo List'!$C$2:$C$27,'Cargo List'!$H$2:$H$27)),"",LOOKUP(Sheet3!AH$2,'Cargo List'!$C$2:$C$27,'Cargo List'!$I$2:$I$27))</f>
        <v>#N/A</v>
      </c>
      <c r="AI21" t="e">
        <f>IF(OR($A21&lt;AI$2,$A21&gt;AI$2+LOOKUP(AI$2,'Cargo List'!$C$2:$C$27,'Cargo List'!$H$2:$H$27)),"",LOOKUP(Sheet3!AI$2,'Cargo List'!$C$2:$C$27,'Cargo List'!$I$2:$I$27))</f>
        <v>#N/A</v>
      </c>
      <c r="AJ21" t="e">
        <f>IF(OR($A21&lt;AJ$2,$A21&gt;AJ$2+LOOKUP(AJ$2,'Cargo List'!$C$2:$C$27,'Cargo List'!$H$2:$H$27)),"",LOOKUP(Sheet3!AJ$2,'Cargo List'!$C$2:$C$27,'Cargo List'!$I$2:$I$27))</f>
        <v>#N/A</v>
      </c>
      <c r="AK21" t="e">
        <f>IF(OR($A21&lt;AK$2,$A21&gt;AK$2+LOOKUP(AK$2,'Cargo List'!$C$2:$C$27,'Cargo List'!$H$2:$H$27)),"",LOOKUP(Sheet3!AK$2,'Cargo List'!$C$2:$C$27,'Cargo List'!$I$2:$I$27))</f>
        <v>#N/A</v>
      </c>
      <c r="AL21" t="e">
        <f>IF(OR($A21&lt;AL$2,$A21&gt;AL$2+LOOKUP(AL$2,'Cargo List'!$C$2:$C$27,'Cargo List'!$H$2:$H$27)),"",LOOKUP(Sheet3!AL$2,'Cargo List'!$C$2:$C$27,'Cargo List'!$I$2:$I$27))</f>
        <v>#N/A</v>
      </c>
      <c r="AM21" t="e">
        <f>IF(OR($A21&lt;AM$2,$A21&gt;AM$2+LOOKUP(AM$2,'Cargo List'!$C$2:$C$27,'Cargo List'!$H$2:$H$27)),"",LOOKUP(Sheet3!AM$2,'Cargo List'!$C$2:$C$27,'Cargo List'!$I$2:$I$27))</f>
        <v>#N/A</v>
      </c>
      <c r="AN21" t="e">
        <f>IF(OR($A21&lt;AN$2,$A21&gt;AN$2+LOOKUP(AN$2,'Cargo List'!$C$2:$C$27,'Cargo List'!$H$2:$H$27)),"",LOOKUP(Sheet3!AN$2,'Cargo List'!$C$2:$C$27,'Cargo List'!$I$2:$I$27))</f>
        <v>#N/A</v>
      </c>
      <c r="AO21" t="e">
        <f>IF(OR($A21&lt;AO$2,$A21&gt;AO$2+LOOKUP(AO$2,'Cargo List'!$C$2:$C$27,'Cargo List'!$H$2:$H$27)),"",LOOKUP(Sheet3!AO$2,'Cargo List'!$C$2:$C$27,'Cargo List'!$I$2:$I$27))</f>
        <v>#N/A</v>
      </c>
      <c r="AP21" t="e">
        <f>IF(OR($A21&lt;AP$2,$A21&gt;AP$2+LOOKUP(AP$2,'Cargo List'!$C$2:$C$27,'Cargo List'!$H$2:$H$27)),"",LOOKUP(Sheet3!AP$2,'Cargo List'!$C$2:$C$27,'Cargo List'!$I$2:$I$27))</f>
        <v>#N/A</v>
      </c>
      <c r="AQ21" t="e">
        <f>IF(OR($A21&lt;AQ$2,$A21&gt;AQ$2+LOOKUP(AQ$2,'Cargo List'!$C$2:$C$27,'Cargo List'!$H$2:$H$27)),"",LOOKUP(Sheet3!AQ$2,'Cargo List'!$C$2:$C$27,'Cargo List'!$I$2:$I$27))</f>
        <v>#N/A</v>
      </c>
      <c r="AR21" t="e">
        <f>IF(OR($A21&lt;AR$2,$A21&gt;AR$2+LOOKUP(AR$2,'Cargo List'!$C$2:$C$27,'Cargo List'!$H$2:$H$27)),"",LOOKUP(Sheet3!AR$2,'Cargo List'!$C$2:$C$27,'Cargo List'!$I$2:$I$27))</f>
        <v>#N/A</v>
      </c>
      <c r="AS21" t="e">
        <f>IF(OR($A21&lt;AS$2,$A21&gt;AS$2+LOOKUP(AS$2,'Cargo List'!$C$2:$C$27,'Cargo List'!$H$2:$H$27)),"",LOOKUP(Sheet3!AS$2,'Cargo List'!$C$2:$C$27,'Cargo List'!$I$2:$I$27))</f>
        <v>#N/A</v>
      </c>
      <c r="AT21" t="e">
        <f>IF(OR($A21&lt;AT$2,$A21&gt;AT$2+LOOKUP(AT$2,'Cargo List'!$C$2:$C$27,'Cargo List'!$H$2:$H$27)),"",LOOKUP(Sheet3!AT$2,'Cargo List'!$C$2:$C$27,'Cargo List'!$I$2:$I$27))</f>
        <v>#N/A</v>
      </c>
      <c r="AU21" t="e">
        <f>IF(OR($A21&lt;AU$2,$A21&gt;AU$2+LOOKUP(AU$2,'Cargo List'!$C$2:$C$27,'Cargo List'!$H$2:$H$27)),"",LOOKUP(Sheet3!AU$2,'Cargo List'!$C$2:$C$27,'Cargo List'!$I$2:$I$27))</f>
        <v>#N/A</v>
      </c>
      <c r="AV21" s="4">
        <f t="shared" si="0"/>
        <v>0</v>
      </c>
    </row>
    <row r="22" spans="1:48" x14ac:dyDescent="0.25">
      <c r="A22" s="2">
        <f t="shared" si="1"/>
        <v>44216</v>
      </c>
      <c r="B22" t="e">
        <f>IF(OR($A22&lt;B$2,$A22&gt;B$2+LOOKUP(B$2,'Cargo List'!$C$2:$C$27,'Cargo List'!$H$2:$H$27)),"",LOOKUP(Sheet3!B$2,'Cargo List'!$C$2:$C$27,'Cargo List'!$I$2:$I$27))</f>
        <v>#N/A</v>
      </c>
      <c r="C22" t="e">
        <f>IF(OR($A22&lt;C$2,$A22&gt;C$2+LOOKUP(C$2,'Cargo List'!$C$2:$C$27,'Cargo List'!$H$2:$H$27)),"",LOOKUP(Sheet3!C$2,'Cargo List'!$C$2:$C$27,'Cargo List'!$I$2:$I$27))</f>
        <v>#N/A</v>
      </c>
      <c r="D22" t="e">
        <f>IF(OR($A22&lt;D$2,$A22&gt;D$2+LOOKUP(D$2,'Cargo List'!$C$2:$C$27,'Cargo List'!$H$2:$H$27)),"",LOOKUP(Sheet3!D$2,'Cargo List'!$C$2:$C$27,'Cargo List'!$I$2:$I$27))</f>
        <v>#N/A</v>
      </c>
      <c r="E22" t="e">
        <f>IF(OR($A22&lt;E$2,$A22&gt;E$2+LOOKUP(E$2,'Cargo List'!$C$2:$C$27,'Cargo List'!$H$2:$H$27)),"",LOOKUP(Sheet3!E$2,'Cargo List'!$C$2:$C$27,'Cargo List'!$I$2:$I$27))</f>
        <v>#N/A</v>
      </c>
      <c r="F22" t="e">
        <f>IF(OR($A22&lt;F$2,$A22&gt;F$2+LOOKUP(F$2,'Cargo List'!$C$2:$C$27,'Cargo List'!$H$2:$H$27)),"",LOOKUP(Sheet3!F$2,'Cargo List'!$C$2:$C$27,'Cargo List'!$I$2:$I$27))</f>
        <v>#N/A</v>
      </c>
      <c r="G22" t="e">
        <f>IF(OR($A22&lt;G$2,$A22&gt;G$2+LOOKUP(G$2,'Cargo List'!$C$2:$C$27,'Cargo List'!$H$2:$H$27)),"",LOOKUP(Sheet3!G$2,'Cargo List'!$C$2:$C$27,'Cargo List'!$I$2:$I$27))</f>
        <v>#N/A</v>
      </c>
      <c r="H22" t="e">
        <f>IF(OR($A22&lt;H$2,$A22&gt;H$2+LOOKUP(H$2,'Cargo List'!$C$2:$C$27,'Cargo List'!$H$2:$H$27)),"",LOOKUP(Sheet3!H$2,'Cargo List'!$C$2:$C$27,'Cargo List'!$I$2:$I$27))</f>
        <v>#N/A</v>
      </c>
      <c r="I22" t="e">
        <f>IF(OR($A22&lt;I$2,$A22&gt;I$2+LOOKUP(I$2,'Cargo List'!$C$2:$C$27,'Cargo List'!$H$2:$H$27)),"",LOOKUP(Sheet3!I$2,'Cargo List'!$C$2:$C$27,'Cargo List'!$I$2:$I$27))</f>
        <v>#N/A</v>
      </c>
      <c r="J22" t="e">
        <f>IF(OR($A22&lt;J$2,$A22&gt;J$2+LOOKUP(J$2,'Cargo List'!$C$2:$C$27,'Cargo List'!$H$2:$H$27)),"",LOOKUP(Sheet3!J$2,'Cargo List'!$C$2:$C$27,'Cargo List'!$I$2:$I$27))</f>
        <v>#N/A</v>
      </c>
      <c r="K22" t="e">
        <f>IF(OR($A22&lt;K$2,$A22&gt;K$2+LOOKUP(K$2,'Cargo List'!$C$2:$C$27,'Cargo List'!$H$2:$H$27)),"",LOOKUP(Sheet3!K$2,'Cargo List'!$C$2:$C$27,'Cargo List'!$I$2:$I$27))</f>
        <v>#N/A</v>
      </c>
      <c r="L22" t="e">
        <f>IF(OR($A22&lt;L$2,$A22&gt;L$2+LOOKUP(L$2,'Cargo List'!$C$2:$C$27,'Cargo List'!$H$2:$H$27)),"",LOOKUP(Sheet3!L$2,'Cargo List'!$C$2:$C$27,'Cargo List'!$I$2:$I$27))</f>
        <v>#N/A</v>
      </c>
      <c r="M22" t="e">
        <f>IF(OR($A22&lt;M$2,$A22&gt;M$2+LOOKUP(M$2,'Cargo List'!$C$2:$C$27,'Cargo List'!$H$2:$H$27)),"",LOOKUP(Sheet3!M$2,'Cargo List'!$C$2:$C$27,'Cargo List'!$I$2:$I$27))</f>
        <v>#N/A</v>
      </c>
      <c r="N22" t="e">
        <f>IF(OR($A22&lt;N$2,$A22&gt;N$2+LOOKUP(N$2,'Cargo List'!$C$2:$C$27,'Cargo List'!$H$2:$H$27)),"",LOOKUP(Sheet3!N$2,'Cargo List'!$C$2:$C$27,'Cargo List'!$I$2:$I$27))</f>
        <v>#N/A</v>
      </c>
      <c r="O22" t="e">
        <f>IF(OR($A22&lt;O$2,$A22&gt;O$2+LOOKUP(O$2,'Cargo List'!$C$2:$C$27,'Cargo List'!$H$2:$H$27)),"",LOOKUP(Sheet3!O$2,'Cargo List'!$C$2:$C$27,'Cargo List'!$I$2:$I$27))</f>
        <v>#N/A</v>
      </c>
      <c r="P22" t="e">
        <f>IF(OR($A22&lt;P$2,$A22&gt;P$2+LOOKUP(P$2,'Cargo List'!$C$2:$C$27,'Cargo List'!$H$2:$H$27)),"",LOOKUP(Sheet3!P$2,'Cargo List'!$C$2:$C$27,'Cargo List'!$I$2:$I$27))</f>
        <v>#N/A</v>
      </c>
      <c r="Q22" t="e">
        <f>IF(OR($A22&lt;Q$2,$A22&gt;Q$2+LOOKUP(Q$2,'Cargo List'!$C$2:$C$27,'Cargo List'!$H$2:$H$27)),"",LOOKUP(Sheet3!Q$2,'Cargo List'!$C$2:$C$27,'Cargo List'!$I$2:$I$27))</f>
        <v>#N/A</v>
      </c>
      <c r="R22" t="e">
        <f>IF(OR($A22&lt;R$2,$A22&gt;R$2+LOOKUP(R$2,'Cargo List'!$C$2:$C$27,'Cargo List'!$H$2:$H$27)),"",LOOKUP(Sheet3!R$2,'Cargo List'!$C$2:$C$27,'Cargo List'!$I$2:$I$27))</f>
        <v>#N/A</v>
      </c>
      <c r="S22" t="e">
        <f>IF(OR($A22&lt;S$2,$A22&gt;S$2+LOOKUP(S$2,'Cargo List'!$C$2:$C$27,'Cargo List'!$H$2:$H$27)),"",LOOKUP(Sheet3!S$2,'Cargo List'!$C$2:$C$27,'Cargo List'!$I$2:$I$27))</f>
        <v>#N/A</v>
      </c>
      <c r="T22" t="e">
        <f>IF(OR($A22&lt;T$2,$A22&gt;T$2+LOOKUP(T$2,'Cargo List'!$C$2:$C$27,'Cargo List'!$H$2:$H$27)),"",LOOKUP(Sheet3!T$2,'Cargo List'!$C$2:$C$27,'Cargo List'!$I$2:$I$27))</f>
        <v>#N/A</v>
      </c>
      <c r="U22" t="e">
        <f>IF(OR($A22&lt;U$2,$A22&gt;U$2+LOOKUP(U$2,'Cargo List'!$C$2:$C$27,'Cargo List'!$H$2:$H$27)),"",LOOKUP(Sheet3!U$2,'Cargo List'!$C$2:$C$27,'Cargo List'!$I$2:$I$27))</f>
        <v>#N/A</v>
      </c>
      <c r="V22" t="e">
        <f>IF(OR($A22&lt;V$2,$A22&gt;V$2+LOOKUP(V$2,'Cargo List'!$C$2:$C$27,'Cargo List'!$H$2:$H$27)),"",LOOKUP(Sheet3!V$2,'Cargo List'!$C$2:$C$27,'Cargo List'!$I$2:$I$27))</f>
        <v>#N/A</v>
      </c>
      <c r="W22" t="e">
        <f>IF(OR($A22&lt;W$2,$A22&gt;W$2+LOOKUP(W$2,'Cargo List'!$C$2:$C$27,'Cargo List'!$H$2:$H$27)),"",LOOKUP(Sheet3!W$2,'Cargo List'!$C$2:$C$27,'Cargo List'!$I$2:$I$27))</f>
        <v>#N/A</v>
      </c>
      <c r="X22" t="e">
        <f>IF(OR($A22&lt;X$2,$A22&gt;X$2+LOOKUP(X$2,'Cargo List'!$C$2:$C$27,'Cargo List'!$H$2:$H$27)),"",LOOKUP(Sheet3!X$2,'Cargo List'!$C$2:$C$27,'Cargo List'!$I$2:$I$27))</f>
        <v>#N/A</v>
      </c>
      <c r="Y22" t="e">
        <f>IF(OR($A22&lt;Y$2,$A22&gt;Y$2+LOOKUP(Y$2,'Cargo List'!$C$2:$C$27,'Cargo List'!$H$2:$H$27)),"",LOOKUP(Sheet3!Y$2,'Cargo List'!$C$2:$C$27,'Cargo List'!$I$2:$I$27))</f>
        <v>#N/A</v>
      </c>
      <c r="Z22" t="e">
        <f>IF(OR($A22&lt;Z$2,$A22&gt;Z$2+LOOKUP(Z$2,'Cargo List'!$C$2:$C$27,'Cargo List'!$H$2:$H$27)),"",LOOKUP(Sheet3!Z$2,'Cargo List'!$C$2:$C$27,'Cargo List'!$I$2:$I$27))</f>
        <v>#N/A</v>
      </c>
      <c r="AA22" t="e">
        <f>IF(OR($A22&lt;AA$2,$A22&gt;AA$2+LOOKUP(AA$2,'Cargo List'!$C$2:$C$27,'Cargo List'!$H$2:$H$27)),"",LOOKUP(Sheet3!AA$2,'Cargo List'!$C$2:$C$27,'Cargo List'!$I$2:$I$27))</f>
        <v>#N/A</v>
      </c>
      <c r="AB22" t="e">
        <f>IF(OR($A22&lt;AB$2,$A22&gt;AB$2+LOOKUP(AB$2,'Cargo List'!$C$2:$C$27,'Cargo List'!$H$2:$H$27)),"",LOOKUP(Sheet3!AB$2,'Cargo List'!$C$2:$C$27,'Cargo List'!$I$2:$I$27))</f>
        <v>#N/A</v>
      </c>
      <c r="AC22" t="e">
        <f>IF(OR($A22&lt;AC$2,$A22&gt;AC$2+LOOKUP(AC$2,'Cargo List'!$C$2:$C$27,'Cargo List'!$H$2:$H$27)),"",LOOKUP(Sheet3!AC$2,'Cargo List'!$C$2:$C$27,'Cargo List'!$I$2:$I$27))</f>
        <v>#N/A</v>
      </c>
      <c r="AD22" t="e">
        <f>IF(OR($A22&lt;AD$2,$A22&gt;AD$2+LOOKUP(AD$2,'Cargo List'!$C$2:$C$27,'Cargo List'!$H$2:$H$27)),"",LOOKUP(Sheet3!AD$2,'Cargo List'!$C$2:$C$27,'Cargo List'!$I$2:$I$27))</f>
        <v>#N/A</v>
      </c>
      <c r="AE22" t="e">
        <f>IF(OR($A22&lt;AE$2,$A22&gt;AE$2+LOOKUP(AE$2,'Cargo List'!$C$2:$C$27,'Cargo List'!$H$2:$H$27)),"",LOOKUP(Sheet3!AE$2,'Cargo List'!$C$2:$C$27,'Cargo List'!$I$2:$I$27))</f>
        <v>#N/A</v>
      </c>
      <c r="AF22" t="e">
        <f>IF(OR($A22&lt;AF$2,$A22&gt;AF$2+LOOKUP(AF$2,'Cargo List'!$C$2:$C$27,'Cargo List'!$H$2:$H$27)),"",LOOKUP(Sheet3!AF$2,'Cargo List'!$C$2:$C$27,'Cargo List'!$I$2:$I$27))</f>
        <v>#N/A</v>
      </c>
      <c r="AG22" t="e">
        <f>IF(OR($A22&lt;AG$2,$A22&gt;AG$2+LOOKUP(AG$2,'Cargo List'!$C$2:$C$27,'Cargo List'!$H$2:$H$27)),"",LOOKUP(Sheet3!AG$2,'Cargo List'!$C$2:$C$27,'Cargo List'!$I$2:$I$27))</f>
        <v>#N/A</v>
      </c>
      <c r="AH22" t="e">
        <f>IF(OR($A22&lt;AH$2,$A22&gt;AH$2+LOOKUP(AH$2,'Cargo List'!$C$2:$C$27,'Cargo List'!$H$2:$H$27)),"",LOOKUP(Sheet3!AH$2,'Cargo List'!$C$2:$C$27,'Cargo List'!$I$2:$I$27))</f>
        <v>#N/A</v>
      </c>
      <c r="AI22" t="e">
        <f>IF(OR($A22&lt;AI$2,$A22&gt;AI$2+LOOKUP(AI$2,'Cargo List'!$C$2:$C$27,'Cargo List'!$H$2:$H$27)),"",LOOKUP(Sheet3!AI$2,'Cargo List'!$C$2:$C$27,'Cargo List'!$I$2:$I$27))</f>
        <v>#N/A</v>
      </c>
      <c r="AJ22" t="e">
        <f>IF(OR($A22&lt;AJ$2,$A22&gt;AJ$2+LOOKUP(AJ$2,'Cargo List'!$C$2:$C$27,'Cargo List'!$H$2:$H$27)),"",LOOKUP(Sheet3!AJ$2,'Cargo List'!$C$2:$C$27,'Cargo List'!$I$2:$I$27))</f>
        <v>#N/A</v>
      </c>
      <c r="AK22" t="e">
        <f>IF(OR($A22&lt;AK$2,$A22&gt;AK$2+LOOKUP(AK$2,'Cargo List'!$C$2:$C$27,'Cargo List'!$H$2:$H$27)),"",LOOKUP(Sheet3!AK$2,'Cargo List'!$C$2:$C$27,'Cargo List'!$I$2:$I$27))</f>
        <v>#N/A</v>
      </c>
      <c r="AL22" t="e">
        <f>IF(OR($A22&lt;AL$2,$A22&gt;AL$2+LOOKUP(AL$2,'Cargo List'!$C$2:$C$27,'Cargo List'!$H$2:$H$27)),"",LOOKUP(Sheet3!AL$2,'Cargo List'!$C$2:$C$27,'Cargo List'!$I$2:$I$27))</f>
        <v>#N/A</v>
      </c>
      <c r="AM22" t="e">
        <f>IF(OR($A22&lt;AM$2,$A22&gt;AM$2+LOOKUP(AM$2,'Cargo List'!$C$2:$C$27,'Cargo List'!$H$2:$H$27)),"",LOOKUP(Sheet3!AM$2,'Cargo List'!$C$2:$C$27,'Cargo List'!$I$2:$I$27))</f>
        <v>#N/A</v>
      </c>
      <c r="AN22" t="e">
        <f>IF(OR($A22&lt;AN$2,$A22&gt;AN$2+LOOKUP(AN$2,'Cargo List'!$C$2:$C$27,'Cargo List'!$H$2:$H$27)),"",LOOKUP(Sheet3!AN$2,'Cargo List'!$C$2:$C$27,'Cargo List'!$I$2:$I$27))</f>
        <v>#N/A</v>
      </c>
      <c r="AO22" t="e">
        <f>IF(OR($A22&lt;AO$2,$A22&gt;AO$2+LOOKUP(AO$2,'Cargo List'!$C$2:$C$27,'Cargo List'!$H$2:$H$27)),"",LOOKUP(Sheet3!AO$2,'Cargo List'!$C$2:$C$27,'Cargo List'!$I$2:$I$27))</f>
        <v>#N/A</v>
      </c>
      <c r="AP22" t="e">
        <f>IF(OR($A22&lt;AP$2,$A22&gt;AP$2+LOOKUP(AP$2,'Cargo List'!$C$2:$C$27,'Cargo List'!$H$2:$H$27)),"",LOOKUP(Sheet3!AP$2,'Cargo List'!$C$2:$C$27,'Cargo List'!$I$2:$I$27))</f>
        <v>#N/A</v>
      </c>
      <c r="AQ22" t="e">
        <f>IF(OR($A22&lt;AQ$2,$A22&gt;AQ$2+LOOKUP(AQ$2,'Cargo List'!$C$2:$C$27,'Cargo List'!$H$2:$H$27)),"",LOOKUP(Sheet3!AQ$2,'Cargo List'!$C$2:$C$27,'Cargo List'!$I$2:$I$27))</f>
        <v>#N/A</v>
      </c>
      <c r="AR22" t="e">
        <f>IF(OR($A22&lt;AR$2,$A22&gt;AR$2+LOOKUP(AR$2,'Cargo List'!$C$2:$C$27,'Cargo List'!$H$2:$H$27)),"",LOOKUP(Sheet3!AR$2,'Cargo List'!$C$2:$C$27,'Cargo List'!$I$2:$I$27))</f>
        <v>#N/A</v>
      </c>
      <c r="AS22" t="e">
        <f>IF(OR($A22&lt;AS$2,$A22&gt;AS$2+LOOKUP(AS$2,'Cargo List'!$C$2:$C$27,'Cargo List'!$H$2:$H$27)),"",LOOKUP(Sheet3!AS$2,'Cargo List'!$C$2:$C$27,'Cargo List'!$I$2:$I$27))</f>
        <v>#N/A</v>
      </c>
      <c r="AT22" t="e">
        <f>IF(OR($A22&lt;AT$2,$A22&gt;AT$2+LOOKUP(AT$2,'Cargo List'!$C$2:$C$27,'Cargo List'!$H$2:$H$27)),"",LOOKUP(Sheet3!AT$2,'Cargo List'!$C$2:$C$27,'Cargo List'!$I$2:$I$27))</f>
        <v>#N/A</v>
      </c>
      <c r="AU22" t="e">
        <f>IF(OR($A22&lt;AU$2,$A22&gt;AU$2+LOOKUP(AU$2,'Cargo List'!$C$2:$C$27,'Cargo List'!$H$2:$H$27)),"",LOOKUP(Sheet3!AU$2,'Cargo List'!$C$2:$C$27,'Cargo List'!$I$2:$I$27))</f>
        <v>#N/A</v>
      </c>
      <c r="AV22" s="4">
        <f t="shared" si="0"/>
        <v>0</v>
      </c>
    </row>
    <row r="23" spans="1:48" x14ac:dyDescent="0.25">
      <c r="A23" s="2">
        <f t="shared" si="1"/>
        <v>44217</v>
      </c>
      <c r="B23" t="e">
        <f>IF(OR($A23&lt;B$2,$A23&gt;B$2+LOOKUP(B$2,'Cargo List'!$C$2:$C$27,'Cargo List'!$H$2:$H$27)),"",LOOKUP(Sheet3!B$2,'Cargo List'!$C$2:$C$27,'Cargo List'!$I$2:$I$27))</f>
        <v>#N/A</v>
      </c>
      <c r="C23" t="e">
        <f>IF(OR($A23&lt;C$2,$A23&gt;C$2+LOOKUP(C$2,'Cargo List'!$C$2:$C$27,'Cargo List'!$H$2:$H$27)),"",LOOKUP(Sheet3!C$2,'Cargo List'!$C$2:$C$27,'Cargo List'!$I$2:$I$27))</f>
        <v>#N/A</v>
      </c>
      <c r="D23" t="e">
        <f>IF(OR($A23&lt;D$2,$A23&gt;D$2+LOOKUP(D$2,'Cargo List'!$C$2:$C$27,'Cargo List'!$H$2:$H$27)),"",LOOKUP(Sheet3!D$2,'Cargo List'!$C$2:$C$27,'Cargo List'!$I$2:$I$27))</f>
        <v>#N/A</v>
      </c>
      <c r="E23" t="e">
        <f>IF(OR($A23&lt;E$2,$A23&gt;E$2+LOOKUP(E$2,'Cargo List'!$C$2:$C$27,'Cargo List'!$H$2:$H$27)),"",LOOKUP(Sheet3!E$2,'Cargo List'!$C$2:$C$27,'Cargo List'!$I$2:$I$27))</f>
        <v>#N/A</v>
      </c>
      <c r="F23" t="e">
        <f>IF(OR($A23&lt;F$2,$A23&gt;F$2+LOOKUP(F$2,'Cargo List'!$C$2:$C$27,'Cargo List'!$H$2:$H$27)),"",LOOKUP(Sheet3!F$2,'Cargo List'!$C$2:$C$27,'Cargo List'!$I$2:$I$27))</f>
        <v>#N/A</v>
      </c>
      <c r="G23" t="e">
        <f>IF(OR($A23&lt;G$2,$A23&gt;G$2+LOOKUP(G$2,'Cargo List'!$C$2:$C$27,'Cargo List'!$H$2:$H$27)),"",LOOKUP(Sheet3!G$2,'Cargo List'!$C$2:$C$27,'Cargo List'!$I$2:$I$27))</f>
        <v>#N/A</v>
      </c>
      <c r="H23" t="e">
        <f>IF(OR($A23&lt;H$2,$A23&gt;H$2+LOOKUP(H$2,'Cargo List'!$C$2:$C$27,'Cargo List'!$H$2:$H$27)),"",LOOKUP(Sheet3!H$2,'Cargo List'!$C$2:$C$27,'Cargo List'!$I$2:$I$27))</f>
        <v>#N/A</v>
      </c>
      <c r="I23" t="e">
        <f>IF(OR($A23&lt;I$2,$A23&gt;I$2+LOOKUP(I$2,'Cargo List'!$C$2:$C$27,'Cargo List'!$H$2:$H$27)),"",LOOKUP(Sheet3!I$2,'Cargo List'!$C$2:$C$27,'Cargo List'!$I$2:$I$27))</f>
        <v>#N/A</v>
      </c>
      <c r="J23" t="e">
        <f>IF(OR($A23&lt;J$2,$A23&gt;J$2+LOOKUP(J$2,'Cargo List'!$C$2:$C$27,'Cargo List'!$H$2:$H$27)),"",LOOKUP(Sheet3!J$2,'Cargo List'!$C$2:$C$27,'Cargo List'!$I$2:$I$27))</f>
        <v>#N/A</v>
      </c>
      <c r="K23" t="e">
        <f>IF(OR($A23&lt;K$2,$A23&gt;K$2+LOOKUP(K$2,'Cargo List'!$C$2:$C$27,'Cargo List'!$H$2:$H$27)),"",LOOKUP(Sheet3!K$2,'Cargo List'!$C$2:$C$27,'Cargo List'!$I$2:$I$27))</f>
        <v>#N/A</v>
      </c>
      <c r="L23" t="e">
        <f>IF(OR($A23&lt;L$2,$A23&gt;L$2+LOOKUP(L$2,'Cargo List'!$C$2:$C$27,'Cargo List'!$H$2:$H$27)),"",LOOKUP(Sheet3!L$2,'Cargo List'!$C$2:$C$27,'Cargo List'!$I$2:$I$27))</f>
        <v>#N/A</v>
      </c>
      <c r="M23" t="e">
        <f>IF(OR($A23&lt;M$2,$A23&gt;M$2+LOOKUP(M$2,'Cargo List'!$C$2:$C$27,'Cargo List'!$H$2:$H$27)),"",LOOKUP(Sheet3!M$2,'Cargo List'!$C$2:$C$27,'Cargo List'!$I$2:$I$27))</f>
        <v>#N/A</v>
      </c>
      <c r="N23" t="e">
        <f>IF(OR($A23&lt;N$2,$A23&gt;N$2+LOOKUP(N$2,'Cargo List'!$C$2:$C$27,'Cargo List'!$H$2:$H$27)),"",LOOKUP(Sheet3!N$2,'Cargo List'!$C$2:$C$27,'Cargo List'!$I$2:$I$27))</f>
        <v>#N/A</v>
      </c>
      <c r="O23" t="e">
        <f>IF(OR($A23&lt;O$2,$A23&gt;O$2+LOOKUP(O$2,'Cargo List'!$C$2:$C$27,'Cargo List'!$H$2:$H$27)),"",LOOKUP(Sheet3!O$2,'Cargo List'!$C$2:$C$27,'Cargo List'!$I$2:$I$27))</f>
        <v>#N/A</v>
      </c>
      <c r="P23" t="e">
        <f>IF(OR($A23&lt;P$2,$A23&gt;P$2+LOOKUP(P$2,'Cargo List'!$C$2:$C$27,'Cargo List'!$H$2:$H$27)),"",LOOKUP(Sheet3!P$2,'Cargo List'!$C$2:$C$27,'Cargo List'!$I$2:$I$27))</f>
        <v>#N/A</v>
      </c>
      <c r="Q23" t="e">
        <f>IF(OR($A23&lt;Q$2,$A23&gt;Q$2+LOOKUP(Q$2,'Cargo List'!$C$2:$C$27,'Cargo List'!$H$2:$H$27)),"",LOOKUP(Sheet3!Q$2,'Cargo List'!$C$2:$C$27,'Cargo List'!$I$2:$I$27))</f>
        <v>#N/A</v>
      </c>
      <c r="R23" t="e">
        <f>IF(OR($A23&lt;R$2,$A23&gt;R$2+LOOKUP(R$2,'Cargo List'!$C$2:$C$27,'Cargo List'!$H$2:$H$27)),"",LOOKUP(Sheet3!R$2,'Cargo List'!$C$2:$C$27,'Cargo List'!$I$2:$I$27))</f>
        <v>#N/A</v>
      </c>
      <c r="S23" t="e">
        <f>IF(OR($A23&lt;S$2,$A23&gt;S$2+LOOKUP(S$2,'Cargo List'!$C$2:$C$27,'Cargo List'!$H$2:$H$27)),"",LOOKUP(Sheet3!S$2,'Cargo List'!$C$2:$C$27,'Cargo List'!$I$2:$I$27))</f>
        <v>#N/A</v>
      </c>
      <c r="T23" t="e">
        <f>IF(OR($A23&lt;T$2,$A23&gt;T$2+LOOKUP(T$2,'Cargo List'!$C$2:$C$27,'Cargo List'!$H$2:$H$27)),"",LOOKUP(Sheet3!T$2,'Cargo List'!$C$2:$C$27,'Cargo List'!$I$2:$I$27))</f>
        <v>#N/A</v>
      </c>
      <c r="U23" t="e">
        <f>IF(OR($A23&lt;U$2,$A23&gt;U$2+LOOKUP(U$2,'Cargo List'!$C$2:$C$27,'Cargo List'!$H$2:$H$27)),"",LOOKUP(Sheet3!U$2,'Cargo List'!$C$2:$C$27,'Cargo List'!$I$2:$I$27))</f>
        <v>#N/A</v>
      </c>
      <c r="V23" t="e">
        <f>IF(OR($A23&lt;V$2,$A23&gt;V$2+LOOKUP(V$2,'Cargo List'!$C$2:$C$27,'Cargo List'!$H$2:$H$27)),"",LOOKUP(Sheet3!V$2,'Cargo List'!$C$2:$C$27,'Cargo List'!$I$2:$I$27))</f>
        <v>#N/A</v>
      </c>
      <c r="W23" t="e">
        <f>IF(OR($A23&lt;W$2,$A23&gt;W$2+LOOKUP(W$2,'Cargo List'!$C$2:$C$27,'Cargo List'!$H$2:$H$27)),"",LOOKUP(Sheet3!W$2,'Cargo List'!$C$2:$C$27,'Cargo List'!$I$2:$I$27))</f>
        <v>#N/A</v>
      </c>
      <c r="X23" t="e">
        <f>IF(OR($A23&lt;X$2,$A23&gt;X$2+LOOKUP(X$2,'Cargo List'!$C$2:$C$27,'Cargo List'!$H$2:$H$27)),"",LOOKUP(Sheet3!X$2,'Cargo List'!$C$2:$C$27,'Cargo List'!$I$2:$I$27))</f>
        <v>#N/A</v>
      </c>
      <c r="Y23" t="e">
        <f>IF(OR($A23&lt;Y$2,$A23&gt;Y$2+LOOKUP(Y$2,'Cargo List'!$C$2:$C$27,'Cargo List'!$H$2:$H$27)),"",LOOKUP(Sheet3!Y$2,'Cargo List'!$C$2:$C$27,'Cargo List'!$I$2:$I$27))</f>
        <v>#N/A</v>
      </c>
      <c r="Z23" t="e">
        <f>IF(OR($A23&lt;Z$2,$A23&gt;Z$2+LOOKUP(Z$2,'Cargo List'!$C$2:$C$27,'Cargo List'!$H$2:$H$27)),"",LOOKUP(Sheet3!Z$2,'Cargo List'!$C$2:$C$27,'Cargo List'!$I$2:$I$27))</f>
        <v>#N/A</v>
      </c>
      <c r="AA23" t="e">
        <f>IF(OR($A23&lt;AA$2,$A23&gt;AA$2+LOOKUP(AA$2,'Cargo List'!$C$2:$C$27,'Cargo List'!$H$2:$H$27)),"",LOOKUP(Sheet3!AA$2,'Cargo List'!$C$2:$C$27,'Cargo List'!$I$2:$I$27))</f>
        <v>#N/A</v>
      </c>
      <c r="AB23" t="e">
        <f>IF(OR($A23&lt;AB$2,$A23&gt;AB$2+LOOKUP(AB$2,'Cargo List'!$C$2:$C$27,'Cargo List'!$H$2:$H$27)),"",LOOKUP(Sheet3!AB$2,'Cargo List'!$C$2:$C$27,'Cargo List'!$I$2:$I$27))</f>
        <v>#N/A</v>
      </c>
      <c r="AC23" t="e">
        <f>IF(OR($A23&lt;AC$2,$A23&gt;AC$2+LOOKUP(AC$2,'Cargo List'!$C$2:$C$27,'Cargo List'!$H$2:$H$27)),"",LOOKUP(Sheet3!AC$2,'Cargo List'!$C$2:$C$27,'Cargo List'!$I$2:$I$27))</f>
        <v>#N/A</v>
      </c>
      <c r="AD23" t="e">
        <f>IF(OR($A23&lt;AD$2,$A23&gt;AD$2+LOOKUP(AD$2,'Cargo List'!$C$2:$C$27,'Cargo List'!$H$2:$H$27)),"",LOOKUP(Sheet3!AD$2,'Cargo List'!$C$2:$C$27,'Cargo List'!$I$2:$I$27))</f>
        <v>#N/A</v>
      </c>
      <c r="AE23" t="e">
        <f>IF(OR($A23&lt;AE$2,$A23&gt;AE$2+LOOKUP(AE$2,'Cargo List'!$C$2:$C$27,'Cargo List'!$H$2:$H$27)),"",LOOKUP(Sheet3!AE$2,'Cargo List'!$C$2:$C$27,'Cargo List'!$I$2:$I$27))</f>
        <v>#N/A</v>
      </c>
      <c r="AF23" t="e">
        <f>IF(OR($A23&lt;AF$2,$A23&gt;AF$2+LOOKUP(AF$2,'Cargo List'!$C$2:$C$27,'Cargo List'!$H$2:$H$27)),"",LOOKUP(Sheet3!AF$2,'Cargo List'!$C$2:$C$27,'Cargo List'!$I$2:$I$27))</f>
        <v>#N/A</v>
      </c>
      <c r="AG23" t="e">
        <f>IF(OR($A23&lt;AG$2,$A23&gt;AG$2+LOOKUP(AG$2,'Cargo List'!$C$2:$C$27,'Cargo List'!$H$2:$H$27)),"",LOOKUP(Sheet3!AG$2,'Cargo List'!$C$2:$C$27,'Cargo List'!$I$2:$I$27))</f>
        <v>#N/A</v>
      </c>
      <c r="AH23" t="e">
        <f>IF(OR($A23&lt;AH$2,$A23&gt;AH$2+LOOKUP(AH$2,'Cargo List'!$C$2:$C$27,'Cargo List'!$H$2:$H$27)),"",LOOKUP(Sheet3!AH$2,'Cargo List'!$C$2:$C$27,'Cargo List'!$I$2:$I$27))</f>
        <v>#N/A</v>
      </c>
      <c r="AI23" t="e">
        <f>IF(OR($A23&lt;AI$2,$A23&gt;AI$2+LOOKUP(AI$2,'Cargo List'!$C$2:$C$27,'Cargo List'!$H$2:$H$27)),"",LOOKUP(Sheet3!AI$2,'Cargo List'!$C$2:$C$27,'Cargo List'!$I$2:$I$27))</f>
        <v>#N/A</v>
      </c>
      <c r="AJ23" t="e">
        <f>IF(OR($A23&lt;AJ$2,$A23&gt;AJ$2+LOOKUP(AJ$2,'Cargo List'!$C$2:$C$27,'Cargo List'!$H$2:$H$27)),"",LOOKUP(Sheet3!AJ$2,'Cargo List'!$C$2:$C$27,'Cargo List'!$I$2:$I$27))</f>
        <v>#N/A</v>
      </c>
      <c r="AK23" t="e">
        <f>IF(OR($A23&lt;AK$2,$A23&gt;AK$2+LOOKUP(AK$2,'Cargo List'!$C$2:$C$27,'Cargo List'!$H$2:$H$27)),"",LOOKUP(Sheet3!AK$2,'Cargo List'!$C$2:$C$27,'Cargo List'!$I$2:$I$27))</f>
        <v>#N/A</v>
      </c>
      <c r="AL23" t="e">
        <f>IF(OR($A23&lt;AL$2,$A23&gt;AL$2+LOOKUP(AL$2,'Cargo List'!$C$2:$C$27,'Cargo List'!$H$2:$H$27)),"",LOOKUP(Sheet3!AL$2,'Cargo List'!$C$2:$C$27,'Cargo List'!$I$2:$I$27))</f>
        <v>#N/A</v>
      </c>
      <c r="AM23" t="e">
        <f>IF(OR($A23&lt;AM$2,$A23&gt;AM$2+LOOKUP(AM$2,'Cargo List'!$C$2:$C$27,'Cargo List'!$H$2:$H$27)),"",LOOKUP(Sheet3!AM$2,'Cargo List'!$C$2:$C$27,'Cargo List'!$I$2:$I$27))</f>
        <v>#N/A</v>
      </c>
      <c r="AN23" t="e">
        <f>IF(OR($A23&lt;AN$2,$A23&gt;AN$2+LOOKUP(AN$2,'Cargo List'!$C$2:$C$27,'Cargo List'!$H$2:$H$27)),"",LOOKUP(Sheet3!AN$2,'Cargo List'!$C$2:$C$27,'Cargo List'!$I$2:$I$27))</f>
        <v>#N/A</v>
      </c>
      <c r="AO23" t="e">
        <f>IF(OR($A23&lt;AO$2,$A23&gt;AO$2+LOOKUP(AO$2,'Cargo List'!$C$2:$C$27,'Cargo List'!$H$2:$H$27)),"",LOOKUP(Sheet3!AO$2,'Cargo List'!$C$2:$C$27,'Cargo List'!$I$2:$I$27))</f>
        <v>#N/A</v>
      </c>
      <c r="AP23" t="e">
        <f>IF(OR($A23&lt;AP$2,$A23&gt;AP$2+LOOKUP(AP$2,'Cargo List'!$C$2:$C$27,'Cargo List'!$H$2:$H$27)),"",LOOKUP(Sheet3!AP$2,'Cargo List'!$C$2:$C$27,'Cargo List'!$I$2:$I$27))</f>
        <v>#N/A</v>
      </c>
      <c r="AQ23" t="e">
        <f>IF(OR($A23&lt;AQ$2,$A23&gt;AQ$2+LOOKUP(AQ$2,'Cargo List'!$C$2:$C$27,'Cargo List'!$H$2:$H$27)),"",LOOKUP(Sheet3!AQ$2,'Cargo List'!$C$2:$C$27,'Cargo List'!$I$2:$I$27))</f>
        <v>#N/A</v>
      </c>
      <c r="AR23" t="e">
        <f>IF(OR($A23&lt;AR$2,$A23&gt;AR$2+LOOKUP(AR$2,'Cargo List'!$C$2:$C$27,'Cargo List'!$H$2:$H$27)),"",LOOKUP(Sheet3!AR$2,'Cargo List'!$C$2:$C$27,'Cargo List'!$I$2:$I$27))</f>
        <v>#N/A</v>
      </c>
      <c r="AS23" t="e">
        <f>IF(OR($A23&lt;AS$2,$A23&gt;AS$2+LOOKUP(AS$2,'Cargo List'!$C$2:$C$27,'Cargo List'!$H$2:$H$27)),"",LOOKUP(Sheet3!AS$2,'Cargo List'!$C$2:$C$27,'Cargo List'!$I$2:$I$27))</f>
        <v>#N/A</v>
      </c>
      <c r="AT23" t="e">
        <f>IF(OR($A23&lt;AT$2,$A23&gt;AT$2+LOOKUP(AT$2,'Cargo List'!$C$2:$C$27,'Cargo List'!$H$2:$H$27)),"",LOOKUP(Sheet3!AT$2,'Cargo List'!$C$2:$C$27,'Cargo List'!$I$2:$I$27))</f>
        <v>#N/A</v>
      </c>
      <c r="AU23" t="e">
        <f>IF(OR($A23&lt;AU$2,$A23&gt;AU$2+LOOKUP(AU$2,'Cargo List'!$C$2:$C$27,'Cargo List'!$H$2:$H$27)),"",LOOKUP(Sheet3!AU$2,'Cargo List'!$C$2:$C$27,'Cargo List'!$I$2:$I$27))</f>
        <v>#N/A</v>
      </c>
      <c r="AV23" s="4">
        <f t="shared" si="0"/>
        <v>0</v>
      </c>
    </row>
    <row r="24" spans="1:48" x14ac:dyDescent="0.25">
      <c r="A24" s="2">
        <f t="shared" si="1"/>
        <v>44218</v>
      </c>
      <c r="B24" t="e">
        <f>IF(OR($A24&lt;B$2,$A24&gt;B$2+LOOKUP(B$2,'Cargo List'!$C$2:$C$27,'Cargo List'!$H$2:$H$27)),"",LOOKUP(Sheet3!B$2,'Cargo List'!$C$2:$C$27,'Cargo List'!$I$2:$I$27))</f>
        <v>#N/A</v>
      </c>
      <c r="C24" t="e">
        <f>IF(OR($A24&lt;C$2,$A24&gt;C$2+LOOKUP(C$2,'Cargo List'!$C$2:$C$27,'Cargo List'!$H$2:$H$27)),"",LOOKUP(Sheet3!C$2,'Cargo List'!$C$2:$C$27,'Cargo List'!$I$2:$I$27))</f>
        <v>#N/A</v>
      </c>
      <c r="D24" t="e">
        <f>IF(OR($A24&lt;D$2,$A24&gt;D$2+LOOKUP(D$2,'Cargo List'!$C$2:$C$27,'Cargo List'!$H$2:$H$27)),"",LOOKUP(Sheet3!D$2,'Cargo List'!$C$2:$C$27,'Cargo List'!$I$2:$I$27))</f>
        <v>#N/A</v>
      </c>
      <c r="E24" t="e">
        <f>IF(OR($A24&lt;E$2,$A24&gt;E$2+LOOKUP(E$2,'Cargo List'!$C$2:$C$27,'Cargo List'!$H$2:$H$27)),"",LOOKUP(Sheet3!E$2,'Cargo List'!$C$2:$C$27,'Cargo List'!$I$2:$I$27))</f>
        <v>#N/A</v>
      </c>
      <c r="F24" t="e">
        <f>IF(OR($A24&lt;F$2,$A24&gt;F$2+LOOKUP(F$2,'Cargo List'!$C$2:$C$27,'Cargo List'!$H$2:$H$27)),"",LOOKUP(Sheet3!F$2,'Cargo List'!$C$2:$C$27,'Cargo List'!$I$2:$I$27))</f>
        <v>#N/A</v>
      </c>
      <c r="G24" t="e">
        <f>IF(OR($A24&lt;G$2,$A24&gt;G$2+LOOKUP(G$2,'Cargo List'!$C$2:$C$27,'Cargo List'!$H$2:$H$27)),"",LOOKUP(Sheet3!G$2,'Cargo List'!$C$2:$C$27,'Cargo List'!$I$2:$I$27))</f>
        <v>#N/A</v>
      </c>
      <c r="H24" t="e">
        <f>IF(OR($A24&lt;H$2,$A24&gt;H$2+LOOKUP(H$2,'Cargo List'!$C$2:$C$27,'Cargo List'!$H$2:$H$27)),"",LOOKUP(Sheet3!H$2,'Cargo List'!$C$2:$C$27,'Cargo List'!$I$2:$I$27))</f>
        <v>#N/A</v>
      </c>
      <c r="I24" t="e">
        <f>IF(OR($A24&lt;I$2,$A24&gt;I$2+LOOKUP(I$2,'Cargo List'!$C$2:$C$27,'Cargo List'!$H$2:$H$27)),"",LOOKUP(Sheet3!I$2,'Cargo List'!$C$2:$C$27,'Cargo List'!$I$2:$I$27))</f>
        <v>#N/A</v>
      </c>
      <c r="J24" t="e">
        <f>IF(OR($A24&lt;J$2,$A24&gt;J$2+LOOKUP(J$2,'Cargo List'!$C$2:$C$27,'Cargo List'!$H$2:$H$27)),"",LOOKUP(Sheet3!J$2,'Cargo List'!$C$2:$C$27,'Cargo List'!$I$2:$I$27))</f>
        <v>#N/A</v>
      </c>
      <c r="K24" t="e">
        <f>IF(OR($A24&lt;K$2,$A24&gt;K$2+LOOKUP(K$2,'Cargo List'!$C$2:$C$27,'Cargo List'!$H$2:$H$27)),"",LOOKUP(Sheet3!K$2,'Cargo List'!$C$2:$C$27,'Cargo List'!$I$2:$I$27))</f>
        <v>#N/A</v>
      </c>
      <c r="L24" t="e">
        <f>IF(OR($A24&lt;L$2,$A24&gt;L$2+LOOKUP(L$2,'Cargo List'!$C$2:$C$27,'Cargo List'!$H$2:$H$27)),"",LOOKUP(Sheet3!L$2,'Cargo List'!$C$2:$C$27,'Cargo List'!$I$2:$I$27))</f>
        <v>#N/A</v>
      </c>
      <c r="M24" t="e">
        <f>IF(OR($A24&lt;M$2,$A24&gt;M$2+LOOKUP(M$2,'Cargo List'!$C$2:$C$27,'Cargo List'!$H$2:$H$27)),"",LOOKUP(Sheet3!M$2,'Cargo List'!$C$2:$C$27,'Cargo List'!$I$2:$I$27))</f>
        <v>#N/A</v>
      </c>
      <c r="N24" t="e">
        <f>IF(OR($A24&lt;N$2,$A24&gt;N$2+LOOKUP(N$2,'Cargo List'!$C$2:$C$27,'Cargo List'!$H$2:$H$27)),"",LOOKUP(Sheet3!N$2,'Cargo List'!$C$2:$C$27,'Cargo List'!$I$2:$I$27))</f>
        <v>#N/A</v>
      </c>
      <c r="O24" t="e">
        <f>IF(OR($A24&lt;O$2,$A24&gt;O$2+LOOKUP(O$2,'Cargo List'!$C$2:$C$27,'Cargo List'!$H$2:$H$27)),"",LOOKUP(Sheet3!O$2,'Cargo List'!$C$2:$C$27,'Cargo List'!$I$2:$I$27))</f>
        <v>#N/A</v>
      </c>
      <c r="P24" t="e">
        <f>IF(OR($A24&lt;P$2,$A24&gt;P$2+LOOKUP(P$2,'Cargo List'!$C$2:$C$27,'Cargo List'!$H$2:$H$27)),"",LOOKUP(Sheet3!P$2,'Cargo List'!$C$2:$C$27,'Cargo List'!$I$2:$I$27))</f>
        <v>#N/A</v>
      </c>
      <c r="Q24" t="e">
        <f>IF(OR($A24&lt;Q$2,$A24&gt;Q$2+LOOKUP(Q$2,'Cargo List'!$C$2:$C$27,'Cargo List'!$H$2:$H$27)),"",LOOKUP(Sheet3!Q$2,'Cargo List'!$C$2:$C$27,'Cargo List'!$I$2:$I$27))</f>
        <v>#N/A</v>
      </c>
      <c r="R24" t="e">
        <f>IF(OR($A24&lt;R$2,$A24&gt;R$2+LOOKUP(R$2,'Cargo List'!$C$2:$C$27,'Cargo List'!$H$2:$H$27)),"",LOOKUP(Sheet3!R$2,'Cargo List'!$C$2:$C$27,'Cargo List'!$I$2:$I$27))</f>
        <v>#N/A</v>
      </c>
      <c r="S24" t="e">
        <f>IF(OR($A24&lt;S$2,$A24&gt;S$2+LOOKUP(S$2,'Cargo List'!$C$2:$C$27,'Cargo List'!$H$2:$H$27)),"",LOOKUP(Sheet3!S$2,'Cargo List'!$C$2:$C$27,'Cargo List'!$I$2:$I$27))</f>
        <v>#N/A</v>
      </c>
      <c r="T24" t="e">
        <f>IF(OR($A24&lt;T$2,$A24&gt;T$2+LOOKUP(T$2,'Cargo List'!$C$2:$C$27,'Cargo List'!$H$2:$H$27)),"",LOOKUP(Sheet3!T$2,'Cargo List'!$C$2:$C$27,'Cargo List'!$I$2:$I$27))</f>
        <v>#N/A</v>
      </c>
      <c r="U24" t="e">
        <f>IF(OR($A24&lt;U$2,$A24&gt;U$2+LOOKUP(U$2,'Cargo List'!$C$2:$C$27,'Cargo List'!$H$2:$H$27)),"",LOOKUP(Sheet3!U$2,'Cargo List'!$C$2:$C$27,'Cargo List'!$I$2:$I$27))</f>
        <v>#N/A</v>
      </c>
      <c r="V24" t="e">
        <f>IF(OR($A24&lt;V$2,$A24&gt;V$2+LOOKUP(V$2,'Cargo List'!$C$2:$C$27,'Cargo List'!$H$2:$H$27)),"",LOOKUP(Sheet3!V$2,'Cargo List'!$C$2:$C$27,'Cargo List'!$I$2:$I$27))</f>
        <v>#N/A</v>
      </c>
      <c r="W24" t="e">
        <f>IF(OR($A24&lt;W$2,$A24&gt;W$2+LOOKUP(W$2,'Cargo List'!$C$2:$C$27,'Cargo List'!$H$2:$H$27)),"",LOOKUP(Sheet3!W$2,'Cargo List'!$C$2:$C$27,'Cargo List'!$I$2:$I$27))</f>
        <v>#N/A</v>
      </c>
      <c r="X24" t="e">
        <f>IF(OR($A24&lt;X$2,$A24&gt;X$2+LOOKUP(X$2,'Cargo List'!$C$2:$C$27,'Cargo List'!$H$2:$H$27)),"",LOOKUP(Sheet3!X$2,'Cargo List'!$C$2:$C$27,'Cargo List'!$I$2:$I$27))</f>
        <v>#N/A</v>
      </c>
      <c r="Y24" t="e">
        <f>IF(OR($A24&lt;Y$2,$A24&gt;Y$2+LOOKUP(Y$2,'Cargo List'!$C$2:$C$27,'Cargo List'!$H$2:$H$27)),"",LOOKUP(Sheet3!Y$2,'Cargo List'!$C$2:$C$27,'Cargo List'!$I$2:$I$27))</f>
        <v>#N/A</v>
      </c>
      <c r="Z24" t="e">
        <f>IF(OR($A24&lt;Z$2,$A24&gt;Z$2+LOOKUP(Z$2,'Cargo List'!$C$2:$C$27,'Cargo List'!$H$2:$H$27)),"",LOOKUP(Sheet3!Z$2,'Cargo List'!$C$2:$C$27,'Cargo List'!$I$2:$I$27))</f>
        <v>#N/A</v>
      </c>
      <c r="AA24" t="e">
        <f>IF(OR($A24&lt;AA$2,$A24&gt;AA$2+LOOKUP(AA$2,'Cargo List'!$C$2:$C$27,'Cargo List'!$H$2:$H$27)),"",LOOKUP(Sheet3!AA$2,'Cargo List'!$C$2:$C$27,'Cargo List'!$I$2:$I$27))</f>
        <v>#N/A</v>
      </c>
      <c r="AB24" t="e">
        <f>IF(OR($A24&lt;AB$2,$A24&gt;AB$2+LOOKUP(AB$2,'Cargo List'!$C$2:$C$27,'Cargo List'!$H$2:$H$27)),"",LOOKUP(Sheet3!AB$2,'Cargo List'!$C$2:$C$27,'Cargo List'!$I$2:$I$27))</f>
        <v>#N/A</v>
      </c>
      <c r="AC24" t="e">
        <f>IF(OR($A24&lt;AC$2,$A24&gt;AC$2+LOOKUP(AC$2,'Cargo List'!$C$2:$C$27,'Cargo List'!$H$2:$H$27)),"",LOOKUP(Sheet3!AC$2,'Cargo List'!$C$2:$C$27,'Cargo List'!$I$2:$I$27))</f>
        <v>#N/A</v>
      </c>
      <c r="AD24" t="e">
        <f>IF(OR($A24&lt;AD$2,$A24&gt;AD$2+LOOKUP(AD$2,'Cargo List'!$C$2:$C$27,'Cargo List'!$H$2:$H$27)),"",LOOKUP(Sheet3!AD$2,'Cargo List'!$C$2:$C$27,'Cargo List'!$I$2:$I$27))</f>
        <v>#N/A</v>
      </c>
      <c r="AE24" t="e">
        <f>IF(OR($A24&lt;AE$2,$A24&gt;AE$2+LOOKUP(AE$2,'Cargo List'!$C$2:$C$27,'Cargo List'!$H$2:$H$27)),"",LOOKUP(Sheet3!AE$2,'Cargo List'!$C$2:$C$27,'Cargo List'!$I$2:$I$27))</f>
        <v>#N/A</v>
      </c>
      <c r="AF24" t="e">
        <f>IF(OR($A24&lt;AF$2,$A24&gt;AF$2+LOOKUP(AF$2,'Cargo List'!$C$2:$C$27,'Cargo List'!$H$2:$H$27)),"",LOOKUP(Sheet3!AF$2,'Cargo List'!$C$2:$C$27,'Cargo List'!$I$2:$I$27))</f>
        <v>#N/A</v>
      </c>
      <c r="AG24" t="e">
        <f>IF(OR($A24&lt;AG$2,$A24&gt;AG$2+LOOKUP(AG$2,'Cargo List'!$C$2:$C$27,'Cargo List'!$H$2:$H$27)),"",LOOKUP(Sheet3!AG$2,'Cargo List'!$C$2:$C$27,'Cargo List'!$I$2:$I$27))</f>
        <v>#N/A</v>
      </c>
      <c r="AH24" t="e">
        <f>IF(OR($A24&lt;AH$2,$A24&gt;AH$2+LOOKUP(AH$2,'Cargo List'!$C$2:$C$27,'Cargo List'!$H$2:$H$27)),"",LOOKUP(Sheet3!AH$2,'Cargo List'!$C$2:$C$27,'Cargo List'!$I$2:$I$27))</f>
        <v>#N/A</v>
      </c>
      <c r="AI24" t="e">
        <f>IF(OR($A24&lt;AI$2,$A24&gt;AI$2+LOOKUP(AI$2,'Cargo List'!$C$2:$C$27,'Cargo List'!$H$2:$H$27)),"",LOOKUP(Sheet3!AI$2,'Cargo List'!$C$2:$C$27,'Cargo List'!$I$2:$I$27))</f>
        <v>#N/A</v>
      </c>
      <c r="AJ24" t="e">
        <f>IF(OR($A24&lt;AJ$2,$A24&gt;AJ$2+LOOKUP(AJ$2,'Cargo List'!$C$2:$C$27,'Cargo List'!$H$2:$H$27)),"",LOOKUP(Sheet3!AJ$2,'Cargo List'!$C$2:$C$27,'Cargo List'!$I$2:$I$27))</f>
        <v>#N/A</v>
      </c>
      <c r="AK24" t="e">
        <f>IF(OR($A24&lt;AK$2,$A24&gt;AK$2+LOOKUP(AK$2,'Cargo List'!$C$2:$C$27,'Cargo List'!$H$2:$H$27)),"",LOOKUP(Sheet3!AK$2,'Cargo List'!$C$2:$C$27,'Cargo List'!$I$2:$I$27))</f>
        <v>#N/A</v>
      </c>
      <c r="AL24" t="e">
        <f>IF(OR($A24&lt;AL$2,$A24&gt;AL$2+LOOKUP(AL$2,'Cargo List'!$C$2:$C$27,'Cargo List'!$H$2:$H$27)),"",LOOKUP(Sheet3!AL$2,'Cargo List'!$C$2:$C$27,'Cargo List'!$I$2:$I$27))</f>
        <v>#N/A</v>
      </c>
      <c r="AM24" t="e">
        <f>IF(OR($A24&lt;AM$2,$A24&gt;AM$2+LOOKUP(AM$2,'Cargo List'!$C$2:$C$27,'Cargo List'!$H$2:$H$27)),"",LOOKUP(Sheet3!AM$2,'Cargo List'!$C$2:$C$27,'Cargo List'!$I$2:$I$27))</f>
        <v>#N/A</v>
      </c>
      <c r="AN24" t="e">
        <f>IF(OR($A24&lt;AN$2,$A24&gt;AN$2+LOOKUP(AN$2,'Cargo List'!$C$2:$C$27,'Cargo List'!$H$2:$H$27)),"",LOOKUP(Sheet3!AN$2,'Cargo List'!$C$2:$C$27,'Cargo List'!$I$2:$I$27))</f>
        <v>#N/A</v>
      </c>
      <c r="AO24" t="e">
        <f>IF(OR($A24&lt;AO$2,$A24&gt;AO$2+LOOKUP(AO$2,'Cargo List'!$C$2:$C$27,'Cargo List'!$H$2:$H$27)),"",LOOKUP(Sheet3!AO$2,'Cargo List'!$C$2:$C$27,'Cargo List'!$I$2:$I$27))</f>
        <v>#N/A</v>
      </c>
      <c r="AP24" t="e">
        <f>IF(OR($A24&lt;AP$2,$A24&gt;AP$2+LOOKUP(AP$2,'Cargo List'!$C$2:$C$27,'Cargo List'!$H$2:$H$27)),"",LOOKUP(Sheet3!AP$2,'Cargo List'!$C$2:$C$27,'Cargo List'!$I$2:$I$27))</f>
        <v>#N/A</v>
      </c>
      <c r="AQ24" t="e">
        <f>IF(OR($A24&lt;AQ$2,$A24&gt;AQ$2+LOOKUP(AQ$2,'Cargo List'!$C$2:$C$27,'Cargo List'!$H$2:$H$27)),"",LOOKUP(Sheet3!AQ$2,'Cargo List'!$C$2:$C$27,'Cargo List'!$I$2:$I$27))</f>
        <v>#N/A</v>
      </c>
      <c r="AR24" t="e">
        <f>IF(OR($A24&lt;AR$2,$A24&gt;AR$2+LOOKUP(AR$2,'Cargo List'!$C$2:$C$27,'Cargo List'!$H$2:$H$27)),"",LOOKUP(Sheet3!AR$2,'Cargo List'!$C$2:$C$27,'Cargo List'!$I$2:$I$27))</f>
        <v>#N/A</v>
      </c>
      <c r="AS24" t="e">
        <f>IF(OR($A24&lt;AS$2,$A24&gt;AS$2+LOOKUP(AS$2,'Cargo List'!$C$2:$C$27,'Cargo List'!$H$2:$H$27)),"",LOOKUP(Sheet3!AS$2,'Cargo List'!$C$2:$C$27,'Cargo List'!$I$2:$I$27))</f>
        <v>#N/A</v>
      </c>
      <c r="AT24" t="e">
        <f>IF(OR($A24&lt;AT$2,$A24&gt;AT$2+LOOKUP(AT$2,'Cargo List'!$C$2:$C$27,'Cargo List'!$H$2:$H$27)),"",LOOKUP(Sheet3!AT$2,'Cargo List'!$C$2:$C$27,'Cargo List'!$I$2:$I$27))</f>
        <v>#N/A</v>
      </c>
      <c r="AU24" t="e">
        <f>IF(OR($A24&lt;AU$2,$A24&gt;AU$2+LOOKUP(AU$2,'Cargo List'!$C$2:$C$27,'Cargo List'!$H$2:$H$27)),"",LOOKUP(Sheet3!AU$2,'Cargo List'!$C$2:$C$27,'Cargo List'!$I$2:$I$27))</f>
        <v>#N/A</v>
      </c>
      <c r="AV24" s="4">
        <f t="shared" si="0"/>
        <v>0</v>
      </c>
    </row>
    <row r="25" spans="1:48" x14ac:dyDescent="0.25">
      <c r="A25" s="2">
        <f t="shared" si="1"/>
        <v>44219</v>
      </c>
      <c r="B25" t="e">
        <f>IF(OR($A25&lt;B$2,$A25&gt;B$2+LOOKUP(B$2,'Cargo List'!$C$2:$C$27,'Cargo List'!$H$2:$H$27)),"",LOOKUP(Sheet3!B$2,'Cargo List'!$C$2:$C$27,'Cargo List'!$I$2:$I$27))</f>
        <v>#N/A</v>
      </c>
      <c r="C25" t="e">
        <f>IF(OR($A25&lt;C$2,$A25&gt;C$2+LOOKUP(C$2,'Cargo List'!$C$2:$C$27,'Cargo List'!$H$2:$H$27)),"",LOOKUP(Sheet3!C$2,'Cargo List'!$C$2:$C$27,'Cargo List'!$I$2:$I$27))</f>
        <v>#N/A</v>
      </c>
      <c r="D25" t="e">
        <f>IF(OR($A25&lt;D$2,$A25&gt;D$2+LOOKUP(D$2,'Cargo List'!$C$2:$C$27,'Cargo List'!$H$2:$H$27)),"",LOOKUP(Sheet3!D$2,'Cargo List'!$C$2:$C$27,'Cargo List'!$I$2:$I$27))</f>
        <v>#N/A</v>
      </c>
      <c r="E25" t="e">
        <f>IF(OR($A25&lt;E$2,$A25&gt;E$2+LOOKUP(E$2,'Cargo List'!$C$2:$C$27,'Cargo List'!$H$2:$H$27)),"",LOOKUP(Sheet3!E$2,'Cargo List'!$C$2:$C$27,'Cargo List'!$I$2:$I$27))</f>
        <v>#N/A</v>
      </c>
      <c r="F25" t="e">
        <f>IF(OR($A25&lt;F$2,$A25&gt;F$2+LOOKUP(F$2,'Cargo List'!$C$2:$C$27,'Cargo List'!$H$2:$H$27)),"",LOOKUP(Sheet3!F$2,'Cargo List'!$C$2:$C$27,'Cargo List'!$I$2:$I$27))</f>
        <v>#N/A</v>
      </c>
      <c r="G25" t="e">
        <f>IF(OR($A25&lt;G$2,$A25&gt;G$2+LOOKUP(G$2,'Cargo List'!$C$2:$C$27,'Cargo List'!$H$2:$H$27)),"",LOOKUP(Sheet3!G$2,'Cargo List'!$C$2:$C$27,'Cargo List'!$I$2:$I$27))</f>
        <v>#N/A</v>
      </c>
      <c r="H25" t="e">
        <f>IF(OR($A25&lt;H$2,$A25&gt;H$2+LOOKUP(H$2,'Cargo List'!$C$2:$C$27,'Cargo List'!$H$2:$H$27)),"",LOOKUP(Sheet3!H$2,'Cargo List'!$C$2:$C$27,'Cargo List'!$I$2:$I$27))</f>
        <v>#N/A</v>
      </c>
      <c r="I25" t="e">
        <f>IF(OR($A25&lt;I$2,$A25&gt;I$2+LOOKUP(I$2,'Cargo List'!$C$2:$C$27,'Cargo List'!$H$2:$H$27)),"",LOOKUP(Sheet3!I$2,'Cargo List'!$C$2:$C$27,'Cargo List'!$I$2:$I$27))</f>
        <v>#N/A</v>
      </c>
      <c r="J25" t="e">
        <f>IF(OR($A25&lt;J$2,$A25&gt;J$2+LOOKUP(J$2,'Cargo List'!$C$2:$C$27,'Cargo List'!$H$2:$H$27)),"",LOOKUP(Sheet3!J$2,'Cargo List'!$C$2:$C$27,'Cargo List'!$I$2:$I$27))</f>
        <v>#N/A</v>
      </c>
      <c r="K25" t="e">
        <f>IF(OR($A25&lt;K$2,$A25&gt;K$2+LOOKUP(K$2,'Cargo List'!$C$2:$C$27,'Cargo List'!$H$2:$H$27)),"",LOOKUP(Sheet3!K$2,'Cargo List'!$C$2:$C$27,'Cargo List'!$I$2:$I$27))</f>
        <v>#N/A</v>
      </c>
      <c r="L25" t="e">
        <f>IF(OR($A25&lt;L$2,$A25&gt;L$2+LOOKUP(L$2,'Cargo List'!$C$2:$C$27,'Cargo List'!$H$2:$H$27)),"",LOOKUP(Sheet3!L$2,'Cargo List'!$C$2:$C$27,'Cargo List'!$I$2:$I$27))</f>
        <v>#N/A</v>
      </c>
      <c r="M25" t="e">
        <f>IF(OR($A25&lt;M$2,$A25&gt;M$2+LOOKUP(M$2,'Cargo List'!$C$2:$C$27,'Cargo List'!$H$2:$H$27)),"",LOOKUP(Sheet3!M$2,'Cargo List'!$C$2:$C$27,'Cargo List'!$I$2:$I$27))</f>
        <v>#N/A</v>
      </c>
      <c r="N25" t="e">
        <f>IF(OR($A25&lt;N$2,$A25&gt;N$2+LOOKUP(N$2,'Cargo List'!$C$2:$C$27,'Cargo List'!$H$2:$H$27)),"",LOOKUP(Sheet3!N$2,'Cargo List'!$C$2:$C$27,'Cargo List'!$I$2:$I$27))</f>
        <v>#N/A</v>
      </c>
      <c r="O25" t="e">
        <f>IF(OR($A25&lt;O$2,$A25&gt;O$2+LOOKUP(O$2,'Cargo List'!$C$2:$C$27,'Cargo List'!$H$2:$H$27)),"",LOOKUP(Sheet3!O$2,'Cargo List'!$C$2:$C$27,'Cargo List'!$I$2:$I$27))</f>
        <v>#N/A</v>
      </c>
      <c r="P25" t="e">
        <f>IF(OR($A25&lt;P$2,$A25&gt;P$2+LOOKUP(P$2,'Cargo List'!$C$2:$C$27,'Cargo List'!$H$2:$H$27)),"",LOOKUP(Sheet3!P$2,'Cargo List'!$C$2:$C$27,'Cargo List'!$I$2:$I$27))</f>
        <v>#N/A</v>
      </c>
      <c r="Q25" t="e">
        <f>IF(OR($A25&lt;Q$2,$A25&gt;Q$2+LOOKUP(Q$2,'Cargo List'!$C$2:$C$27,'Cargo List'!$H$2:$H$27)),"",LOOKUP(Sheet3!Q$2,'Cargo List'!$C$2:$C$27,'Cargo List'!$I$2:$I$27))</f>
        <v>#N/A</v>
      </c>
      <c r="R25" t="e">
        <f>IF(OR($A25&lt;R$2,$A25&gt;R$2+LOOKUP(R$2,'Cargo List'!$C$2:$C$27,'Cargo List'!$H$2:$H$27)),"",LOOKUP(Sheet3!R$2,'Cargo List'!$C$2:$C$27,'Cargo List'!$I$2:$I$27))</f>
        <v>#N/A</v>
      </c>
      <c r="S25" t="e">
        <f>IF(OR($A25&lt;S$2,$A25&gt;S$2+LOOKUP(S$2,'Cargo List'!$C$2:$C$27,'Cargo List'!$H$2:$H$27)),"",LOOKUP(Sheet3!S$2,'Cargo List'!$C$2:$C$27,'Cargo List'!$I$2:$I$27))</f>
        <v>#N/A</v>
      </c>
      <c r="T25" t="e">
        <f>IF(OR($A25&lt;T$2,$A25&gt;T$2+LOOKUP(T$2,'Cargo List'!$C$2:$C$27,'Cargo List'!$H$2:$H$27)),"",LOOKUP(Sheet3!T$2,'Cargo List'!$C$2:$C$27,'Cargo List'!$I$2:$I$27))</f>
        <v>#N/A</v>
      </c>
      <c r="U25" t="e">
        <f>IF(OR($A25&lt;U$2,$A25&gt;U$2+LOOKUP(U$2,'Cargo List'!$C$2:$C$27,'Cargo List'!$H$2:$H$27)),"",LOOKUP(Sheet3!U$2,'Cargo List'!$C$2:$C$27,'Cargo List'!$I$2:$I$27))</f>
        <v>#N/A</v>
      </c>
      <c r="V25" t="e">
        <f>IF(OR($A25&lt;V$2,$A25&gt;V$2+LOOKUP(V$2,'Cargo List'!$C$2:$C$27,'Cargo List'!$H$2:$H$27)),"",LOOKUP(Sheet3!V$2,'Cargo List'!$C$2:$C$27,'Cargo List'!$I$2:$I$27))</f>
        <v>#N/A</v>
      </c>
      <c r="W25" t="e">
        <f>IF(OR($A25&lt;W$2,$A25&gt;W$2+LOOKUP(W$2,'Cargo List'!$C$2:$C$27,'Cargo List'!$H$2:$H$27)),"",LOOKUP(Sheet3!W$2,'Cargo List'!$C$2:$C$27,'Cargo List'!$I$2:$I$27))</f>
        <v>#N/A</v>
      </c>
      <c r="X25" t="e">
        <f>IF(OR($A25&lt;X$2,$A25&gt;X$2+LOOKUP(X$2,'Cargo List'!$C$2:$C$27,'Cargo List'!$H$2:$H$27)),"",LOOKUP(Sheet3!X$2,'Cargo List'!$C$2:$C$27,'Cargo List'!$I$2:$I$27))</f>
        <v>#N/A</v>
      </c>
      <c r="Y25" t="e">
        <f>IF(OR($A25&lt;Y$2,$A25&gt;Y$2+LOOKUP(Y$2,'Cargo List'!$C$2:$C$27,'Cargo List'!$H$2:$H$27)),"",LOOKUP(Sheet3!Y$2,'Cargo List'!$C$2:$C$27,'Cargo List'!$I$2:$I$27))</f>
        <v>#N/A</v>
      </c>
      <c r="Z25" t="e">
        <f>IF(OR($A25&lt;Z$2,$A25&gt;Z$2+LOOKUP(Z$2,'Cargo List'!$C$2:$C$27,'Cargo List'!$H$2:$H$27)),"",LOOKUP(Sheet3!Z$2,'Cargo List'!$C$2:$C$27,'Cargo List'!$I$2:$I$27))</f>
        <v>#N/A</v>
      </c>
      <c r="AA25" t="e">
        <f>IF(OR($A25&lt;AA$2,$A25&gt;AA$2+LOOKUP(AA$2,'Cargo List'!$C$2:$C$27,'Cargo List'!$H$2:$H$27)),"",LOOKUP(Sheet3!AA$2,'Cargo List'!$C$2:$C$27,'Cargo List'!$I$2:$I$27))</f>
        <v>#N/A</v>
      </c>
      <c r="AB25" t="e">
        <f>IF(OR($A25&lt;AB$2,$A25&gt;AB$2+LOOKUP(AB$2,'Cargo List'!$C$2:$C$27,'Cargo List'!$H$2:$H$27)),"",LOOKUP(Sheet3!AB$2,'Cargo List'!$C$2:$C$27,'Cargo List'!$I$2:$I$27))</f>
        <v>#N/A</v>
      </c>
      <c r="AC25" t="e">
        <f>IF(OR($A25&lt;AC$2,$A25&gt;AC$2+LOOKUP(AC$2,'Cargo List'!$C$2:$C$27,'Cargo List'!$H$2:$H$27)),"",LOOKUP(Sheet3!AC$2,'Cargo List'!$C$2:$C$27,'Cargo List'!$I$2:$I$27))</f>
        <v>#N/A</v>
      </c>
      <c r="AD25" t="e">
        <f>IF(OR($A25&lt;AD$2,$A25&gt;AD$2+LOOKUP(AD$2,'Cargo List'!$C$2:$C$27,'Cargo List'!$H$2:$H$27)),"",LOOKUP(Sheet3!AD$2,'Cargo List'!$C$2:$C$27,'Cargo List'!$I$2:$I$27))</f>
        <v>#N/A</v>
      </c>
      <c r="AE25" t="e">
        <f>IF(OR($A25&lt;AE$2,$A25&gt;AE$2+LOOKUP(AE$2,'Cargo List'!$C$2:$C$27,'Cargo List'!$H$2:$H$27)),"",LOOKUP(Sheet3!AE$2,'Cargo List'!$C$2:$C$27,'Cargo List'!$I$2:$I$27))</f>
        <v>#N/A</v>
      </c>
      <c r="AF25" t="e">
        <f>IF(OR($A25&lt;AF$2,$A25&gt;AF$2+LOOKUP(AF$2,'Cargo List'!$C$2:$C$27,'Cargo List'!$H$2:$H$27)),"",LOOKUP(Sheet3!AF$2,'Cargo List'!$C$2:$C$27,'Cargo List'!$I$2:$I$27))</f>
        <v>#N/A</v>
      </c>
      <c r="AG25" t="e">
        <f>IF(OR($A25&lt;AG$2,$A25&gt;AG$2+LOOKUP(AG$2,'Cargo List'!$C$2:$C$27,'Cargo List'!$H$2:$H$27)),"",LOOKUP(Sheet3!AG$2,'Cargo List'!$C$2:$C$27,'Cargo List'!$I$2:$I$27))</f>
        <v>#N/A</v>
      </c>
      <c r="AH25" t="e">
        <f>IF(OR($A25&lt;AH$2,$A25&gt;AH$2+LOOKUP(AH$2,'Cargo List'!$C$2:$C$27,'Cargo List'!$H$2:$H$27)),"",LOOKUP(Sheet3!AH$2,'Cargo List'!$C$2:$C$27,'Cargo List'!$I$2:$I$27))</f>
        <v>#N/A</v>
      </c>
      <c r="AI25" t="e">
        <f>IF(OR($A25&lt;AI$2,$A25&gt;AI$2+LOOKUP(AI$2,'Cargo List'!$C$2:$C$27,'Cargo List'!$H$2:$H$27)),"",LOOKUP(Sheet3!AI$2,'Cargo List'!$C$2:$C$27,'Cargo List'!$I$2:$I$27))</f>
        <v>#N/A</v>
      </c>
      <c r="AJ25" t="e">
        <f>IF(OR($A25&lt;AJ$2,$A25&gt;AJ$2+LOOKUP(AJ$2,'Cargo List'!$C$2:$C$27,'Cargo List'!$H$2:$H$27)),"",LOOKUP(Sheet3!AJ$2,'Cargo List'!$C$2:$C$27,'Cargo List'!$I$2:$I$27))</f>
        <v>#N/A</v>
      </c>
      <c r="AK25" t="e">
        <f>IF(OR($A25&lt;AK$2,$A25&gt;AK$2+LOOKUP(AK$2,'Cargo List'!$C$2:$C$27,'Cargo List'!$H$2:$H$27)),"",LOOKUP(Sheet3!AK$2,'Cargo List'!$C$2:$C$27,'Cargo List'!$I$2:$I$27))</f>
        <v>#N/A</v>
      </c>
      <c r="AL25" t="e">
        <f>IF(OR($A25&lt;AL$2,$A25&gt;AL$2+LOOKUP(AL$2,'Cargo List'!$C$2:$C$27,'Cargo List'!$H$2:$H$27)),"",LOOKUP(Sheet3!AL$2,'Cargo List'!$C$2:$C$27,'Cargo List'!$I$2:$I$27))</f>
        <v>#N/A</v>
      </c>
      <c r="AM25" t="e">
        <f>IF(OR($A25&lt;AM$2,$A25&gt;AM$2+LOOKUP(AM$2,'Cargo List'!$C$2:$C$27,'Cargo List'!$H$2:$H$27)),"",LOOKUP(Sheet3!AM$2,'Cargo List'!$C$2:$C$27,'Cargo List'!$I$2:$I$27))</f>
        <v>#N/A</v>
      </c>
      <c r="AN25" t="e">
        <f>IF(OR($A25&lt;AN$2,$A25&gt;AN$2+LOOKUP(AN$2,'Cargo List'!$C$2:$C$27,'Cargo List'!$H$2:$H$27)),"",LOOKUP(Sheet3!AN$2,'Cargo List'!$C$2:$C$27,'Cargo List'!$I$2:$I$27))</f>
        <v>#N/A</v>
      </c>
      <c r="AO25" t="e">
        <f>IF(OR($A25&lt;AO$2,$A25&gt;AO$2+LOOKUP(AO$2,'Cargo List'!$C$2:$C$27,'Cargo List'!$H$2:$H$27)),"",LOOKUP(Sheet3!AO$2,'Cargo List'!$C$2:$C$27,'Cargo List'!$I$2:$I$27))</f>
        <v>#N/A</v>
      </c>
      <c r="AP25" t="e">
        <f>IF(OR($A25&lt;AP$2,$A25&gt;AP$2+LOOKUP(AP$2,'Cargo List'!$C$2:$C$27,'Cargo List'!$H$2:$H$27)),"",LOOKUP(Sheet3!AP$2,'Cargo List'!$C$2:$C$27,'Cargo List'!$I$2:$I$27))</f>
        <v>#N/A</v>
      </c>
      <c r="AQ25" t="e">
        <f>IF(OR($A25&lt;AQ$2,$A25&gt;AQ$2+LOOKUP(AQ$2,'Cargo List'!$C$2:$C$27,'Cargo List'!$H$2:$H$27)),"",LOOKUP(Sheet3!AQ$2,'Cargo List'!$C$2:$C$27,'Cargo List'!$I$2:$I$27))</f>
        <v>#N/A</v>
      </c>
      <c r="AR25" t="e">
        <f>IF(OR($A25&lt;AR$2,$A25&gt;AR$2+LOOKUP(AR$2,'Cargo List'!$C$2:$C$27,'Cargo List'!$H$2:$H$27)),"",LOOKUP(Sheet3!AR$2,'Cargo List'!$C$2:$C$27,'Cargo List'!$I$2:$I$27))</f>
        <v>#N/A</v>
      </c>
      <c r="AS25" t="e">
        <f>IF(OR($A25&lt;AS$2,$A25&gt;AS$2+LOOKUP(AS$2,'Cargo List'!$C$2:$C$27,'Cargo List'!$H$2:$H$27)),"",LOOKUP(Sheet3!AS$2,'Cargo List'!$C$2:$C$27,'Cargo List'!$I$2:$I$27))</f>
        <v>#N/A</v>
      </c>
      <c r="AT25" t="e">
        <f>IF(OR($A25&lt;AT$2,$A25&gt;AT$2+LOOKUP(AT$2,'Cargo List'!$C$2:$C$27,'Cargo List'!$H$2:$H$27)),"",LOOKUP(Sheet3!AT$2,'Cargo List'!$C$2:$C$27,'Cargo List'!$I$2:$I$27))</f>
        <v>#N/A</v>
      </c>
      <c r="AU25" t="e">
        <f>IF(OR($A25&lt;AU$2,$A25&gt;AU$2+LOOKUP(AU$2,'Cargo List'!$C$2:$C$27,'Cargo List'!$H$2:$H$27)),"",LOOKUP(Sheet3!AU$2,'Cargo List'!$C$2:$C$27,'Cargo List'!$I$2:$I$27))</f>
        <v>#N/A</v>
      </c>
      <c r="AV25" s="4">
        <f t="shared" si="0"/>
        <v>0</v>
      </c>
    </row>
    <row r="26" spans="1:48" x14ac:dyDescent="0.25">
      <c r="A26" s="2">
        <f t="shared" si="1"/>
        <v>44220</v>
      </c>
      <c r="B26" t="e">
        <f>IF(OR($A26&lt;B$2,$A26&gt;B$2+LOOKUP(B$2,'Cargo List'!$C$2:$C$27,'Cargo List'!$H$2:$H$27)),"",LOOKUP(Sheet3!B$2,'Cargo List'!$C$2:$C$27,'Cargo List'!$I$2:$I$27))</f>
        <v>#N/A</v>
      </c>
      <c r="C26" t="e">
        <f>IF(OR($A26&lt;C$2,$A26&gt;C$2+LOOKUP(C$2,'Cargo List'!$C$2:$C$27,'Cargo List'!$H$2:$H$27)),"",LOOKUP(Sheet3!C$2,'Cargo List'!$C$2:$C$27,'Cargo List'!$I$2:$I$27))</f>
        <v>#N/A</v>
      </c>
      <c r="D26" t="e">
        <f>IF(OR($A26&lt;D$2,$A26&gt;D$2+LOOKUP(D$2,'Cargo List'!$C$2:$C$27,'Cargo List'!$H$2:$H$27)),"",LOOKUP(Sheet3!D$2,'Cargo List'!$C$2:$C$27,'Cargo List'!$I$2:$I$27))</f>
        <v>#N/A</v>
      </c>
      <c r="E26" t="e">
        <f>IF(OR($A26&lt;E$2,$A26&gt;E$2+LOOKUP(E$2,'Cargo List'!$C$2:$C$27,'Cargo List'!$H$2:$H$27)),"",LOOKUP(Sheet3!E$2,'Cargo List'!$C$2:$C$27,'Cargo List'!$I$2:$I$27))</f>
        <v>#N/A</v>
      </c>
      <c r="F26" t="e">
        <f>IF(OR($A26&lt;F$2,$A26&gt;F$2+LOOKUP(F$2,'Cargo List'!$C$2:$C$27,'Cargo List'!$H$2:$H$27)),"",LOOKUP(Sheet3!F$2,'Cargo List'!$C$2:$C$27,'Cargo List'!$I$2:$I$27))</f>
        <v>#N/A</v>
      </c>
      <c r="G26" t="e">
        <f>IF(OR($A26&lt;G$2,$A26&gt;G$2+LOOKUP(G$2,'Cargo List'!$C$2:$C$27,'Cargo List'!$H$2:$H$27)),"",LOOKUP(Sheet3!G$2,'Cargo List'!$C$2:$C$27,'Cargo List'!$I$2:$I$27))</f>
        <v>#N/A</v>
      </c>
      <c r="H26" t="e">
        <f>IF(OR($A26&lt;H$2,$A26&gt;H$2+LOOKUP(H$2,'Cargo List'!$C$2:$C$27,'Cargo List'!$H$2:$H$27)),"",LOOKUP(Sheet3!H$2,'Cargo List'!$C$2:$C$27,'Cargo List'!$I$2:$I$27))</f>
        <v>#N/A</v>
      </c>
      <c r="I26" t="e">
        <f>IF(OR($A26&lt;I$2,$A26&gt;I$2+LOOKUP(I$2,'Cargo List'!$C$2:$C$27,'Cargo List'!$H$2:$H$27)),"",LOOKUP(Sheet3!I$2,'Cargo List'!$C$2:$C$27,'Cargo List'!$I$2:$I$27))</f>
        <v>#N/A</v>
      </c>
      <c r="J26" t="e">
        <f>IF(OR($A26&lt;J$2,$A26&gt;J$2+LOOKUP(J$2,'Cargo List'!$C$2:$C$27,'Cargo List'!$H$2:$H$27)),"",LOOKUP(Sheet3!J$2,'Cargo List'!$C$2:$C$27,'Cargo List'!$I$2:$I$27))</f>
        <v>#N/A</v>
      </c>
      <c r="K26" t="e">
        <f>IF(OR($A26&lt;K$2,$A26&gt;K$2+LOOKUP(K$2,'Cargo List'!$C$2:$C$27,'Cargo List'!$H$2:$H$27)),"",LOOKUP(Sheet3!K$2,'Cargo List'!$C$2:$C$27,'Cargo List'!$I$2:$I$27))</f>
        <v>#N/A</v>
      </c>
      <c r="L26" t="e">
        <f>IF(OR($A26&lt;L$2,$A26&gt;L$2+LOOKUP(L$2,'Cargo List'!$C$2:$C$27,'Cargo List'!$H$2:$H$27)),"",LOOKUP(Sheet3!L$2,'Cargo List'!$C$2:$C$27,'Cargo List'!$I$2:$I$27))</f>
        <v>#N/A</v>
      </c>
      <c r="M26" t="e">
        <f>IF(OR($A26&lt;M$2,$A26&gt;M$2+LOOKUP(M$2,'Cargo List'!$C$2:$C$27,'Cargo List'!$H$2:$H$27)),"",LOOKUP(Sheet3!M$2,'Cargo List'!$C$2:$C$27,'Cargo List'!$I$2:$I$27))</f>
        <v>#N/A</v>
      </c>
      <c r="N26" t="e">
        <f>IF(OR($A26&lt;N$2,$A26&gt;N$2+LOOKUP(N$2,'Cargo List'!$C$2:$C$27,'Cargo List'!$H$2:$H$27)),"",LOOKUP(Sheet3!N$2,'Cargo List'!$C$2:$C$27,'Cargo List'!$I$2:$I$27))</f>
        <v>#N/A</v>
      </c>
      <c r="O26" t="e">
        <f>IF(OR($A26&lt;O$2,$A26&gt;O$2+LOOKUP(O$2,'Cargo List'!$C$2:$C$27,'Cargo List'!$H$2:$H$27)),"",LOOKUP(Sheet3!O$2,'Cargo List'!$C$2:$C$27,'Cargo List'!$I$2:$I$27))</f>
        <v>#N/A</v>
      </c>
      <c r="P26" t="e">
        <f>IF(OR($A26&lt;P$2,$A26&gt;P$2+LOOKUP(P$2,'Cargo List'!$C$2:$C$27,'Cargo List'!$H$2:$H$27)),"",LOOKUP(Sheet3!P$2,'Cargo List'!$C$2:$C$27,'Cargo List'!$I$2:$I$27))</f>
        <v>#N/A</v>
      </c>
      <c r="Q26" t="e">
        <f>IF(OR($A26&lt;Q$2,$A26&gt;Q$2+LOOKUP(Q$2,'Cargo List'!$C$2:$C$27,'Cargo List'!$H$2:$H$27)),"",LOOKUP(Sheet3!Q$2,'Cargo List'!$C$2:$C$27,'Cargo List'!$I$2:$I$27))</f>
        <v>#N/A</v>
      </c>
      <c r="R26" t="e">
        <f>IF(OR($A26&lt;R$2,$A26&gt;R$2+LOOKUP(R$2,'Cargo List'!$C$2:$C$27,'Cargo List'!$H$2:$H$27)),"",LOOKUP(Sheet3!R$2,'Cargo List'!$C$2:$C$27,'Cargo List'!$I$2:$I$27))</f>
        <v>#N/A</v>
      </c>
      <c r="S26" t="e">
        <f>IF(OR($A26&lt;S$2,$A26&gt;S$2+LOOKUP(S$2,'Cargo List'!$C$2:$C$27,'Cargo List'!$H$2:$H$27)),"",LOOKUP(Sheet3!S$2,'Cargo List'!$C$2:$C$27,'Cargo List'!$I$2:$I$27))</f>
        <v>#N/A</v>
      </c>
      <c r="T26" t="e">
        <f>IF(OR($A26&lt;T$2,$A26&gt;T$2+LOOKUP(T$2,'Cargo List'!$C$2:$C$27,'Cargo List'!$H$2:$H$27)),"",LOOKUP(Sheet3!T$2,'Cargo List'!$C$2:$C$27,'Cargo List'!$I$2:$I$27))</f>
        <v>#N/A</v>
      </c>
      <c r="U26" t="e">
        <f>IF(OR($A26&lt;U$2,$A26&gt;U$2+LOOKUP(U$2,'Cargo List'!$C$2:$C$27,'Cargo List'!$H$2:$H$27)),"",LOOKUP(Sheet3!U$2,'Cargo List'!$C$2:$C$27,'Cargo List'!$I$2:$I$27))</f>
        <v>#N/A</v>
      </c>
      <c r="V26" t="e">
        <f>IF(OR($A26&lt;V$2,$A26&gt;V$2+LOOKUP(V$2,'Cargo List'!$C$2:$C$27,'Cargo List'!$H$2:$H$27)),"",LOOKUP(Sheet3!V$2,'Cargo List'!$C$2:$C$27,'Cargo List'!$I$2:$I$27))</f>
        <v>#N/A</v>
      </c>
      <c r="W26" t="e">
        <f>IF(OR($A26&lt;W$2,$A26&gt;W$2+LOOKUP(W$2,'Cargo List'!$C$2:$C$27,'Cargo List'!$H$2:$H$27)),"",LOOKUP(Sheet3!W$2,'Cargo List'!$C$2:$C$27,'Cargo List'!$I$2:$I$27))</f>
        <v>#N/A</v>
      </c>
      <c r="X26" t="e">
        <f>IF(OR($A26&lt;X$2,$A26&gt;X$2+LOOKUP(X$2,'Cargo List'!$C$2:$C$27,'Cargo List'!$H$2:$H$27)),"",LOOKUP(Sheet3!X$2,'Cargo List'!$C$2:$C$27,'Cargo List'!$I$2:$I$27))</f>
        <v>#N/A</v>
      </c>
      <c r="Y26" t="e">
        <f>IF(OR($A26&lt;Y$2,$A26&gt;Y$2+LOOKUP(Y$2,'Cargo List'!$C$2:$C$27,'Cargo List'!$H$2:$H$27)),"",LOOKUP(Sheet3!Y$2,'Cargo List'!$C$2:$C$27,'Cargo List'!$I$2:$I$27))</f>
        <v>#N/A</v>
      </c>
      <c r="Z26" t="e">
        <f>IF(OR($A26&lt;Z$2,$A26&gt;Z$2+LOOKUP(Z$2,'Cargo List'!$C$2:$C$27,'Cargo List'!$H$2:$H$27)),"",LOOKUP(Sheet3!Z$2,'Cargo List'!$C$2:$C$27,'Cargo List'!$I$2:$I$27))</f>
        <v>#N/A</v>
      </c>
      <c r="AA26" t="e">
        <f>IF(OR($A26&lt;AA$2,$A26&gt;AA$2+LOOKUP(AA$2,'Cargo List'!$C$2:$C$27,'Cargo List'!$H$2:$H$27)),"",LOOKUP(Sheet3!AA$2,'Cargo List'!$C$2:$C$27,'Cargo List'!$I$2:$I$27))</f>
        <v>#N/A</v>
      </c>
      <c r="AB26" t="e">
        <f>IF(OR($A26&lt;AB$2,$A26&gt;AB$2+LOOKUP(AB$2,'Cargo List'!$C$2:$C$27,'Cargo List'!$H$2:$H$27)),"",LOOKUP(Sheet3!AB$2,'Cargo List'!$C$2:$C$27,'Cargo List'!$I$2:$I$27))</f>
        <v>#N/A</v>
      </c>
      <c r="AC26" t="e">
        <f>IF(OR($A26&lt;AC$2,$A26&gt;AC$2+LOOKUP(AC$2,'Cargo List'!$C$2:$C$27,'Cargo List'!$H$2:$H$27)),"",LOOKUP(Sheet3!AC$2,'Cargo List'!$C$2:$C$27,'Cargo List'!$I$2:$I$27))</f>
        <v>#N/A</v>
      </c>
      <c r="AD26" t="e">
        <f>IF(OR($A26&lt;AD$2,$A26&gt;AD$2+LOOKUP(AD$2,'Cargo List'!$C$2:$C$27,'Cargo List'!$H$2:$H$27)),"",LOOKUP(Sheet3!AD$2,'Cargo List'!$C$2:$C$27,'Cargo List'!$I$2:$I$27))</f>
        <v>#N/A</v>
      </c>
      <c r="AE26" t="e">
        <f>IF(OR($A26&lt;AE$2,$A26&gt;AE$2+LOOKUP(AE$2,'Cargo List'!$C$2:$C$27,'Cargo List'!$H$2:$H$27)),"",LOOKUP(Sheet3!AE$2,'Cargo List'!$C$2:$C$27,'Cargo List'!$I$2:$I$27))</f>
        <v>#N/A</v>
      </c>
      <c r="AF26" t="e">
        <f>IF(OR($A26&lt;AF$2,$A26&gt;AF$2+LOOKUP(AF$2,'Cargo List'!$C$2:$C$27,'Cargo List'!$H$2:$H$27)),"",LOOKUP(Sheet3!AF$2,'Cargo List'!$C$2:$C$27,'Cargo List'!$I$2:$I$27))</f>
        <v>#N/A</v>
      </c>
      <c r="AG26" t="e">
        <f>IF(OR($A26&lt;AG$2,$A26&gt;AG$2+LOOKUP(AG$2,'Cargo List'!$C$2:$C$27,'Cargo List'!$H$2:$H$27)),"",LOOKUP(Sheet3!AG$2,'Cargo List'!$C$2:$C$27,'Cargo List'!$I$2:$I$27))</f>
        <v>#N/A</v>
      </c>
      <c r="AH26" t="e">
        <f>IF(OR($A26&lt;AH$2,$A26&gt;AH$2+LOOKUP(AH$2,'Cargo List'!$C$2:$C$27,'Cargo List'!$H$2:$H$27)),"",LOOKUP(Sheet3!AH$2,'Cargo List'!$C$2:$C$27,'Cargo List'!$I$2:$I$27))</f>
        <v>#N/A</v>
      </c>
      <c r="AI26" t="e">
        <f>IF(OR($A26&lt;AI$2,$A26&gt;AI$2+LOOKUP(AI$2,'Cargo List'!$C$2:$C$27,'Cargo List'!$H$2:$H$27)),"",LOOKUP(Sheet3!AI$2,'Cargo List'!$C$2:$C$27,'Cargo List'!$I$2:$I$27))</f>
        <v>#N/A</v>
      </c>
      <c r="AJ26" t="e">
        <f>IF(OR($A26&lt;AJ$2,$A26&gt;AJ$2+LOOKUP(AJ$2,'Cargo List'!$C$2:$C$27,'Cargo List'!$H$2:$H$27)),"",LOOKUP(Sheet3!AJ$2,'Cargo List'!$C$2:$C$27,'Cargo List'!$I$2:$I$27))</f>
        <v>#N/A</v>
      </c>
      <c r="AK26" t="e">
        <f>IF(OR($A26&lt;AK$2,$A26&gt;AK$2+LOOKUP(AK$2,'Cargo List'!$C$2:$C$27,'Cargo List'!$H$2:$H$27)),"",LOOKUP(Sheet3!AK$2,'Cargo List'!$C$2:$C$27,'Cargo List'!$I$2:$I$27))</f>
        <v>#N/A</v>
      </c>
      <c r="AL26" t="e">
        <f>IF(OR($A26&lt;AL$2,$A26&gt;AL$2+LOOKUP(AL$2,'Cargo List'!$C$2:$C$27,'Cargo List'!$H$2:$H$27)),"",LOOKUP(Sheet3!AL$2,'Cargo List'!$C$2:$C$27,'Cargo List'!$I$2:$I$27))</f>
        <v>#N/A</v>
      </c>
      <c r="AM26" t="e">
        <f>IF(OR($A26&lt;AM$2,$A26&gt;AM$2+LOOKUP(AM$2,'Cargo List'!$C$2:$C$27,'Cargo List'!$H$2:$H$27)),"",LOOKUP(Sheet3!AM$2,'Cargo List'!$C$2:$C$27,'Cargo List'!$I$2:$I$27))</f>
        <v>#N/A</v>
      </c>
      <c r="AN26" t="e">
        <f>IF(OR($A26&lt;AN$2,$A26&gt;AN$2+LOOKUP(AN$2,'Cargo List'!$C$2:$C$27,'Cargo List'!$H$2:$H$27)),"",LOOKUP(Sheet3!AN$2,'Cargo List'!$C$2:$C$27,'Cargo List'!$I$2:$I$27))</f>
        <v>#N/A</v>
      </c>
      <c r="AO26" t="e">
        <f>IF(OR($A26&lt;AO$2,$A26&gt;AO$2+LOOKUP(AO$2,'Cargo List'!$C$2:$C$27,'Cargo List'!$H$2:$H$27)),"",LOOKUP(Sheet3!AO$2,'Cargo List'!$C$2:$C$27,'Cargo List'!$I$2:$I$27))</f>
        <v>#N/A</v>
      </c>
      <c r="AP26" t="e">
        <f>IF(OR($A26&lt;AP$2,$A26&gt;AP$2+LOOKUP(AP$2,'Cargo List'!$C$2:$C$27,'Cargo List'!$H$2:$H$27)),"",LOOKUP(Sheet3!AP$2,'Cargo List'!$C$2:$C$27,'Cargo List'!$I$2:$I$27))</f>
        <v>#N/A</v>
      </c>
      <c r="AQ26" t="e">
        <f>IF(OR($A26&lt;AQ$2,$A26&gt;AQ$2+LOOKUP(AQ$2,'Cargo List'!$C$2:$C$27,'Cargo List'!$H$2:$H$27)),"",LOOKUP(Sheet3!AQ$2,'Cargo List'!$C$2:$C$27,'Cargo List'!$I$2:$I$27))</f>
        <v>#N/A</v>
      </c>
      <c r="AR26" t="e">
        <f>IF(OR($A26&lt;AR$2,$A26&gt;AR$2+LOOKUP(AR$2,'Cargo List'!$C$2:$C$27,'Cargo List'!$H$2:$H$27)),"",LOOKUP(Sheet3!AR$2,'Cargo List'!$C$2:$C$27,'Cargo List'!$I$2:$I$27))</f>
        <v>#N/A</v>
      </c>
      <c r="AS26" t="e">
        <f>IF(OR($A26&lt;AS$2,$A26&gt;AS$2+LOOKUP(AS$2,'Cargo List'!$C$2:$C$27,'Cargo List'!$H$2:$H$27)),"",LOOKUP(Sheet3!AS$2,'Cargo List'!$C$2:$C$27,'Cargo List'!$I$2:$I$27))</f>
        <v>#N/A</v>
      </c>
      <c r="AT26" t="e">
        <f>IF(OR($A26&lt;AT$2,$A26&gt;AT$2+LOOKUP(AT$2,'Cargo List'!$C$2:$C$27,'Cargo List'!$H$2:$H$27)),"",LOOKUP(Sheet3!AT$2,'Cargo List'!$C$2:$C$27,'Cargo List'!$I$2:$I$27))</f>
        <v>#N/A</v>
      </c>
      <c r="AU26" t="e">
        <f>IF(OR($A26&lt;AU$2,$A26&gt;AU$2+LOOKUP(AU$2,'Cargo List'!$C$2:$C$27,'Cargo List'!$H$2:$H$27)),"",LOOKUP(Sheet3!AU$2,'Cargo List'!$C$2:$C$27,'Cargo List'!$I$2:$I$27))</f>
        <v>#N/A</v>
      </c>
      <c r="AV26" s="4">
        <f t="shared" si="0"/>
        <v>0</v>
      </c>
    </row>
    <row r="27" spans="1:48" x14ac:dyDescent="0.25">
      <c r="A27" s="2">
        <f t="shared" si="1"/>
        <v>44221</v>
      </c>
      <c r="B27" t="e">
        <f>IF(OR($A27&lt;B$2,$A27&gt;B$2+LOOKUP(B$2,'Cargo List'!$C$2:$C$27,'Cargo List'!$H$2:$H$27)),"",LOOKUP(Sheet3!B$2,'Cargo List'!$C$2:$C$27,'Cargo List'!$I$2:$I$27))</f>
        <v>#N/A</v>
      </c>
      <c r="C27" t="e">
        <f>IF(OR($A27&lt;C$2,$A27&gt;C$2+LOOKUP(C$2,'Cargo List'!$C$2:$C$27,'Cargo List'!$H$2:$H$27)),"",LOOKUP(Sheet3!C$2,'Cargo List'!$C$2:$C$27,'Cargo List'!$I$2:$I$27))</f>
        <v>#N/A</v>
      </c>
      <c r="D27" t="e">
        <f>IF(OR($A27&lt;D$2,$A27&gt;D$2+LOOKUP(D$2,'Cargo List'!$C$2:$C$27,'Cargo List'!$H$2:$H$27)),"",LOOKUP(Sheet3!D$2,'Cargo List'!$C$2:$C$27,'Cargo List'!$I$2:$I$27))</f>
        <v>#N/A</v>
      </c>
      <c r="E27" t="e">
        <f>IF(OR($A27&lt;E$2,$A27&gt;E$2+LOOKUP(E$2,'Cargo List'!$C$2:$C$27,'Cargo List'!$H$2:$H$27)),"",LOOKUP(Sheet3!E$2,'Cargo List'!$C$2:$C$27,'Cargo List'!$I$2:$I$27))</f>
        <v>#N/A</v>
      </c>
      <c r="F27" t="e">
        <f>IF(OR($A27&lt;F$2,$A27&gt;F$2+LOOKUP(F$2,'Cargo List'!$C$2:$C$27,'Cargo List'!$H$2:$H$27)),"",LOOKUP(Sheet3!F$2,'Cargo List'!$C$2:$C$27,'Cargo List'!$I$2:$I$27))</f>
        <v>#N/A</v>
      </c>
      <c r="G27" t="e">
        <f>IF(OR($A27&lt;G$2,$A27&gt;G$2+LOOKUP(G$2,'Cargo List'!$C$2:$C$27,'Cargo List'!$H$2:$H$27)),"",LOOKUP(Sheet3!G$2,'Cargo List'!$C$2:$C$27,'Cargo List'!$I$2:$I$27))</f>
        <v>#N/A</v>
      </c>
      <c r="H27" t="e">
        <f>IF(OR($A27&lt;H$2,$A27&gt;H$2+LOOKUP(H$2,'Cargo List'!$C$2:$C$27,'Cargo List'!$H$2:$H$27)),"",LOOKUP(Sheet3!H$2,'Cargo List'!$C$2:$C$27,'Cargo List'!$I$2:$I$27))</f>
        <v>#N/A</v>
      </c>
      <c r="I27" t="e">
        <f>IF(OR($A27&lt;I$2,$A27&gt;I$2+LOOKUP(I$2,'Cargo List'!$C$2:$C$27,'Cargo List'!$H$2:$H$27)),"",LOOKUP(Sheet3!I$2,'Cargo List'!$C$2:$C$27,'Cargo List'!$I$2:$I$27))</f>
        <v>#N/A</v>
      </c>
      <c r="J27" t="e">
        <f>IF(OR($A27&lt;J$2,$A27&gt;J$2+LOOKUP(J$2,'Cargo List'!$C$2:$C$27,'Cargo List'!$H$2:$H$27)),"",LOOKUP(Sheet3!J$2,'Cargo List'!$C$2:$C$27,'Cargo List'!$I$2:$I$27))</f>
        <v>#N/A</v>
      </c>
      <c r="K27" t="e">
        <f>IF(OR($A27&lt;K$2,$A27&gt;K$2+LOOKUP(K$2,'Cargo List'!$C$2:$C$27,'Cargo List'!$H$2:$H$27)),"",LOOKUP(Sheet3!K$2,'Cargo List'!$C$2:$C$27,'Cargo List'!$I$2:$I$27))</f>
        <v>#N/A</v>
      </c>
      <c r="L27" t="e">
        <f>IF(OR($A27&lt;L$2,$A27&gt;L$2+LOOKUP(L$2,'Cargo List'!$C$2:$C$27,'Cargo List'!$H$2:$H$27)),"",LOOKUP(Sheet3!L$2,'Cargo List'!$C$2:$C$27,'Cargo List'!$I$2:$I$27))</f>
        <v>#N/A</v>
      </c>
      <c r="M27" t="e">
        <f>IF(OR($A27&lt;M$2,$A27&gt;M$2+LOOKUP(M$2,'Cargo List'!$C$2:$C$27,'Cargo List'!$H$2:$H$27)),"",LOOKUP(Sheet3!M$2,'Cargo List'!$C$2:$C$27,'Cargo List'!$I$2:$I$27))</f>
        <v>#N/A</v>
      </c>
      <c r="N27" t="e">
        <f>IF(OR($A27&lt;N$2,$A27&gt;N$2+LOOKUP(N$2,'Cargo List'!$C$2:$C$27,'Cargo List'!$H$2:$H$27)),"",LOOKUP(Sheet3!N$2,'Cargo List'!$C$2:$C$27,'Cargo List'!$I$2:$I$27))</f>
        <v>#N/A</v>
      </c>
      <c r="O27" t="e">
        <f>IF(OR($A27&lt;O$2,$A27&gt;O$2+LOOKUP(O$2,'Cargo List'!$C$2:$C$27,'Cargo List'!$H$2:$H$27)),"",LOOKUP(Sheet3!O$2,'Cargo List'!$C$2:$C$27,'Cargo List'!$I$2:$I$27))</f>
        <v>#N/A</v>
      </c>
      <c r="P27" t="e">
        <f>IF(OR($A27&lt;P$2,$A27&gt;P$2+LOOKUP(P$2,'Cargo List'!$C$2:$C$27,'Cargo List'!$H$2:$H$27)),"",LOOKUP(Sheet3!P$2,'Cargo List'!$C$2:$C$27,'Cargo List'!$I$2:$I$27))</f>
        <v>#N/A</v>
      </c>
      <c r="Q27" t="e">
        <f>IF(OR($A27&lt;Q$2,$A27&gt;Q$2+LOOKUP(Q$2,'Cargo List'!$C$2:$C$27,'Cargo List'!$H$2:$H$27)),"",LOOKUP(Sheet3!Q$2,'Cargo List'!$C$2:$C$27,'Cargo List'!$I$2:$I$27))</f>
        <v>#N/A</v>
      </c>
      <c r="R27" t="e">
        <f>IF(OR($A27&lt;R$2,$A27&gt;R$2+LOOKUP(R$2,'Cargo List'!$C$2:$C$27,'Cargo List'!$H$2:$H$27)),"",LOOKUP(Sheet3!R$2,'Cargo List'!$C$2:$C$27,'Cargo List'!$I$2:$I$27))</f>
        <v>#N/A</v>
      </c>
      <c r="S27" t="e">
        <f>IF(OR($A27&lt;S$2,$A27&gt;S$2+LOOKUP(S$2,'Cargo List'!$C$2:$C$27,'Cargo List'!$H$2:$H$27)),"",LOOKUP(Sheet3!S$2,'Cargo List'!$C$2:$C$27,'Cargo List'!$I$2:$I$27))</f>
        <v>#N/A</v>
      </c>
      <c r="T27" t="e">
        <f>IF(OR($A27&lt;T$2,$A27&gt;T$2+LOOKUP(T$2,'Cargo List'!$C$2:$C$27,'Cargo List'!$H$2:$H$27)),"",LOOKUP(Sheet3!T$2,'Cargo List'!$C$2:$C$27,'Cargo List'!$I$2:$I$27))</f>
        <v>#N/A</v>
      </c>
      <c r="U27" t="e">
        <f>IF(OR($A27&lt;U$2,$A27&gt;U$2+LOOKUP(U$2,'Cargo List'!$C$2:$C$27,'Cargo List'!$H$2:$H$27)),"",LOOKUP(Sheet3!U$2,'Cargo List'!$C$2:$C$27,'Cargo List'!$I$2:$I$27))</f>
        <v>#N/A</v>
      </c>
      <c r="V27" t="e">
        <f>IF(OR($A27&lt;V$2,$A27&gt;V$2+LOOKUP(V$2,'Cargo List'!$C$2:$C$27,'Cargo List'!$H$2:$H$27)),"",LOOKUP(Sheet3!V$2,'Cargo List'!$C$2:$C$27,'Cargo List'!$I$2:$I$27))</f>
        <v>#N/A</v>
      </c>
      <c r="W27" t="e">
        <f>IF(OR($A27&lt;W$2,$A27&gt;W$2+LOOKUP(W$2,'Cargo List'!$C$2:$C$27,'Cargo List'!$H$2:$H$27)),"",LOOKUP(Sheet3!W$2,'Cargo List'!$C$2:$C$27,'Cargo List'!$I$2:$I$27))</f>
        <v>#N/A</v>
      </c>
      <c r="X27" t="e">
        <f>IF(OR($A27&lt;X$2,$A27&gt;X$2+LOOKUP(X$2,'Cargo List'!$C$2:$C$27,'Cargo List'!$H$2:$H$27)),"",LOOKUP(Sheet3!X$2,'Cargo List'!$C$2:$C$27,'Cargo List'!$I$2:$I$27))</f>
        <v>#N/A</v>
      </c>
      <c r="Y27" t="e">
        <f>IF(OR($A27&lt;Y$2,$A27&gt;Y$2+LOOKUP(Y$2,'Cargo List'!$C$2:$C$27,'Cargo List'!$H$2:$H$27)),"",LOOKUP(Sheet3!Y$2,'Cargo List'!$C$2:$C$27,'Cargo List'!$I$2:$I$27))</f>
        <v>#N/A</v>
      </c>
      <c r="Z27" t="e">
        <f>IF(OR($A27&lt;Z$2,$A27&gt;Z$2+LOOKUP(Z$2,'Cargo List'!$C$2:$C$27,'Cargo List'!$H$2:$H$27)),"",LOOKUP(Sheet3!Z$2,'Cargo List'!$C$2:$C$27,'Cargo List'!$I$2:$I$27))</f>
        <v>#N/A</v>
      </c>
      <c r="AA27" t="e">
        <f>IF(OR($A27&lt;AA$2,$A27&gt;AA$2+LOOKUP(AA$2,'Cargo List'!$C$2:$C$27,'Cargo List'!$H$2:$H$27)),"",LOOKUP(Sheet3!AA$2,'Cargo List'!$C$2:$C$27,'Cargo List'!$I$2:$I$27))</f>
        <v>#N/A</v>
      </c>
      <c r="AB27" t="e">
        <f>IF(OR($A27&lt;AB$2,$A27&gt;AB$2+LOOKUP(AB$2,'Cargo List'!$C$2:$C$27,'Cargo List'!$H$2:$H$27)),"",LOOKUP(Sheet3!AB$2,'Cargo List'!$C$2:$C$27,'Cargo List'!$I$2:$I$27))</f>
        <v>#N/A</v>
      </c>
      <c r="AC27" t="e">
        <f>IF(OR($A27&lt;AC$2,$A27&gt;AC$2+LOOKUP(AC$2,'Cargo List'!$C$2:$C$27,'Cargo List'!$H$2:$H$27)),"",LOOKUP(Sheet3!AC$2,'Cargo List'!$C$2:$C$27,'Cargo List'!$I$2:$I$27))</f>
        <v>#N/A</v>
      </c>
      <c r="AD27" t="e">
        <f>IF(OR($A27&lt;AD$2,$A27&gt;AD$2+LOOKUP(AD$2,'Cargo List'!$C$2:$C$27,'Cargo List'!$H$2:$H$27)),"",LOOKUP(Sheet3!AD$2,'Cargo List'!$C$2:$C$27,'Cargo List'!$I$2:$I$27))</f>
        <v>#N/A</v>
      </c>
      <c r="AE27" t="e">
        <f>IF(OR($A27&lt;AE$2,$A27&gt;AE$2+LOOKUP(AE$2,'Cargo List'!$C$2:$C$27,'Cargo List'!$H$2:$H$27)),"",LOOKUP(Sheet3!AE$2,'Cargo List'!$C$2:$C$27,'Cargo List'!$I$2:$I$27))</f>
        <v>#N/A</v>
      </c>
      <c r="AF27" t="e">
        <f>IF(OR($A27&lt;AF$2,$A27&gt;AF$2+LOOKUP(AF$2,'Cargo List'!$C$2:$C$27,'Cargo List'!$H$2:$H$27)),"",LOOKUP(Sheet3!AF$2,'Cargo List'!$C$2:$C$27,'Cargo List'!$I$2:$I$27))</f>
        <v>#N/A</v>
      </c>
      <c r="AG27" t="e">
        <f>IF(OR($A27&lt;AG$2,$A27&gt;AG$2+LOOKUP(AG$2,'Cargo List'!$C$2:$C$27,'Cargo List'!$H$2:$H$27)),"",LOOKUP(Sheet3!AG$2,'Cargo List'!$C$2:$C$27,'Cargo List'!$I$2:$I$27))</f>
        <v>#N/A</v>
      </c>
      <c r="AH27" t="e">
        <f>IF(OR($A27&lt;AH$2,$A27&gt;AH$2+LOOKUP(AH$2,'Cargo List'!$C$2:$C$27,'Cargo List'!$H$2:$H$27)),"",LOOKUP(Sheet3!AH$2,'Cargo List'!$C$2:$C$27,'Cargo List'!$I$2:$I$27))</f>
        <v>#N/A</v>
      </c>
      <c r="AI27" t="e">
        <f>IF(OR($A27&lt;AI$2,$A27&gt;AI$2+LOOKUP(AI$2,'Cargo List'!$C$2:$C$27,'Cargo List'!$H$2:$H$27)),"",LOOKUP(Sheet3!AI$2,'Cargo List'!$C$2:$C$27,'Cargo List'!$I$2:$I$27))</f>
        <v>#N/A</v>
      </c>
      <c r="AJ27" t="e">
        <f>IF(OR($A27&lt;AJ$2,$A27&gt;AJ$2+LOOKUP(AJ$2,'Cargo List'!$C$2:$C$27,'Cargo List'!$H$2:$H$27)),"",LOOKUP(Sheet3!AJ$2,'Cargo List'!$C$2:$C$27,'Cargo List'!$I$2:$I$27))</f>
        <v>#N/A</v>
      </c>
      <c r="AK27" t="e">
        <f>IF(OR($A27&lt;AK$2,$A27&gt;AK$2+LOOKUP(AK$2,'Cargo List'!$C$2:$C$27,'Cargo List'!$H$2:$H$27)),"",LOOKUP(Sheet3!AK$2,'Cargo List'!$C$2:$C$27,'Cargo List'!$I$2:$I$27))</f>
        <v>#N/A</v>
      </c>
      <c r="AL27" t="e">
        <f>IF(OR($A27&lt;AL$2,$A27&gt;AL$2+LOOKUP(AL$2,'Cargo List'!$C$2:$C$27,'Cargo List'!$H$2:$H$27)),"",LOOKUP(Sheet3!AL$2,'Cargo List'!$C$2:$C$27,'Cargo List'!$I$2:$I$27))</f>
        <v>#N/A</v>
      </c>
      <c r="AM27" t="e">
        <f>IF(OR($A27&lt;AM$2,$A27&gt;AM$2+LOOKUP(AM$2,'Cargo List'!$C$2:$C$27,'Cargo List'!$H$2:$H$27)),"",LOOKUP(Sheet3!AM$2,'Cargo List'!$C$2:$C$27,'Cargo List'!$I$2:$I$27))</f>
        <v>#N/A</v>
      </c>
      <c r="AN27" t="e">
        <f>IF(OR($A27&lt;AN$2,$A27&gt;AN$2+LOOKUP(AN$2,'Cargo List'!$C$2:$C$27,'Cargo List'!$H$2:$H$27)),"",LOOKUP(Sheet3!AN$2,'Cargo List'!$C$2:$C$27,'Cargo List'!$I$2:$I$27))</f>
        <v>#N/A</v>
      </c>
      <c r="AO27" t="e">
        <f>IF(OR($A27&lt;AO$2,$A27&gt;AO$2+LOOKUP(AO$2,'Cargo List'!$C$2:$C$27,'Cargo List'!$H$2:$H$27)),"",LOOKUP(Sheet3!AO$2,'Cargo List'!$C$2:$C$27,'Cargo List'!$I$2:$I$27))</f>
        <v>#N/A</v>
      </c>
      <c r="AP27" t="e">
        <f>IF(OR($A27&lt;AP$2,$A27&gt;AP$2+LOOKUP(AP$2,'Cargo List'!$C$2:$C$27,'Cargo List'!$H$2:$H$27)),"",LOOKUP(Sheet3!AP$2,'Cargo List'!$C$2:$C$27,'Cargo List'!$I$2:$I$27))</f>
        <v>#N/A</v>
      </c>
      <c r="AQ27" t="e">
        <f>IF(OR($A27&lt;AQ$2,$A27&gt;AQ$2+LOOKUP(AQ$2,'Cargo List'!$C$2:$C$27,'Cargo List'!$H$2:$H$27)),"",LOOKUP(Sheet3!AQ$2,'Cargo List'!$C$2:$C$27,'Cargo List'!$I$2:$I$27))</f>
        <v>#N/A</v>
      </c>
      <c r="AR27" t="e">
        <f>IF(OR($A27&lt;AR$2,$A27&gt;AR$2+LOOKUP(AR$2,'Cargo List'!$C$2:$C$27,'Cargo List'!$H$2:$H$27)),"",LOOKUP(Sheet3!AR$2,'Cargo List'!$C$2:$C$27,'Cargo List'!$I$2:$I$27))</f>
        <v>#N/A</v>
      </c>
      <c r="AS27" t="e">
        <f>IF(OR($A27&lt;AS$2,$A27&gt;AS$2+LOOKUP(AS$2,'Cargo List'!$C$2:$C$27,'Cargo List'!$H$2:$H$27)),"",LOOKUP(Sheet3!AS$2,'Cargo List'!$C$2:$C$27,'Cargo List'!$I$2:$I$27))</f>
        <v>#N/A</v>
      </c>
      <c r="AT27" t="e">
        <f>IF(OR($A27&lt;AT$2,$A27&gt;AT$2+LOOKUP(AT$2,'Cargo List'!$C$2:$C$27,'Cargo List'!$H$2:$H$27)),"",LOOKUP(Sheet3!AT$2,'Cargo List'!$C$2:$C$27,'Cargo List'!$I$2:$I$27))</f>
        <v>#N/A</v>
      </c>
      <c r="AU27" t="e">
        <f>IF(OR($A27&lt;AU$2,$A27&gt;AU$2+LOOKUP(AU$2,'Cargo List'!$C$2:$C$27,'Cargo List'!$H$2:$H$27)),"",LOOKUP(Sheet3!AU$2,'Cargo List'!$C$2:$C$27,'Cargo List'!$I$2:$I$27))</f>
        <v>#N/A</v>
      </c>
      <c r="AV27" s="4">
        <f t="shared" si="0"/>
        <v>0</v>
      </c>
    </row>
    <row r="28" spans="1:48" x14ac:dyDescent="0.25">
      <c r="A28" s="2">
        <f t="shared" si="1"/>
        <v>44222</v>
      </c>
      <c r="B28" t="e">
        <f>IF(OR($A28&lt;B$2,$A28&gt;B$2+LOOKUP(B$2,'Cargo List'!$C$2:$C$27,'Cargo List'!$H$2:$H$27)),"",LOOKUP(Sheet3!B$2,'Cargo List'!$C$2:$C$27,'Cargo List'!$I$2:$I$27))</f>
        <v>#N/A</v>
      </c>
      <c r="C28" t="e">
        <f>IF(OR($A28&lt;C$2,$A28&gt;C$2+LOOKUP(C$2,'Cargo List'!$C$2:$C$27,'Cargo List'!$H$2:$H$27)),"",LOOKUP(Sheet3!C$2,'Cargo List'!$C$2:$C$27,'Cargo List'!$I$2:$I$27))</f>
        <v>#N/A</v>
      </c>
      <c r="D28" t="e">
        <f>IF(OR($A28&lt;D$2,$A28&gt;D$2+LOOKUP(D$2,'Cargo List'!$C$2:$C$27,'Cargo List'!$H$2:$H$27)),"",LOOKUP(Sheet3!D$2,'Cargo List'!$C$2:$C$27,'Cargo List'!$I$2:$I$27))</f>
        <v>#N/A</v>
      </c>
      <c r="E28" t="e">
        <f>IF(OR($A28&lt;E$2,$A28&gt;E$2+LOOKUP(E$2,'Cargo List'!$C$2:$C$27,'Cargo List'!$H$2:$H$27)),"",LOOKUP(Sheet3!E$2,'Cargo List'!$C$2:$C$27,'Cargo List'!$I$2:$I$27))</f>
        <v>#N/A</v>
      </c>
      <c r="F28" t="e">
        <f>IF(OR($A28&lt;F$2,$A28&gt;F$2+LOOKUP(F$2,'Cargo List'!$C$2:$C$27,'Cargo List'!$H$2:$H$27)),"",LOOKUP(Sheet3!F$2,'Cargo List'!$C$2:$C$27,'Cargo List'!$I$2:$I$27))</f>
        <v>#N/A</v>
      </c>
      <c r="G28" t="e">
        <f>IF(OR($A28&lt;G$2,$A28&gt;G$2+LOOKUP(G$2,'Cargo List'!$C$2:$C$27,'Cargo List'!$H$2:$H$27)),"",LOOKUP(Sheet3!G$2,'Cargo List'!$C$2:$C$27,'Cargo List'!$I$2:$I$27))</f>
        <v>#N/A</v>
      </c>
      <c r="H28" t="e">
        <f>IF(OR($A28&lt;H$2,$A28&gt;H$2+LOOKUP(H$2,'Cargo List'!$C$2:$C$27,'Cargo List'!$H$2:$H$27)),"",LOOKUP(Sheet3!H$2,'Cargo List'!$C$2:$C$27,'Cargo List'!$I$2:$I$27))</f>
        <v>#N/A</v>
      </c>
      <c r="I28" t="e">
        <f>IF(OR($A28&lt;I$2,$A28&gt;I$2+LOOKUP(I$2,'Cargo List'!$C$2:$C$27,'Cargo List'!$H$2:$H$27)),"",LOOKUP(Sheet3!I$2,'Cargo List'!$C$2:$C$27,'Cargo List'!$I$2:$I$27))</f>
        <v>#N/A</v>
      </c>
      <c r="J28" t="e">
        <f>IF(OR($A28&lt;J$2,$A28&gt;J$2+LOOKUP(J$2,'Cargo List'!$C$2:$C$27,'Cargo List'!$H$2:$H$27)),"",LOOKUP(Sheet3!J$2,'Cargo List'!$C$2:$C$27,'Cargo List'!$I$2:$I$27))</f>
        <v>#N/A</v>
      </c>
      <c r="K28" t="e">
        <f>IF(OR($A28&lt;K$2,$A28&gt;K$2+LOOKUP(K$2,'Cargo List'!$C$2:$C$27,'Cargo List'!$H$2:$H$27)),"",LOOKUP(Sheet3!K$2,'Cargo List'!$C$2:$C$27,'Cargo List'!$I$2:$I$27))</f>
        <v>#N/A</v>
      </c>
      <c r="L28" t="e">
        <f>IF(OR($A28&lt;L$2,$A28&gt;L$2+LOOKUP(L$2,'Cargo List'!$C$2:$C$27,'Cargo List'!$H$2:$H$27)),"",LOOKUP(Sheet3!L$2,'Cargo List'!$C$2:$C$27,'Cargo List'!$I$2:$I$27))</f>
        <v>#N/A</v>
      </c>
      <c r="M28" t="e">
        <f>IF(OR($A28&lt;M$2,$A28&gt;M$2+LOOKUP(M$2,'Cargo List'!$C$2:$C$27,'Cargo List'!$H$2:$H$27)),"",LOOKUP(Sheet3!M$2,'Cargo List'!$C$2:$C$27,'Cargo List'!$I$2:$I$27))</f>
        <v>#N/A</v>
      </c>
      <c r="N28" t="e">
        <f>IF(OR($A28&lt;N$2,$A28&gt;N$2+LOOKUP(N$2,'Cargo List'!$C$2:$C$27,'Cargo List'!$H$2:$H$27)),"",LOOKUP(Sheet3!N$2,'Cargo List'!$C$2:$C$27,'Cargo List'!$I$2:$I$27))</f>
        <v>#N/A</v>
      </c>
      <c r="O28" t="e">
        <f>IF(OR($A28&lt;O$2,$A28&gt;O$2+LOOKUP(O$2,'Cargo List'!$C$2:$C$27,'Cargo List'!$H$2:$H$27)),"",LOOKUP(Sheet3!O$2,'Cargo List'!$C$2:$C$27,'Cargo List'!$I$2:$I$27))</f>
        <v>#N/A</v>
      </c>
      <c r="P28" t="e">
        <f>IF(OR($A28&lt;P$2,$A28&gt;P$2+LOOKUP(P$2,'Cargo List'!$C$2:$C$27,'Cargo List'!$H$2:$H$27)),"",LOOKUP(Sheet3!P$2,'Cargo List'!$C$2:$C$27,'Cargo List'!$I$2:$I$27))</f>
        <v>#N/A</v>
      </c>
      <c r="Q28" t="e">
        <f>IF(OR($A28&lt;Q$2,$A28&gt;Q$2+LOOKUP(Q$2,'Cargo List'!$C$2:$C$27,'Cargo List'!$H$2:$H$27)),"",LOOKUP(Sheet3!Q$2,'Cargo List'!$C$2:$C$27,'Cargo List'!$I$2:$I$27))</f>
        <v>#N/A</v>
      </c>
      <c r="R28" t="e">
        <f>IF(OR($A28&lt;R$2,$A28&gt;R$2+LOOKUP(R$2,'Cargo List'!$C$2:$C$27,'Cargo List'!$H$2:$H$27)),"",LOOKUP(Sheet3!R$2,'Cargo List'!$C$2:$C$27,'Cargo List'!$I$2:$I$27))</f>
        <v>#N/A</v>
      </c>
      <c r="S28" t="e">
        <f>IF(OR($A28&lt;S$2,$A28&gt;S$2+LOOKUP(S$2,'Cargo List'!$C$2:$C$27,'Cargo List'!$H$2:$H$27)),"",LOOKUP(Sheet3!S$2,'Cargo List'!$C$2:$C$27,'Cargo List'!$I$2:$I$27))</f>
        <v>#N/A</v>
      </c>
      <c r="T28" t="e">
        <f>IF(OR($A28&lt;T$2,$A28&gt;T$2+LOOKUP(T$2,'Cargo List'!$C$2:$C$27,'Cargo List'!$H$2:$H$27)),"",LOOKUP(Sheet3!T$2,'Cargo List'!$C$2:$C$27,'Cargo List'!$I$2:$I$27))</f>
        <v>#N/A</v>
      </c>
      <c r="U28" t="e">
        <f>IF(OR($A28&lt;U$2,$A28&gt;U$2+LOOKUP(U$2,'Cargo List'!$C$2:$C$27,'Cargo List'!$H$2:$H$27)),"",LOOKUP(Sheet3!U$2,'Cargo List'!$C$2:$C$27,'Cargo List'!$I$2:$I$27))</f>
        <v>#N/A</v>
      </c>
      <c r="V28" t="e">
        <f>IF(OR($A28&lt;V$2,$A28&gt;V$2+LOOKUP(V$2,'Cargo List'!$C$2:$C$27,'Cargo List'!$H$2:$H$27)),"",LOOKUP(Sheet3!V$2,'Cargo List'!$C$2:$C$27,'Cargo List'!$I$2:$I$27))</f>
        <v>#N/A</v>
      </c>
      <c r="W28" t="e">
        <f>IF(OR($A28&lt;W$2,$A28&gt;W$2+LOOKUP(W$2,'Cargo List'!$C$2:$C$27,'Cargo List'!$H$2:$H$27)),"",LOOKUP(Sheet3!W$2,'Cargo List'!$C$2:$C$27,'Cargo List'!$I$2:$I$27))</f>
        <v>#N/A</v>
      </c>
      <c r="X28" t="e">
        <f>IF(OR($A28&lt;X$2,$A28&gt;X$2+LOOKUP(X$2,'Cargo List'!$C$2:$C$27,'Cargo List'!$H$2:$H$27)),"",LOOKUP(Sheet3!X$2,'Cargo List'!$C$2:$C$27,'Cargo List'!$I$2:$I$27))</f>
        <v>#N/A</v>
      </c>
      <c r="Y28" t="e">
        <f>IF(OR($A28&lt;Y$2,$A28&gt;Y$2+LOOKUP(Y$2,'Cargo List'!$C$2:$C$27,'Cargo List'!$H$2:$H$27)),"",LOOKUP(Sheet3!Y$2,'Cargo List'!$C$2:$C$27,'Cargo List'!$I$2:$I$27))</f>
        <v>#N/A</v>
      </c>
      <c r="Z28" t="e">
        <f>IF(OR($A28&lt;Z$2,$A28&gt;Z$2+LOOKUP(Z$2,'Cargo List'!$C$2:$C$27,'Cargo List'!$H$2:$H$27)),"",LOOKUP(Sheet3!Z$2,'Cargo List'!$C$2:$C$27,'Cargo List'!$I$2:$I$27))</f>
        <v>#N/A</v>
      </c>
      <c r="AA28" t="e">
        <f>IF(OR($A28&lt;AA$2,$A28&gt;AA$2+LOOKUP(AA$2,'Cargo List'!$C$2:$C$27,'Cargo List'!$H$2:$H$27)),"",LOOKUP(Sheet3!AA$2,'Cargo List'!$C$2:$C$27,'Cargo List'!$I$2:$I$27))</f>
        <v>#N/A</v>
      </c>
      <c r="AB28" t="e">
        <f>IF(OR($A28&lt;AB$2,$A28&gt;AB$2+LOOKUP(AB$2,'Cargo List'!$C$2:$C$27,'Cargo List'!$H$2:$H$27)),"",LOOKUP(Sheet3!AB$2,'Cargo List'!$C$2:$C$27,'Cargo List'!$I$2:$I$27))</f>
        <v>#N/A</v>
      </c>
      <c r="AC28" t="e">
        <f>IF(OR($A28&lt;AC$2,$A28&gt;AC$2+LOOKUP(AC$2,'Cargo List'!$C$2:$C$27,'Cargo List'!$H$2:$H$27)),"",LOOKUP(Sheet3!AC$2,'Cargo List'!$C$2:$C$27,'Cargo List'!$I$2:$I$27))</f>
        <v>#N/A</v>
      </c>
      <c r="AD28" t="e">
        <f>IF(OR($A28&lt;AD$2,$A28&gt;AD$2+LOOKUP(AD$2,'Cargo List'!$C$2:$C$27,'Cargo List'!$H$2:$H$27)),"",LOOKUP(Sheet3!AD$2,'Cargo List'!$C$2:$C$27,'Cargo List'!$I$2:$I$27))</f>
        <v>#N/A</v>
      </c>
      <c r="AE28" t="e">
        <f>IF(OR($A28&lt;AE$2,$A28&gt;AE$2+LOOKUP(AE$2,'Cargo List'!$C$2:$C$27,'Cargo List'!$H$2:$H$27)),"",LOOKUP(Sheet3!AE$2,'Cargo List'!$C$2:$C$27,'Cargo List'!$I$2:$I$27))</f>
        <v>#N/A</v>
      </c>
      <c r="AF28" t="e">
        <f>IF(OR($A28&lt;AF$2,$A28&gt;AF$2+LOOKUP(AF$2,'Cargo List'!$C$2:$C$27,'Cargo List'!$H$2:$H$27)),"",LOOKUP(Sheet3!AF$2,'Cargo List'!$C$2:$C$27,'Cargo List'!$I$2:$I$27))</f>
        <v>#N/A</v>
      </c>
      <c r="AG28" t="e">
        <f>IF(OR($A28&lt;AG$2,$A28&gt;AG$2+LOOKUP(AG$2,'Cargo List'!$C$2:$C$27,'Cargo List'!$H$2:$H$27)),"",LOOKUP(Sheet3!AG$2,'Cargo List'!$C$2:$C$27,'Cargo List'!$I$2:$I$27))</f>
        <v>#N/A</v>
      </c>
      <c r="AH28" t="e">
        <f>IF(OR($A28&lt;AH$2,$A28&gt;AH$2+LOOKUP(AH$2,'Cargo List'!$C$2:$C$27,'Cargo List'!$H$2:$H$27)),"",LOOKUP(Sheet3!AH$2,'Cargo List'!$C$2:$C$27,'Cargo List'!$I$2:$I$27))</f>
        <v>#N/A</v>
      </c>
      <c r="AI28" t="e">
        <f>IF(OR($A28&lt;AI$2,$A28&gt;AI$2+LOOKUP(AI$2,'Cargo List'!$C$2:$C$27,'Cargo List'!$H$2:$H$27)),"",LOOKUP(Sheet3!AI$2,'Cargo List'!$C$2:$C$27,'Cargo List'!$I$2:$I$27))</f>
        <v>#N/A</v>
      </c>
      <c r="AJ28" t="e">
        <f>IF(OR($A28&lt;AJ$2,$A28&gt;AJ$2+LOOKUP(AJ$2,'Cargo List'!$C$2:$C$27,'Cargo List'!$H$2:$H$27)),"",LOOKUP(Sheet3!AJ$2,'Cargo List'!$C$2:$C$27,'Cargo List'!$I$2:$I$27))</f>
        <v>#N/A</v>
      </c>
      <c r="AK28" t="e">
        <f>IF(OR($A28&lt;AK$2,$A28&gt;AK$2+LOOKUP(AK$2,'Cargo List'!$C$2:$C$27,'Cargo List'!$H$2:$H$27)),"",LOOKUP(Sheet3!AK$2,'Cargo List'!$C$2:$C$27,'Cargo List'!$I$2:$I$27))</f>
        <v>#N/A</v>
      </c>
      <c r="AL28" t="e">
        <f>IF(OR($A28&lt;AL$2,$A28&gt;AL$2+LOOKUP(AL$2,'Cargo List'!$C$2:$C$27,'Cargo List'!$H$2:$H$27)),"",LOOKUP(Sheet3!AL$2,'Cargo List'!$C$2:$C$27,'Cargo List'!$I$2:$I$27))</f>
        <v>#N/A</v>
      </c>
      <c r="AM28" t="e">
        <f>IF(OR($A28&lt;AM$2,$A28&gt;AM$2+LOOKUP(AM$2,'Cargo List'!$C$2:$C$27,'Cargo List'!$H$2:$H$27)),"",LOOKUP(Sheet3!AM$2,'Cargo List'!$C$2:$C$27,'Cargo List'!$I$2:$I$27))</f>
        <v>#N/A</v>
      </c>
      <c r="AN28" t="e">
        <f>IF(OR($A28&lt;AN$2,$A28&gt;AN$2+LOOKUP(AN$2,'Cargo List'!$C$2:$C$27,'Cargo List'!$H$2:$H$27)),"",LOOKUP(Sheet3!AN$2,'Cargo List'!$C$2:$C$27,'Cargo List'!$I$2:$I$27))</f>
        <v>#N/A</v>
      </c>
      <c r="AO28" t="e">
        <f>IF(OR($A28&lt;AO$2,$A28&gt;AO$2+LOOKUP(AO$2,'Cargo List'!$C$2:$C$27,'Cargo List'!$H$2:$H$27)),"",LOOKUP(Sheet3!AO$2,'Cargo List'!$C$2:$C$27,'Cargo List'!$I$2:$I$27))</f>
        <v>#N/A</v>
      </c>
      <c r="AP28" t="e">
        <f>IF(OR($A28&lt;AP$2,$A28&gt;AP$2+LOOKUP(AP$2,'Cargo List'!$C$2:$C$27,'Cargo List'!$H$2:$H$27)),"",LOOKUP(Sheet3!AP$2,'Cargo List'!$C$2:$C$27,'Cargo List'!$I$2:$I$27))</f>
        <v>#N/A</v>
      </c>
      <c r="AQ28" t="e">
        <f>IF(OR($A28&lt;AQ$2,$A28&gt;AQ$2+LOOKUP(AQ$2,'Cargo List'!$C$2:$C$27,'Cargo List'!$H$2:$H$27)),"",LOOKUP(Sheet3!AQ$2,'Cargo List'!$C$2:$C$27,'Cargo List'!$I$2:$I$27))</f>
        <v>#N/A</v>
      </c>
      <c r="AR28" t="e">
        <f>IF(OR($A28&lt;AR$2,$A28&gt;AR$2+LOOKUP(AR$2,'Cargo List'!$C$2:$C$27,'Cargo List'!$H$2:$H$27)),"",LOOKUP(Sheet3!AR$2,'Cargo List'!$C$2:$C$27,'Cargo List'!$I$2:$I$27))</f>
        <v>#N/A</v>
      </c>
      <c r="AS28" t="e">
        <f>IF(OR($A28&lt;AS$2,$A28&gt;AS$2+LOOKUP(AS$2,'Cargo List'!$C$2:$C$27,'Cargo List'!$H$2:$H$27)),"",LOOKUP(Sheet3!AS$2,'Cargo List'!$C$2:$C$27,'Cargo List'!$I$2:$I$27))</f>
        <v>#N/A</v>
      </c>
      <c r="AT28" t="e">
        <f>IF(OR($A28&lt;AT$2,$A28&gt;AT$2+LOOKUP(AT$2,'Cargo List'!$C$2:$C$27,'Cargo List'!$H$2:$H$27)),"",LOOKUP(Sheet3!AT$2,'Cargo List'!$C$2:$C$27,'Cargo List'!$I$2:$I$27))</f>
        <v>#N/A</v>
      </c>
      <c r="AU28" t="e">
        <f>IF(OR($A28&lt;AU$2,$A28&gt;AU$2+LOOKUP(AU$2,'Cargo List'!$C$2:$C$27,'Cargo List'!$H$2:$H$27)),"",LOOKUP(Sheet3!AU$2,'Cargo List'!$C$2:$C$27,'Cargo List'!$I$2:$I$27))</f>
        <v>#N/A</v>
      </c>
      <c r="AV28" s="4">
        <f t="shared" si="0"/>
        <v>0</v>
      </c>
    </row>
    <row r="29" spans="1:48" x14ac:dyDescent="0.25">
      <c r="A29" s="2">
        <f t="shared" si="1"/>
        <v>44223</v>
      </c>
      <c r="B29" t="e">
        <f>IF(OR($A29&lt;B$2,$A29&gt;B$2+LOOKUP(B$2,'Cargo List'!$C$2:$C$27,'Cargo List'!$H$2:$H$27)),"",LOOKUP(Sheet3!B$2,'Cargo List'!$C$2:$C$27,'Cargo List'!$I$2:$I$27))</f>
        <v>#N/A</v>
      </c>
      <c r="C29" t="e">
        <f>IF(OR($A29&lt;C$2,$A29&gt;C$2+LOOKUP(C$2,'Cargo List'!$C$2:$C$27,'Cargo List'!$H$2:$H$27)),"",LOOKUP(Sheet3!C$2,'Cargo List'!$C$2:$C$27,'Cargo List'!$I$2:$I$27))</f>
        <v>#N/A</v>
      </c>
      <c r="D29" t="e">
        <f>IF(OR($A29&lt;D$2,$A29&gt;D$2+LOOKUP(D$2,'Cargo List'!$C$2:$C$27,'Cargo List'!$H$2:$H$27)),"",LOOKUP(Sheet3!D$2,'Cargo List'!$C$2:$C$27,'Cargo List'!$I$2:$I$27))</f>
        <v>#N/A</v>
      </c>
      <c r="E29" t="e">
        <f>IF(OR($A29&lt;E$2,$A29&gt;E$2+LOOKUP(E$2,'Cargo List'!$C$2:$C$27,'Cargo List'!$H$2:$H$27)),"",LOOKUP(Sheet3!E$2,'Cargo List'!$C$2:$C$27,'Cargo List'!$I$2:$I$27))</f>
        <v>#N/A</v>
      </c>
      <c r="F29" t="e">
        <f>IF(OR($A29&lt;F$2,$A29&gt;F$2+LOOKUP(F$2,'Cargo List'!$C$2:$C$27,'Cargo List'!$H$2:$H$27)),"",LOOKUP(Sheet3!F$2,'Cargo List'!$C$2:$C$27,'Cargo List'!$I$2:$I$27))</f>
        <v>#N/A</v>
      </c>
      <c r="G29" t="e">
        <f>IF(OR($A29&lt;G$2,$A29&gt;G$2+LOOKUP(G$2,'Cargo List'!$C$2:$C$27,'Cargo List'!$H$2:$H$27)),"",LOOKUP(Sheet3!G$2,'Cargo List'!$C$2:$C$27,'Cargo List'!$I$2:$I$27))</f>
        <v>#N/A</v>
      </c>
      <c r="H29" t="e">
        <f>IF(OR($A29&lt;H$2,$A29&gt;H$2+LOOKUP(H$2,'Cargo List'!$C$2:$C$27,'Cargo List'!$H$2:$H$27)),"",LOOKUP(Sheet3!H$2,'Cargo List'!$C$2:$C$27,'Cargo List'!$I$2:$I$27))</f>
        <v>#N/A</v>
      </c>
      <c r="I29" t="e">
        <f>IF(OR($A29&lt;I$2,$A29&gt;I$2+LOOKUP(I$2,'Cargo List'!$C$2:$C$27,'Cargo List'!$H$2:$H$27)),"",LOOKUP(Sheet3!I$2,'Cargo List'!$C$2:$C$27,'Cargo List'!$I$2:$I$27))</f>
        <v>#N/A</v>
      </c>
      <c r="J29" t="e">
        <f>IF(OR($A29&lt;J$2,$A29&gt;J$2+LOOKUP(J$2,'Cargo List'!$C$2:$C$27,'Cargo List'!$H$2:$H$27)),"",LOOKUP(Sheet3!J$2,'Cargo List'!$C$2:$C$27,'Cargo List'!$I$2:$I$27))</f>
        <v>#N/A</v>
      </c>
      <c r="K29" t="e">
        <f>IF(OR($A29&lt;K$2,$A29&gt;K$2+LOOKUP(K$2,'Cargo List'!$C$2:$C$27,'Cargo List'!$H$2:$H$27)),"",LOOKUP(Sheet3!K$2,'Cargo List'!$C$2:$C$27,'Cargo List'!$I$2:$I$27))</f>
        <v>#N/A</v>
      </c>
      <c r="L29" t="e">
        <f>IF(OR($A29&lt;L$2,$A29&gt;L$2+LOOKUP(L$2,'Cargo List'!$C$2:$C$27,'Cargo List'!$H$2:$H$27)),"",LOOKUP(Sheet3!L$2,'Cargo List'!$C$2:$C$27,'Cargo List'!$I$2:$I$27))</f>
        <v>#N/A</v>
      </c>
      <c r="M29" t="e">
        <f>IF(OR($A29&lt;M$2,$A29&gt;M$2+LOOKUP(M$2,'Cargo List'!$C$2:$C$27,'Cargo List'!$H$2:$H$27)),"",LOOKUP(Sheet3!M$2,'Cargo List'!$C$2:$C$27,'Cargo List'!$I$2:$I$27))</f>
        <v>#N/A</v>
      </c>
      <c r="N29" t="e">
        <f>IF(OR($A29&lt;N$2,$A29&gt;N$2+LOOKUP(N$2,'Cargo List'!$C$2:$C$27,'Cargo List'!$H$2:$H$27)),"",LOOKUP(Sheet3!N$2,'Cargo List'!$C$2:$C$27,'Cargo List'!$I$2:$I$27))</f>
        <v>#N/A</v>
      </c>
      <c r="O29" t="e">
        <f>IF(OR($A29&lt;O$2,$A29&gt;O$2+LOOKUP(O$2,'Cargo List'!$C$2:$C$27,'Cargo List'!$H$2:$H$27)),"",LOOKUP(Sheet3!O$2,'Cargo List'!$C$2:$C$27,'Cargo List'!$I$2:$I$27))</f>
        <v>#N/A</v>
      </c>
      <c r="P29" t="e">
        <f>IF(OR($A29&lt;P$2,$A29&gt;P$2+LOOKUP(P$2,'Cargo List'!$C$2:$C$27,'Cargo List'!$H$2:$H$27)),"",LOOKUP(Sheet3!P$2,'Cargo List'!$C$2:$C$27,'Cargo List'!$I$2:$I$27))</f>
        <v>#N/A</v>
      </c>
      <c r="Q29" t="e">
        <f>IF(OR($A29&lt;Q$2,$A29&gt;Q$2+LOOKUP(Q$2,'Cargo List'!$C$2:$C$27,'Cargo List'!$H$2:$H$27)),"",LOOKUP(Sheet3!Q$2,'Cargo List'!$C$2:$C$27,'Cargo List'!$I$2:$I$27))</f>
        <v>#N/A</v>
      </c>
      <c r="R29" t="e">
        <f>IF(OR($A29&lt;R$2,$A29&gt;R$2+LOOKUP(R$2,'Cargo List'!$C$2:$C$27,'Cargo List'!$H$2:$H$27)),"",LOOKUP(Sheet3!R$2,'Cargo List'!$C$2:$C$27,'Cargo List'!$I$2:$I$27))</f>
        <v>#N/A</v>
      </c>
      <c r="S29" t="e">
        <f>IF(OR($A29&lt;S$2,$A29&gt;S$2+LOOKUP(S$2,'Cargo List'!$C$2:$C$27,'Cargo List'!$H$2:$H$27)),"",LOOKUP(Sheet3!S$2,'Cargo List'!$C$2:$C$27,'Cargo List'!$I$2:$I$27))</f>
        <v>#N/A</v>
      </c>
      <c r="T29" t="e">
        <f>IF(OR($A29&lt;T$2,$A29&gt;T$2+LOOKUP(T$2,'Cargo List'!$C$2:$C$27,'Cargo List'!$H$2:$H$27)),"",LOOKUP(Sheet3!T$2,'Cargo List'!$C$2:$C$27,'Cargo List'!$I$2:$I$27))</f>
        <v>#N/A</v>
      </c>
      <c r="U29" t="e">
        <f>IF(OR($A29&lt;U$2,$A29&gt;U$2+LOOKUP(U$2,'Cargo List'!$C$2:$C$27,'Cargo List'!$H$2:$H$27)),"",LOOKUP(Sheet3!U$2,'Cargo List'!$C$2:$C$27,'Cargo List'!$I$2:$I$27))</f>
        <v>#N/A</v>
      </c>
      <c r="V29" t="e">
        <f>IF(OR($A29&lt;V$2,$A29&gt;V$2+LOOKUP(V$2,'Cargo List'!$C$2:$C$27,'Cargo List'!$H$2:$H$27)),"",LOOKUP(Sheet3!V$2,'Cargo List'!$C$2:$C$27,'Cargo List'!$I$2:$I$27))</f>
        <v>#N/A</v>
      </c>
      <c r="W29" t="e">
        <f>IF(OR($A29&lt;W$2,$A29&gt;W$2+LOOKUP(W$2,'Cargo List'!$C$2:$C$27,'Cargo List'!$H$2:$H$27)),"",LOOKUP(Sheet3!W$2,'Cargo List'!$C$2:$C$27,'Cargo List'!$I$2:$I$27))</f>
        <v>#N/A</v>
      </c>
      <c r="X29" t="e">
        <f>IF(OR($A29&lt;X$2,$A29&gt;X$2+LOOKUP(X$2,'Cargo List'!$C$2:$C$27,'Cargo List'!$H$2:$H$27)),"",LOOKUP(Sheet3!X$2,'Cargo List'!$C$2:$C$27,'Cargo List'!$I$2:$I$27))</f>
        <v>#N/A</v>
      </c>
      <c r="Y29" t="e">
        <f>IF(OR($A29&lt;Y$2,$A29&gt;Y$2+LOOKUP(Y$2,'Cargo List'!$C$2:$C$27,'Cargo List'!$H$2:$H$27)),"",LOOKUP(Sheet3!Y$2,'Cargo List'!$C$2:$C$27,'Cargo List'!$I$2:$I$27))</f>
        <v>#N/A</v>
      </c>
      <c r="Z29" t="e">
        <f>IF(OR($A29&lt;Z$2,$A29&gt;Z$2+LOOKUP(Z$2,'Cargo List'!$C$2:$C$27,'Cargo List'!$H$2:$H$27)),"",LOOKUP(Sheet3!Z$2,'Cargo List'!$C$2:$C$27,'Cargo List'!$I$2:$I$27))</f>
        <v>#N/A</v>
      </c>
      <c r="AA29" t="e">
        <f>IF(OR($A29&lt;AA$2,$A29&gt;AA$2+LOOKUP(AA$2,'Cargo List'!$C$2:$C$27,'Cargo List'!$H$2:$H$27)),"",LOOKUP(Sheet3!AA$2,'Cargo List'!$C$2:$C$27,'Cargo List'!$I$2:$I$27))</f>
        <v>#N/A</v>
      </c>
      <c r="AB29" t="e">
        <f>IF(OR($A29&lt;AB$2,$A29&gt;AB$2+LOOKUP(AB$2,'Cargo List'!$C$2:$C$27,'Cargo List'!$H$2:$H$27)),"",LOOKUP(Sheet3!AB$2,'Cargo List'!$C$2:$C$27,'Cargo List'!$I$2:$I$27))</f>
        <v>#N/A</v>
      </c>
      <c r="AC29" t="e">
        <f>IF(OR($A29&lt;AC$2,$A29&gt;AC$2+LOOKUP(AC$2,'Cargo List'!$C$2:$C$27,'Cargo List'!$H$2:$H$27)),"",LOOKUP(Sheet3!AC$2,'Cargo List'!$C$2:$C$27,'Cargo List'!$I$2:$I$27))</f>
        <v>#N/A</v>
      </c>
      <c r="AD29" t="e">
        <f>IF(OR($A29&lt;AD$2,$A29&gt;AD$2+LOOKUP(AD$2,'Cargo List'!$C$2:$C$27,'Cargo List'!$H$2:$H$27)),"",LOOKUP(Sheet3!AD$2,'Cargo List'!$C$2:$C$27,'Cargo List'!$I$2:$I$27))</f>
        <v>#N/A</v>
      </c>
      <c r="AE29" t="e">
        <f>IF(OR($A29&lt;AE$2,$A29&gt;AE$2+LOOKUP(AE$2,'Cargo List'!$C$2:$C$27,'Cargo List'!$H$2:$H$27)),"",LOOKUP(Sheet3!AE$2,'Cargo List'!$C$2:$C$27,'Cargo List'!$I$2:$I$27))</f>
        <v>#N/A</v>
      </c>
      <c r="AF29" t="e">
        <f>IF(OR($A29&lt;AF$2,$A29&gt;AF$2+LOOKUP(AF$2,'Cargo List'!$C$2:$C$27,'Cargo List'!$H$2:$H$27)),"",LOOKUP(Sheet3!AF$2,'Cargo List'!$C$2:$C$27,'Cargo List'!$I$2:$I$27))</f>
        <v>#N/A</v>
      </c>
      <c r="AG29" t="e">
        <f>IF(OR($A29&lt;AG$2,$A29&gt;AG$2+LOOKUP(AG$2,'Cargo List'!$C$2:$C$27,'Cargo List'!$H$2:$H$27)),"",LOOKUP(Sheet3!AG$2,'Cargo List'!$C$2:$C$27,'Cargo List'!$I$2:$I$27))</f>
        <v>#N/A</v>
      </c>
      <c r="AH29" t="e">
        <f>IF(OR($A29&lt;AH$2,$A29&gt;AH$2+LOOKUP(AH$2,'Cargo List'!$C$2:$C$27,'Cargo List'!$H$2:$H$27)),"",LOOKUP(Sheet3!AH$2,'Cargo List'!$C$2:$C$27,'Cargo List'!$I$2:$I$27))</f>
        <v>#N/A</v>
      </c>
      <c r="AI29" t="e">
        <f>IF(OR($A29&lt;AI$2,$A29&gt;AI$2+LOOKUP(AI$2,'Cargo List'!$C$2:$C$27,'Cargo List'!$H$2:$H$27)),"",LOOKUP(Sheet3!AI$2,'Cargo List'!$C$2:$C$27,'Cargo List'!$I$2:$I$27))</f>
        <v>#N/A</v>
      </c>
      <c r="AJ29" t="e">
        <f>IF(OR($A29&lt;AJ$2,$A29&gt;AJ$2+LOOKUP(AJ$2,'Cargo List'!$C$2:$C$27,'Cargo List'!$H$2:$H$27)),"",LOOKUP(Sheet3!AJ$2,'Cargo List'!$C$2:$C$27,'Cargo List'!$I$2:$I$27))</f>
        <v>#N/A</v>
      </c>
      <c r="AK29" t="e">
        <f>IF(OR($A29&lt;AK$2,$A29&gt;AK$2+LOOKUP(AK$2,'Cargo List'!$C$2:$C$27,'Cargo List'!$H$2:$H$27)),"",LOOKUP(Sheet3!AK$2,'Cargo List'!$C$2:$C$27,'Cargo List'!$I$2:$I$27))</f>
        <v>#N/A</v>
      </c>
      <c r="AL29" t="e">
        <f>IF(OR($A29&lt;AL$2,$A29&gt;AL$2+LOOKUP(AL$2,'Cargo List'!$C$2:$C$27,'Cargo List'!$H$2:$H$27)),"",LOOKUP(Sheet3!AL$2,'Cargo List'!$C$2:$C$27,'Cargo List'!$I$2:$I$27))</f>
        <v>#N/A</v>
      </c>
      <c r="AM29" t="e">
        <f>IF(OR($A29&lt;AM$2,$A29&gt;AM$2+LOOKUP(AM$2,'Cargo List'!$C$2:$C$27,'Cargo List'!$H$2:$H$27)),"",LOOKUP(Sheet3!AM$2,'Cargo List'!$C$2:$C$27,'Cargo List'!$I$2:$I$27))</f>
        <v>#N/A</v>
      </c>
      <c r="AN29" t="e">
        <f>IF(OR($A29&lt;AN$2,$A29&gt;AN$2+LOOKUP(AN$2,'Cargo List'!$C$2:$C$27,'Cargo List'!$H$2:$H$27)),"",LOOKUP(Sheet3!AN$2,'Cargo List'!$C$2:$C$27,'Cargo List'!$I$2:$I$27))</f>
        <v>#N/A</v>
      </c>
      <c r="AO29" t="e">
        <f>IF(OR($A29&lt;AO$2,$A29&gt;AO$2+LOOKUP(AO$2,'Cargo List'!$C$2:$C$27,'Cargo List'!$H$2:$H$27)),"",LOOKUP(Sheet3!AO$2,'Cargo List'!$C$2:$C$27,'Cargo List'!$I$2:$I$27))</f>
        <v>#N/A</v>
      </c>
      <c r="AP29" t="e">
        <f>IF(OR($A29&lt;AP$2,$A29&gt;AP$2+LOOKUP(AP$2,'Cargo List'!$C$2:$C$27,'Cargo List'!$H$2:$H$27)),"",LOOKUP(Sheet3!AP$2,'Cargo List'!$C$2:$C$27,'Cargo List'!$I$2:$I$27))</f>
        <v>#N/A</v>
      </c>
      <c r="AQ29" t="e">
        <f>IF(OR($A29&lt;AQ$2,$A29&gt;AQ$2+LOOKUP(AQ$2,'Cargo List'!$C$2:$C$27,'Cargo List'!$H$2:$H$27)),"",LOOKUP(Sheet3!AQ$2,'Cargo List'!$C$2:$C$27,'Cargo List'!$I$2:$I$27))</f>
        <v>#N/A</v>
      </c>
      <c r="AR29" t="e">
        <f>IF(OR($A29&lt;AR$2,$A29&gt;AR$2+LOOKUP(AR$2,'Cargo List'!$C$2:$C$27,'Cargo List'!$H$2:$H$27)),"",LOOKUP(Sheet3!AR$2,'Cargo List'!$C$2:$C$27,'Cargo List'!$I$2:$I$27))</f>
        <v>#N/A</v>
      </c>
      <c r="AS29" t="e">
        <f>IF(OR($A29&lt;AS$2,$A29&gt;AS$2+LOOKUP(AS$2,'Cargo List'!$C$2:$C$27,'Cargo List'!$H$2:$H$27)),"",LOOKUP(Sheet3!AS$2,'Cargo List'!$C$2:$C$27,'Cargo List'!$I$2:$I$27))</f>
        <v>#N/A</v>
      </c>
      <c r="AT29" t="e">
        <f>IF(OR($A29&lt;AT$2,$A29&gt;AT$2+LOOKUP(AT$2,'Cargo List'!$C$2:$C$27,'Cargo List'!$H$2:$H$27)),"",LOOKUP(Sheet3!AT$2,'Cargo List'!$C$2:$C$27,'Cargo List'!$I$2:$I$27))</f>
        <v>#N/A</v>
      </c>
      <c r="AU29" t="e">
        <f>IF(OR($A29&lt;AU$2,$A29&gt;AU$2+LOOKUP(AU$2,'Cargo List'!$C$2:$C$27,'Cargo List'!$H$2:$H$27)),"",LOOKUP(Sheet3!AU$2,'Cargo List'!$C$2:$C$27,'Cargo List'!$I$2:$I$27))</f>
        <v>#N/A</v>
      </c>
      <c r="AV29" s="4">
        <f t="shared" si="0"/>
        <v>0</v>
      </c>
    </row>
    <row r="30" spans="1:48" x14ac:dyDescent="0.25">
      <c r="A30" s="2">
        <f t="shared" si="1"/>
        <v>44224</v>
      </c>
      <c r="B30" t="e">
        <f>IF(OR($A30&lt;B$2,$A30&gt;B$2+LOOKUP(B$2,'Cargo List'!$C$2:$C$27,'Cargo List'!$H$2:$H$27)),"",LOOKUP(Sheet3!B$2,'Cargo List'!$C$2:$C$27,'Cargo List'!$I$2:$I$27))</f>
        <v>#N/A</v>
      </c>
      <c r="C30" t="e">
        <f>IF(OR($A30&lt;C$2,$A30&gt;C$2+LOOKUP(C$2,'Cargo List'!$C$2:$C$27,'Cargo List'!$H$2:$H$27)),"",LOOKUP(Sheet3!C$2,'Cargo List'!$C$2:$C$27,'Cargo List'!$I$2:$I$27))</f>
        <v>#N/A</v>
      </c>
      <c r="D30" t="e">
        <f>IF(OR($A30&lt;D$2,$A30&gt;D$2+LOOKUP(D$2,'Cargo List'!$C$2:$C$27,'Cargo List'!$H$2:$H$27)),"",LOOKUP(Sheet3!D$2,'Cargo List'!$C$2:$C$27,'Cargo List'!$I$2:$I$27))</f>
        <v>#N/A</v>
      </c>
      <c r="E30" t="e">
        <f>IF(OR($A30&lt;E$2,$A30&gt;E$2+LOOKUP(E$2,'Cargo List'!$C$2:$C$27,'Cargo List'!$H$2:$H$27)),"",LOOKUP(Sheet3!E$2,'Cargo List'!$C$2:$C$27,'Cargo List'!$I$2:$I$27))</f>
        <v>#N/A</v>
      </c>
      <c r="F30" t="e">
        <f>IF(OR($A30&lt;F$2,$A30&gt;F$2+LOOKUP(F$2,'Cargo List'!$C$2:$C$27,'Cargo List'!$H$2:$H$27)),"",LOOKUP(Sheet3!F$2,'Cargo List'!$C$2:$C$27,'Cargo List'!$I$2:$I$27))</f>
        <v>#N/A</v>
      </c>
      <c r="G30" t="e">
        <f>IF(OR($A30&lt;G$2,$A30&gt;G$2+LOOKUP(G$2,'Cargo List'!$C$2:$C$27,'Cargo List'!$H$2:$H$27)),"",LOOKUP(Sheet3!G$2,'Cargo List'!$C$2:$C$27,'Cargo List'!$I$2:$I$27))</f>
        <v>#N/A</v>
      </c>
      <c r="H30" t="e">
        <f>IF(OR($A30&lt;H$2,$A30&gt;H$2+LOOKUP(H$2,'Cargo List'!$C$2:$C$27,'Cargo List'!$H$2:$H$27)),"",LOOKUP(Sheet3!H$2,'Cargo List'!$C$2:$C$27,'Cargo List'!$I$2:$I$27))</f>
        <v>#N/A</v>
      </c>
      <c r="I30" t="e">
        <f>IF(OR($A30&lt;I$2,$A30&gt;I$2+LOOKUP(I$2,'Cargo List'!$C$2:$C$27,'Cargo List'!$H$2:$H$27)),"",LOOKUP(Sheet3!I$2,'Cargo List'!$C$2:$C$27,'Cargo List'!$I$2:$I$27))</f>
        <v>#N/A</v>
      </c>
      <c r="J30" t="e">
        <f>IF(OR($A30&lt;J$2,$A30&gt;J$2+LOOKUP(J$2,'Cargo List'!$C$2:$C$27,'Cargo List'!$H$2:$H$27)),"",LOOKUP(Sheet3!J$2,'Cargo List'!$C$2:$C$27,'Cargo List'!$I$2:$I$27))</f>
        <v>#N/A</v>
      </c>
      <c r="K30" t="e">
        <f>IF(OR($A30&lt;K$2,$A30&gt;K$2+LOOKUP(K$2,'Cargo List'!$C$2:$C$27,'Cargo List'!$H$2:$H$27)),"",LOOKUP(Sheet3!K$2,'Cargo List'!$C$2:$C$27,'Cargo List'!$I$2:$I$27))</f>
        <v>#N/A</v>
      </c>
      <c r="L30" t="e">
        <f>IF(OR($A30&lt;L$2,$A30&gt;L$2+LOOKUP(L$2,'Cargo List'!$C$2:$C$27,'Cargo List'!$H$2:$H$27)),"",LOOKUP(Sheet3!L$2,'Cargo List'!$C$2:$C$27,'Cargo List'!$I$2:$I$27))</f>
        <v>#N/A</v>
      </c>
      <c r="M30" t="e">
        <f>IF(OR($A30&lt;M$2,$A30&gt;M$2+LOOKUP(M$2,'Cargo List'!$C$2:$C$27,'Cargo List'!$H$2:$H$27)),"",LOOKUP(Sheet3!M$2,'Cargo List'!$C$2:$C$27,'Cargo List'!$I$2:$I$27))</f>
        <v>#N/A</v>
      </c>
      <c r="N30" t="e">
        <f>IF(OR($A30&lt;N$2,$A30&gt;N$2+LOOKUP(N$2,'Cargo List'!$C$2:$C$27,'Cargo List'!$H$2:$H$27)),"",LOOKUP(Sheet3!N$2,'Cargo List'!$C$2:$C$27,'Cargo List'!$I$2:$I$27))</f>
        <v>#N/A</v>
      </c>
      <c r="O30" t="e">
        <f>IF(OR($A30&lt;O$2,$A30&gt;O$2+LOOKUP(O$2,'Cargo List'!$C$2:$C$27,'Cargo List'!$H$2:$H$27)),"",LOOKUP(Sheet3!O$2,'Cargo List'!$C$2:$C$27,'Cargo List'!$I$2:$I$27))</f>
        <v>#N/A</v>
      </c>
      <c r="P30" t="e">
        <f>IF(OR($A30&lt;P$2,$A30&gt;P$2+LOOKUP(P$2,'Cargo List'!$C$2:$C$27,'Cargo List'!$H$2:$H$27)),"",LOOKUP(Sheet3!P$2,'Cargo List'!$C$2:$C$27,'Cargo List'!$I$2:$I$27))</f>
        <v>#N/A</v>
      </c>
      <c r="Q30" t="e">
        <f>IF(OR($A30&lt;Q$2,$A30&gt;Q$2+LOOKUP(Q$2,'Cargo List'!$C$2:$C$27,'Cargo List'!$H$2:$H$27)),"",LOOKUP(Sheet3!Q$2,'Cargo List'!$C$2:$C$27,'Cargo List'!$I$2:$I$27))</f>
        <v>#N/A</v>
      </c>
      <c r="R30" t="e">
        <f>IF(OR($A30&lt;R$2,$A30&gt;R$2+LOOKUP(R$2,'Cargo List'!$C$2:$C$27,'Cargo List'!$H$2:$H$27)),"",LOOKUP(Sheet3!R$2,'Cargo List'!$C$2:$C$27,'Cargo List'!$I$2:$I$27))</f>
        <v>#N/A</v>
      </c>
      <c r="S30" t="e">
        <f>IF(OR($A30&lt;S$2,$A30&gt;S$2+LOOKUP(S$2,'Cargo List'!$C$2:$C$27,'Cargo List'!$H$2:$H$27)),"",LOOKUP(Sheet3!S$2,'Cargo List'!$C$2:$C$27,'Cargo List'!$I$2:$I$27))</f>
        <v>#N/A</v>
      </c>
      <c r="T30" t="e">
        <f>IF(OR($A30&lt;T$2,$A30&gt;T$2+LOOKUP(T$2,'Cargo List'!$C$2:$C$27,'Cargo List'!$H$2:$H$27)),"",LOOKUP(Sheet3!T$2,'Cargo List'!$C$2:$C$27,'Cargo List'!$I$2:$I$27))</f>
        <v>#N/A</v>
      </c>
      <c r="U30" t="e">
        <f>IF(OR($A30&lt;U$2,$A30&gt;U$2+LOOKUP(U$2,'Cargo List'!$C$2:$C$27,'Cargo List'!$H$2:$H$27)),"",LOOKUP(Sheet3!U$2,'Cargo List'!$C$2:$C$27,'Cargo List'!$I$2:$I$27))</f>
        <v>#N/A</v>
      </c>
      <c r="V30" t="e">
        <f>IF(OR($A30&lt;V$2,$A30&gt;V$2+LOOKUP(V$2,'Cargo List'!$C$2:$C$27,'Cargo List'!$H$2:$H$27)),"",LOOKUP(Sheet3!V$2,'Cargo List'!$C$2:$C$27,'Cargo List'!$I$2:$I$27))</f>
        <v>#N/A</v>
      </c>
      <c r="W30" t="e">
        <f>IF(OR($A30&lt;W$2,$A30&gt;W$2+LOOKUP(W$2,'Cargo List'!$C$2:$C$27,'Cargo List'!$H$2:$H$27)),"",LOOKUP(Sheet3!W$2,'Cargo List'!$C$2:$C$27,'Cargo List'!$I$2:$I$27))</f>
        <v>#N/A</v>
      </c>
      <c r="X30" t="e">
        <f>IF(OR($A30&lt;X$2,$A30&gt;X$2+LOOKUP(X$2,'Cargo List'!$C$2:$C$27,'Cargo List'!$H$2:$H$27)),"",LOOKUP(Sheet3!X$2,'Cargo List'!$C$2:$C$27,'Cargo List'!$I$2:$I$27))</f>
        <v>#N/A</v>
      </c>
      <c r="Y30" t="e">
        <f>IF(OR($A30&lt;Y$2,$A30&gt;Y$2+LOOKUP(Y$2,'Cargo List'!$C$2:$C$27,'Cargo List'!$H$2:$H$27)),"",LOOKUP(Sheet3!Y$2,'Cargo List'!$C$2:$C$27,'Cargo List'!$I$2:$I$27))</f>
        <v>#N/A</v>
      </c>
      <c r="Z30" t="e">
        <f>IF(OR($A30&lt;Z$2,$A30&gt;Z$2+LOOKUP(Z$2,'Cargo List'!$C$2:$C$27,'Cargo List'!$H$2:$H$27)),"",LOOKUP(Sheet3!Z$2,'Cargo List'!$C$2:$C$27,'Cargo List'!$I$2:$I$27))</f>
        <v>#N/A</v>
      </c>
      <c r="AA30" t="e">
        <f>IF(OR($A30&lt;AA$2,$A30&gt;AA$2+LOOKUP(AA$2,'Cargo List'!$C$2:$C$27,'Cargo List'!$H$2:$H$27)),"",LOOKUP(Sheet3!AA$2,'Cargo List'!$C$2:$C$27,'Cargo List'!$I$2:$I$27))</f>
        <v>#N/A</v>
      </c>
      <c r="AB30" t="e">
        <f>IF(OR($A30&lt;AB$2,$A30&gt;AB$2+LOOKUP(AB$2,'Cargo List'!$C$2:$C$27,'Cargo List'!$H$2:$H$27)),"",LOOKUP(Sheet3!AB$2,'Cargo List'!$C$2:$C$27,'Cargo List'!$I$2:$I$27))</f>
        <v>#N/A</v>
      </c>
      <c r="AC30" t="e">
        <f>IF(OR($A30&lt;AC$2,$A30&gt;AC$2+LOOKUP(AC$2,'Cargo List'!$C$2:$C$27,'Cargo List'!$H$2:$H$27)),"",LOOKUP(Sheet3!AC$2,'Cargo List'!$C$2:$C$27,'Cargo List'!$I$2:$I$27))</f>
        <v>#N/A</v>
      </c>
      <c r="AD30" t="e">
        <f>IF(OR($A30&lt;AD$2,$A30&gt;AD$2+LOOKUP(AD$2,'Cargo List'!$C$2:$C$27,'Cargo List'!$H$2:$H$27)),"",LOOKUP(Sheet3!AD$2,'Cargo List'!$C$2:$C$27,'Cargo List'!$I$2:$I$27))</f>
        <v>#N/A</v>
      </c>
      <c r="AE30" t="e">
        <f>IF(OR($A30&lt;AE$2,$A30&gt;AE$2+LOOKUP(AE$2,'Cargo List'!$C$2:$C$27,'Cargo List'!$H$2:$H$27)),"",LOOKUP(Sheet3!AE$2,'Cargo List'!$C$2:$C$27,'Cargo List'!$I$2:$I$27))</f>
        <v>#N/A</v>
      </c>
      <c r="AF30" t="e">
        <f>IF(OR($A30&lt;AF$2,$A30&gt;AF$2+LOOKUP(AF$2,'Cargo List'!$C$2:$C$27,'Cargo List'!$H$2:$H$27)),"",LOOKUP(Sheet3!AF$2,'Cargo List'!$C$2:$C$27,'Cargo List'!$I$2:$I$27))</f>
        <v>#N/A</v>
      </c>
      <c r="AG30" t="e">
        <f>IF(OR($A30&lt;AG$2,$A30&gt;AG$2+LOOKUP(AG$2,'Cargo List'!$C$2:$C$27,'Cargo List'!$H$2:$H$27)),"",LOOKUP(Sheet3!AG$2,'Cargo List'!$C$2:$C$27,'Cargo List'!$I$2:$I$27))</f>
        <v>#N/A</v>
      </c>
      <c r="AH30" t="e">
        <f>IF(OR($A30&lt;AH$2,$A30&gt;AH$2+LOOKUP(AH$2,'Cargo List'!$C$2:$C$27,'Cargo List'!$H$2:$H$27)),"",LOOKUP(Sheet3!AH$2,'Cargo List'!$C$2:$C$27,'Cargo List'!$I$2:$I$27))</f>
        <v>#N/A</v>
      </c>
      <c r="AI30" t="e">
        <f>IF(OR($A30&lt;AI$2,$A30&gt;AI$2+LOOKUP(AI$2,'Cargo List'!$C$2:$C$27,'Cargo List'!$H$2:$H$27)),"",LOOKUP(Sheet3!AI$2,'Cargo List'!$C$2:$C$27,'Cargo List'!$I$2:$I$27))</f>
        <v>#N/A</v>
      </c>
      <c r="AJ30" t="e">
        <f>IF(OR($A30&lt;AJ$2,$A30&gt;AJ$2+LOOKUP(AJ$2,'Cargo List'!$C$2:$C$27,'Cargo List'!$H$2:$H$27)),"",LOOKUP(Sheet3!AJ$2,'Cargo List'!$C$2:$C$27,'Cargo List'!$I$2:$I$27))</f>
        <v>#N/A</v>
      </c>
      <c r="AK30" t="e">
        <f>IF(OR($A30&lt;AK$2,$A30&gt;AK$2+LOOKUP(AK$2,'Cargo List'!$C$2:$C$27,'Cargo List'!$H$2:$H$27)),"",LOOKUP(Sheet3!AK$2,'Cargo List'!$C$2:$C$27,'Cargo List'!$I$2:$I$27))</f>
        <v>#N/A</v>
      </c>
      <c r="AL30" t="e">
        <f>IF(OR($A30&lt;AL$2,$A30&gt;AL$2+LOOKUP(AL$2,'Cargo List'!$C$2:$C$27,'Cargo List'!$H$2:$H$27)),"",LOOKUP(Sheet3!AL$2,'Cargo List'!$C$2:$C$27,'Cargo List'!$I$2:$I$27))</f>
        <v>#N/A</v>
      </c>
      <c r="AM30" t="e">
        <f>IF(OR($A30&lt;AM$2,$A30&gt;AM$2+LOOKUP(AM$2,'Cargo List'!$C$2:$C$27,'Cargo List'!$H$2:$H$27)),"",LOOKUP(Sheet3!AM$2,'Cargo List'!$C$2:$C$27,'Cargo List'!$I$2:$I$27))</f>
        <v>#N/A</v>
      </c>
      <c r="AN30" t="e">
        <f>IF(OR($A30&lt;AN$2,$A30&gt;AN$2+LOOKUP(AN$2,'Cargo List'!$C$2:$C$27,'Cargo List'!$H$2:$H$27)),"",LOOKUP(Sheet3!AN$2,'Cargo List'!$C$2:$C$27,'Cargo List'!$I$2:$I$27))</f>
        <v>#N/A</v>
      </c>
      <c r="AO30" t="e">
        <f>IF(OR($A30&lt;AO$2,$A30&gt;AO$2+LOOKUP(AO$2,'Cargo List'!$C$2:$C$27,'Cargo List'!$H$2:$H$27)),"",LOOKUP(Sheet3!AO$2,'Cargo List'!$C$2:$C$27,'Cargo List'!$I$2:$I$27))</f>
        <v>#N/A</v>
      </c>
      <c r="AP30" t="e">
        <f>IF(OR($A30&lt;AP$2,$A30&gt;AP$2+LOOKUP(AP$2,'Cargo List'!$C$2:$C$27,'Cargo List'!$H$2:$H$27)),"",LOOKUP(Sheet3!AP$2,'Cargo List'!$C$2:$C$27,'Cargo List'!$I$2:$I$27))</f>
        <v>#N/A</v>
      </c>
      <c r="AQ30" t="e">
        <f>IF(OR($A30&lt;AQ$2,$A30&gt;AQ$2+LOOKUP(AQ$2,'Cargo List'!$C$2:$C$27,'Cargo List'!$H$2:$H$27)),"",LOOKUP(Sheet3!AQ$2,'Cargo List'!$C$2:$C$27,'Cargo List'!$I$2:$I$27))</f>
        <v>#N/A</v>
      </c>
      <c r="AR30" t="e">
        <f>IF(OR($A30&lt;AR$2,$A30&gt;AR$2+LOOKUP(AR$2,'Cargo List'!$C$2:$C$27,'Cargo List'!$H$2:$H$27)),"",LOOKUP(Sheet3!AR$2,'Cargo List'!$C$2:$C$27,'Cargo List'!$I$2:$I$27))</f>
        <v>#N/A</v>
      </c>
      <c r="AS30" t="e">
        <f>IF(OR($A30&lt;AS$2,$A30&gt;AS$2+LOOKUP(AS$2,'Cargo List'!$C$2:$C$27,'Cargo List'!$H$2:$H$27)),"",LOOKUP(Sheet3!AS$2,'Cargo List'!$C$2:$C$27,'Cargo List'!$I$2:$I$27))</f>
        <v>#N/A</v>
      </c>
      <c r="AT30" t="e">
        <f>IF(OR($A30&lt;AT$2,$A30&gt;AT$2+LOOKUP(AT$2,'Cargo List'!$C$2:$C$27,'Cargo List'!$H$2:$H$27)),"",LOOKUP(Sheet3!AT$2,'Cargo List'!$C$2:$C$27,'Cargo List'!$I$2:$I$27))</f>
        <v>#N/A</v>
      </c>
      <c r="AU30" t="e">
        <f>IF(OR($A30&lt;AU$2,$A30&gt;AU$2+LOOKUP(AU$2,'Cargo List'!$C$2:$C$27,'Cargo List'!$H$2:$H$27)),"",LOOKUP(Sheet3!AU$2,'Cargo List'!$C$2:$C$27,'Cargo List'!$I$2:$I$27))</f>
        <v>#N/A</v>
      </c>
      <c r="AV30" s="4">
        <f t="shared" si="0"/>
        <v>0</v>
      </c>
    </row>
    <row r="31" spans="1:48" x14ac:dyDescent="0.25">
      <c r="A31" s="2">
        <f t="shared" si="1"/>
        <v>44225</v>
      </c>
      <c r="B31" t="e">
        <f>IF(OR($A31&lt;B$2,$A31&gt;B$2+LOOKUP(B$2,'Cargo List'!$C$2:$C$27,'Cargo List'!$H$2:$H$27)),"",LOOKUP(Sheet3!B$2,'Cargo List'!$C$2:$C$27,'Cargo List'!$I$2:$I$27))</f>
        <v>#N/A</v>
      </c>
      <c r="C31" t="e">
        <f>IF(OR($A31&lt;C$2,$A31&gt;C$2+LOOKUP(C$2,'Cargo List'!$C$2:$C$27,'Cargo List'!$H$2:$H$27)),"",LOOKUP(Sheet3!C$2,'Cargo List'!$C$2:$C$27,'Cargo List'!$I$2:$I$27))</f>
        <v>#N/A</v>
      </c>
      <c r="D31" t="e">
        <f>IF(OR($A31&lt;D$2,$A31&gt;D$2+LOOKUP(D$2,'Cargo List'!$C$2:$C$27,'Cargo List'!$H$2:$H$27)),"",LOOKUP(Sheet3!D$2,'Cargo List'!$C$2:$C$27,'Cargo List'!$I$2:$I$27))</f>
        <v>#N/A</v>
      </c>
      <c r="E31" t="e">
        <f>IF(OR($A31&lt;E$2,$A31&gt;E$2+LOOKUP(E$2,'Cargo List'!$C$2:$C$27,'Cargo List'!$H$2:$H$27)),"",LOOKUP(Sheet3!E$2,'Cargo List'!$C$2:$C$27,'Cargo List'!$I$2:$I$27))</f>
        <v>#N/A</v>
      </c>
      <c r="F31" t="e">
        <f>IF(OR($A31&lt;F$2,$A31&gt;F$2+LOOKUP(F$2,'Cargo List'!$C$2:$C$27,'Cargo List'!$H$2:$H$27)),"",LOOKUP(Sheet3!F$2,'Cargo List'!$C$2:$C$27,'Cargo List'!$I$2:$I$27))</f>
        <v>#N/A</v>
      </c>
      <c r="G31" t="e">
        <f>IF(OR($A31&lt;G$2,$A31&gt;G$2+LOOKUP(G$2,'Cargo List'!$C$2:$C$27,'Cargo List'!$H$2:$H$27)),"",LOOKUP(Sheet3!G$2,'Cargo List'!$C$2:$C$27,'Cargo List'!$I$2:$I$27))</f>
        <v>#N/A</v>
      </c>
      <c r="H31" t="e">
        <f>IF(OR($A31&lt;H$2,$A31&gt;H$2+LOOKUP(H$2,'Cargo List'!$C$2:$C$27,'Cargo List'!$H$2:$H$27)),"",LOOKUP(Sheet3!H$2,'Cargo List'!$C$2:$C$27,'Cargo List'!$I$2:$I$27))</f>
        <v>#N/A</v>
      </c>
      <c r="I31" t="e">
        <f>IF(OR($A31&lt;I$2,$A31&gt;I$2+LOOKUP(I$2,'Cargo List'!$C$2:$C$27,'Cargo List'!$H$2:$H$27)),"",LOOKUP(Sheet3!I$2,'Cargo List'!$C$2:$C$27,'Cargo List'!$I$2:$I$27))</f>
        <v>#N/A</v>
      </c>
      <c r="J31" t="e">
        <f>IF(OR($A31&lt;J$2,$A31&gt;J$2+LOOKUP(J$2,'Cargo List'!$C$2:$C$27,'Cargo List'!$H$2:$H$27)),"",LOOKUP(Sheet3!J$2,'Cargo List'!$C$2:$C$27,'Cargo List'!$I$2:$I$27))</f>
        <v>#N/A</v>
      </c>
      <c r="K31" t="e">
        <f>IF(OR($A31&lt;K$2,$A31&gt;K$2+LOOKUP(K$2,'Cargo List'!$C$2:$C$27,'Cargo List'!$H$2:$H$27)),"",LOOKUP(Sheet3!K$2,'Cargo List'!$C$2:$C$27,'Cargo List'!$I$2:$I$27))</f>
        <v>#N/A</v>
      </c>
      <c r="L31" t="e">
        <f>IF(OR($A31&lt;L$2,$A31&gt;L$2+LOOKUP(L$2,'Cargo List'!$C$2:$C$27,'Cargo List'!$H$2:$H$27)),"",LOOKUP(Sheet3!L$2,'Cargo List'!$C$2:$C$27,'Cargo List'!$I$2:$I$27))</f>
        <v>#N/A</v>
      </c>
      <c r="M31" t="e">
        <f>IF(OR($A31&lt;M$2,$A31&gt;M$2+LOOKUP(M$2,'Cargo List'!$C$2:$C$27,'Cargo List'!$H$2:$H$27)),"",LOOKUP(Sheet3!M$2,'Cargo List'!$C$2:$C$27,'Cargo List'!$I$2:$I$27))</f>
        <v>#N/A</v>
      </c>
      <c r="N31" t="e">
        <f>IF(OR($A31&lt;N$2,$A31&gt;N$2+LOOKUP(N$2,'Cargo List'!$C$2:$C$27,'Cargo List'!$H$2:$H$27)),"",LOOKUP(Sheet3!N$2,'Cargo List'!$C$2:$C$27,'Cargo List'!$I$2:$I$27))</f>
        <v>#N/A</v>
      </c>
      <c r="O31" t="e">
        <f>IF(OR($A31&lt;O$2,$A31&gt;O$2+LOOKUP(O$2,'Cargo List'!$C$2:$C$27,'Cargo List'!$H$2:$H$27)),"",LOOKUP(Sheet3!O$2,'Cargo List'!$C$2:$C$27,'Cargo List'!$I$2:$I$27))</f>
        <v>#N/A</v>
      </c>
      <c r="P31" t="e">
        <f>IF(OR($A31&lt;P$2,$A31&gt;P$2+LOOKUP(P$2,'Cargo List'!$C$2:$C$27,'Cargo List'!$H$2:$H$27)),"",LOOKUP(Sheet3!P$2,'Cargo List'!$C$2:$C$27,'Cargo List'!$I$2:$I$27))</f>
        <v>#N/A</v>
      </c>
      <c r="Q31" t="e">
        <f>IF(OR($A31&lt;Q$2,$A31&gt;Q$2+LOOKUP(Q$2,'Cargo List'!$C$2:$C$27,'Cargo List'!$H$2:$H$27)),"",LOOKUP(Sheet3!Q$2,'Cargo List'!$C$2:$C$27,'Cargo List'!$I$2:$I$27))</f>
        <v>#N/A</v>
      </c>
      <c r="R31" t="e">
        <f>IF(OR($A31&lt;R$2,$A31&gt;R$2+LOOKUP(R$2,'Cargo List'!$C$2:$C$27,'Cargo List'!$H$2:$H$27)),"",LOOKUP(Sheet3!R$2,'Cargo List'!$C$2:$C$27,'Cargo List'!$I$2:$I$27))</f>
        <v>#N/A</v>
      </c>
      <c r="S31" t="e">
        <f>IF(OR($A31&lt;S$2,$A31&gt;S$2+LOOKUP(S$2,'Cargo List'!$C$2:$C$27,'Cargo List'!$H$2:$H$27)),"",LOOKUP(Sheet3!S$2,'Cargo List'!$C$2:$C$27,'Cargo List'!$I$2:$I$27))</f>
        <v>#N/A</v>
      </c>
      <c r="T31" t="e">
        <f>IF(OR($A31&lt;T$2,$A31&gt;T$2+LOOKUP(T$2,'Cargo List'!$C$2:$C$27,'Cargo List'!$H$2:$H$27)),"",LOOKUP(Sheet3!T$2,'Cargo List'!$C$2:$C$27,'Cargo List'!$I$2:$I$27))</f>
        <v>#N/A</v>
      </c>
      <c r="U31" t="e">
        <f>IF(OR($A31&lt;U$2,$A31&gt;U$2+LOOKUP(U$2,'Cargo List'!$C$2:$C$27,'Cargo List'!$H$2:$H$27)),"",LOOKUP(Sheet3!U$2,'Cargo List'!$C$2:$C$27,'Cargo List'!$I$2:$I$27))</f>
        <v>#N/A</v>
      </c>
      <c r="V31" t="e">
        <f>IF(OR($A31&lt;V$2,$A31&gt;V$2+LOOKUP(V$2,'Cargo List'!$C$2:$C$27,'Cargo List'!$H$2:$H$27)),"",LOOKUP(Sheet3!V$2,'Cargo List'!$C$2:$C$27,'Cargo List'!$I$2:$I$27))</f>
        <v>#N/A</v>
      </c>
      <c r="W31" t="e">
        <f>IF(OR($A31&lt;W$2,$A31&gt;W$2+LOOKUP(W$2,'Cargo List'!$C$2:$C$27,'Cargo List'!$H$2:$H$27)),"",LOOKUP(Sheet3!W$2,'Cargo List'!$C$2:$C$27,'Cargo List'!$I$2:$I$27))</f>
        <v>#N/A</v>
      </c>
      <c r="X31" t="e">
        <f>IF(OR($A31&lt;X$2,$A31&gt;X$2+LOOKUP(X$2,'Cargo List'!$C$2:$C$27,'Cargo List'!$H$2:$H$27)),"",LOOKUP(Sheet3!X$2,'Cargo List'!$C$2:$C$27,'Cargo List'!$I$2:$I$27))</f>
        <v>#N/A</v>
      </c>
      <c r="Y31" t="e">
        <f>IF(OR($A31&lt;Y$2,$A31&gt;Y$2+LOOKUP(Y$2,'Cargo List'!$C$2:$C$27,'Cargo List'!$H$2:$H$27)),"",LOOKUP(Sheet3!Y$2,'Cargo List'!$C$2:$C$27,'Cargo List'!$I$2:$I$27))</f>
        <v>#N/A</v>
      </c>
      <c r="Z31" t="e">
        <f>IF(OR($A31&lt;Z$2,$A31&gt;Z$2+LOOKUP(Z$2,'Cargo List'!$C$2:$C$27,'Cargo List'!$H$2:$H$27)),"",LOOKUP(Sheet3!Z$2,'Cargo List'!$C$2:$C$27,'Cargo List'!$I$2:$I$27))</f>
        <v>#N/A</v>
      </c>
      <c r="AA31" t="e">
        <f>IF(OR($A31&lt;AA$2,$A31&gt;AA$2+LOOKUP(AA$2,'Cargo List'!$C$2:$C$27,'Cargo List'!$H$2:$H$27)),"",LOOKUP(Sheet3!AA$2,'Cargo List'!$C$2:$C$27,'Cargo List'!$I$2:$I$27))</f>
        <v>#N/A</v>
      </c>
      <c r="AB31" t="e">
        <f>IF(OR($A31&lt;AB$2,$A31&gt;AB$2+LOOKUP(AB$2,'Cargo List'!$C$2:$C$27,'Cargo List'!$H$2:$H$27)),"",LOOKUP(Sheet3!AB$2,'Cargo List'!$C$2:$C$27,'Cargo List'!$I$2:$I$27))</f>
        <v>#N/A</v>
      </c>
      <c r="AC31" t="e">
        <f>IF(OR($A31&lt;AC$2,$A31&gt;AC$2+LOOKUP(AC$2,'Cargo List'!$C$2:$C$27,'Cargo List'!$H$2:$H$27)),"",LOOKUP(Sheet3!AC$2,'Cargo List'!$C$2:$C$27,'Cargo List'!$I$2:$I$27))</f>
        <v>#N/A</v>
      </c>
      <c r="AD31" t="e">
        <f>IF(OR($A31&lt;AD$2,$A31&gt;AD$2+LOOKUP(AD$2,'Cargo List'!$C$2:$C$27,'Cargo List'!$H$2:$H$27)),"",LOOKUP(Sheet3!AD$2,'Cargo List'!$C$2:$C$27,'Cargo List'!$I$2:$I$27))</f>
        <v>#N/A</v>
      </c>
      <c r="AE31" t="e">
        <f>IF(OR($A31&lt;AE$2,$A31&gt;AE$2+LOOKUP(AE$2,'Cargo List'!$C$2:$C$27,'Cargo List'!$H$2:$H$27)),"",LOOKUP(Sheet3!AE$2,'Cargo List'!$C$2:$C$27,'Cargo List'!$I$2:$I$27))</f>
        <v>#N/A</v>
      </c>
      <c r="AF31" t="e">
        <f>IF(OR($A31&lt;AF$2,$A31&gt;AF$2+LOOKUP(AF$2,'Cargo List'!$C$2:$C$27,'Cargo List'!$H$2:$H$27)),"",LOOKUP(Sheet3!AF$2,'Cargo List'!$C$2:$C$27,'Cargo List'!$I$2:$I$27))</f>
        <v>#N/A</v>
      </c>
      <c r="AG31" t="e">
        <f>IF(OR($A31&lt;AG$2,$A31&gt;AG$2+LOOKUP(AG$2,'Cargo List'!$C$2:$C$27,'Cargo List'!$H$2:$H$27)),"",LOOKUP(Sheet3!AG$2,'Cargo List'!$C$2:$C$27,'Cargo List'!$I$2:$I$27))</f>
        <v>#N/A</v>
      </c>
      <c r="AH31" t="e">
        <f>IF(OR($A31&lt;AH$2,$A31&gt;AH$2+LOOKUP(AH$2,'Cargo List'!$C$2:$C$27,'Cargo List'!$H$2:$H$27)),"",LOOKUP(Sheet3!AH$2,'Cargo List'!$C$2:$C$27,'Cargo List'!$I$2:$I$27))</f>
        <v>#N/A</v>
      </c>
      <c r="AI31" t="e">
        <f>IF(OR($A31&lt;AI$2,$A31&gt;AI$2+LOOKUP(AI$2,'Cargo List'!$C$2:$C$27,'Cargo List'!$H$2:$H$27)),"",LOOKUP(Sheet3!AI$2,'Cargo List'!$C$2:$C$27,'Cargo List'!$I$2:$I$27))</f>
        <v>#N/A</v>
      </c>
      <c r="AJ31" t="e">
        <f>IF(OR($A31&lt;AJ$2,$A31&gt;AJ$2+LOOKUP(AJ$2,'Cargo List'!$C$2:$C$27,'Cargo List'!$H$2:$H$27)),"",LOOKUP(Sheet3!AJ$2,'Cargo List'!$C$2:$C$27,'Cargo List'!$I$2:$I$27))</f>
        <v>#N/A</v>
      </c>
      <c r="AK31" t="e">
        <f>IF(OR($A31&lt;AK$2,$A31&gt;AK$2+LOOKUP(AK$2,'Cargo List'!$C$2:$C$27,'Cargo List'!$H$2:$H$27)),"",LOOKUP(Sheet3!AK$2,'Cargo List'!$C$2:$C$27,'Cargo List'!$I$2:$I$27))</f>
        <v>#N/A</v>
      </c>
      <c r="AL31" t="e">
        <f>IF(OR($A31&lt;AL$2,$A31&gt;AL$2+LOOKUP(AL$2,'Cargo List'!$C$2:$C$27,'Cargo List'!$H$2:$H$27)),"",LOOKUP(Sheet3!AL$2,'Cargo List'!$C$2:$C$27,'Cargo List'!$I$2:$I$27))</f>
        <v>#N/A</v>
      </c>
      <c r="AM31" t="e">
        <f>IF(OR($A31&lt;AM$2,$A31&gt;AM$2+LOOKUP(AM$2,'Cargo List'!$C$2:$C$27,'Cargo List'!$H$2:$H$27)),"",LOOKUP(Sheet3!AM$2,'Cargo List'!$C$2:$C$27,'Cargo List'!$I$2:$I$27))</f>
        <v>#N/A</v>
      </c>
      <c r="AN31" t="e">
        <f>IF(OR($A31&lt;AN$2,$A31&gt;AN$2+LOOKUP(AN$2,'Cargo List'!$C$2:$C$27,'Cargo List'!$H$2:$H$27)),"",LOOKUP(Sheet3!AN$2,'Cargo List'!$C$2:$C$27,'Cargo List'!$I$2:$I$27))</f>
        <v>#N/A</v>
      </c>
      <c r="AO31" t="e">
        <f>IF(OR($A31&lt;AO$2,$A31&gt;AO$2+LOOKUP(AO$2,'Cargo List'!$C$2:$C$27,'Cargo List'!$H$2:$H$27)),"",LOOKUP(Sheet3!AO$2,'Cargo List'!$C$2:$C$27,'Cargo List'!$I$2:$I$27))</f>
        <v>#N/A</v>
      </c>
      <c r="AP31" t="e">
        <f>IF(OR($A31&lt;AP$2,$A31&gt;AP$2+LOOKUP(AP$2,'Cargo List'!$C$2:$C$27,'Cargo List'!$H$2:$H$27)),"",LOOKUP(Sheet3!AP$2,'Cargo List'!$C$2:$C$27,'Cargo List'!$I$2:$I$27))</f>
        <v>#N/A</v>
      </c>
      <c r="AQ31" t="e">
        <f>IF(OR($A31&lt;AQ$2,$A31&gt;AQ$2+LOOKUP(AQ$2,'Cargo List'!$C$2:$C$27,'Cargo List'!$H$2:$H$27)),"",LOOKUP(Sheet3!AQ$2,'Cargo List'!$C$2:$C$27,'Cargo List'!$I$2:$I$27))</f>
        <v>#N/A</v>
      </c>
      <c r="AR31" t="e">
        <f>IF(OR($A31&lt;AR$2,$A31&gt;AR$2+LOOKUP(AR$2,'Cargo List'!$C$2:$C$27,'Cargo List'!$H$2:$H$27)),"",LOOKUP(Sheet3!AR$2,'Cargo List'!$C$2:$C$27,'Cargo List'!$I$2:$I$27))</f>
        <v>#N/A</v>
      </c>
      <c r="AS31" t="e">
        <f>IF(OR($A31&lt;AS$2,$A31&gt;AS$2+LOOKUP(AS$2,'Cargo List'!$C$2:$C$27,'Cargo List'!$H$2:$H$27)),"",LOOKUP(Sheet3!AS$2,'Cargo List'!$C$2:$C$27,'Cargo List'!$I$2:$I$27))</f>
        <v>#N/A</v>
      </c>
      <c r="AT31" t="e">
        <f>IF(OR($A31&lt;AT$2,$A31&gt;AT$2+LOOKUP(AT$2,'Cargo List'!$C$2:$C$27,'Cargo List'!$H$2:$H$27)),"",LOOKUP(Sheet3!AT$2,'Cargo List'!$C$2:$C$27,'Cargo List'!$I$2:$I$27))</f>
        <v>#N/A</v>
      </c>
      <c r="AU31" t="e">
        <f>IF(OR($A31&lt;AU$2,$A31&gt;AU$2+LOOKUP(AU$2,'Cargo List'!$C$2:$C$27,'Cargo List'!$H$2:$H$27)),"",LOOKUP(Sheet3!AU$2,'Cargo List'!$C$2:$C$27,'Cargo List'!$I$2:$I$27))</f>
        <v>#N/A</v>
      </c>
      <c r="AV31" s="4">
        <f t="shared" si="0"/>
        <v>0</v>
      </c>
    </row>
    <row r="32" spans="1:48" x14ac:dyDescent="0.25">
      <c r="A32" s="2">
        <f t="shared" si="1"/>
        <v>44226</v>
      </c>
      <c r="B32" t="e">
        <f>IF(OR($A32&lt;B$2,$A32&gt;B$2+LOOKUP(B$2,'Cargo List'!$C$2:$C$27,'Cargo List'!$H$2:$H$27)),"",LOOKUP(Sheet3!B$2,'Cargo List'!$C$2:$C$27,'Cargo List'!$I$2:$I$27))</f>
        <v>#N/A</v>
      </c>
      <c r="C32" t="e">
        <f>IF(OR($A32&lt;C$2,$A32&gt;C$2+LOOKUP(C$2,'Cargo List'!$C$2:$C$27,'Cargo List'!$H$2:$H$27)),"",LOOKUP(Sheet3!C$2,'Cargo List'!$C$2:$C$27,'Cargo List'!$I$2:$I$27))</f>
        <v>#N/A</v>
      </c>
      <c r="D32" t="e">
        <f>IF(OR($A32&lt;D$2,$A32&gt;D$2+LOOKUP(D$2,'Cargo List'!$C$2:$C$27,'Cargo List'!$H$2:$H$27)),"",LOOKUP(Sheet3!D$2,'Cargo List'!$C$2:$C$27,'Cargo List'!$I$2:$I$27))</f>
        <v>#N/A</v>
      </c>
      <c r="E32" t="e">
        <f>IF(OR($A32&lt;E$2,$A32&gt;E$2+LOOKUP(E$2,'Cargo List'!$C$2:$C$27,'Cargo List'!$H$2:$H$27)),"",LOOKUP(Sheet3!E$2,'Cargo List'!$C$2:$C$27,'Cargo List'!$I$2:$I$27))</f>
        <v>#N/A</v>
      </c>
      <c r="F32" t="e">
        <f>IF(OR($A32&lt;F$2,$A32&gt;F$2+LOOKUP(F$2,'Cargo List'!$C$2:$C$27,'Cargo List'!$H$2:$H$27)),"",LOOKUP(Sheet3!F$2,'Cargo List'!$C$2:$C$27,'Cargo List'!$I$2:$I$27))</f>
        <v>#N/A</v>
      </c>
      <c r="G32" t="e">
        <f>IF(OR($A32&lt;G$2,$A32&gt;G$2+LOOKUP(G$2,'Cargo List'!$C$2:$C$27,'Cargo List'!$H$2:$H$27)),"",LOOKUP(Sheet3!G$2,'Cargo List'!$C$2:$C$27,'Cargo List'!$I$2:$I$27))</f>
        <v>#N/A</v>
      </c>
      <c r="H32" t="e">
        <f>IF(OR($A32&lt;H$2,$A32&gt;H$2+LOOKUP(H$2,'Cargo List'!$C$2:$C$27,'Cargo List'!$H$2:$H$27)),"",LOOKUP(Sheet3!H$2,'Cargo List'!$C$2:$C$27,'Cargo List'!$I$2:$I$27))</f>
        <v>#N/A</v>
      </c>
      <c r="I32" t="e">
        <f>IF(OR($A32&lt;I$2,$A32&gt;I$2+LOOKUP(I$2,'Cargo List'!$C$2:$C$27,'Cargo List'!$H$2:$H$27)),"",LOOKUP(Sheet3!I$2,'Cargo List'!$C$2:$C$27,'Cargo List'!$I$2:$I$27))</f>
        <v>#N/A</v>
      </c>
      <c r="J32" t="e">
        <f>IF(OR($A32&lt;J$2,$A32&gt;J$2+LOOKUP(J$2,'Cargo List'!$C$2:$C$27,'Cargo List'!$H$2:$H$27)),"",LOOKUP(Sheet3!J$2,'Cargo List'!$C$2:$C$27,'Cargo List'!$I$2:$I$27))</f>
        <v>#N/A</v>
      </c>
      <c r="K32" t="e">
        <f>IF(OR($A32&lt;K$2,$A32&gt;K$2+LOOKUP(K$2,'Cargo List'!$C$2:$C$27,'Cargo List'!$H$2:$H$27)),"",LOOKUP(Sheet3!K$2,'Cargo List'!$C$2:$C$27,'Cargo List'!$I$2:$I$27))</f>
        <v>#N/A</v>
      </c>
      <c r="L32" t="e">
        <f>IF(OR($A32&lt;L$2,$A32&gt;L$2+LOOKUP(L$2,'Cargo List'!$C$2:$C$27,'Cargo List'!$H$2:$H$27)),"",LOOKUP(Sheet3!L$2,'Cargo List'!$C$2:$C$27,'Cargo List'!$I$2:$I$27))</f>
        <v>#N/A</v>
      </c>
      <c r="M32" t="e">
        <f>IF(OR($A32&lt;M$2,$A32&gt;M$2+LOOKUP(M$2,'Cargo List'!$C$2:$C$27,'Cargo List'!$H$2:$H$27)),"",LOOKUP(Sheet3!M$2,'Cargo List'!$C$2:$C$27,'Cargo List'!$I$2:$I$27))</f>
        <v>#N/A</v>
      </c>
      <c r="N32" t="e">
        <f>IF(OR($A32&lt;N$2,$A32&gt;N$2+LOOKUP(N$2,'Cargo List'!$C$2:$C$27,'Cargo List'!$H$2:$H$27)),"",LOOKUP(Sheet3!N$2,'Cargo List'!$C$2:$C$27,'Cargo List'!$I$2:$I$27))</f>
        <v>#N/A</v>
      </c>
      <c r="O32" t="e">
        <f>IF(OR($A32&lt;O$2,$A32&gt;O$2+LOOKUP(O$2,'Cargo List'!$C$2:$C$27,'Cargo List'!$H$2:$H$27)),"",LOOKUP(Sheet3!O$2,'Cargo List'!$C$2:$C$27,'Cargo List'!$I$2:$I$27))</f>
        <v>#N/A</v>
      </c>
      <c r="P32" t="e">
        <f>IF(OR($A32&lt;P$2,$A32&gt;P$2+LOOKUP(P$2,'Cargo List'!$C$2:$C$27,'Cargo List'!$H$2:$H$27)),"",LOOKUP(Sheet3!P$2,'Cargo List'!$C$2:$C$27,'Cargo List'!$I$2:$I$27))</f>
        <v>#N/A</v>
      </c>
      <c r="Q32" t="e">
        <f>IF(OR($A32&lt;Q$2,$A32&gt;Q$2+LOOKUP(Q$2,'Cargo List'!$C$2:$C$27,'Cargo List'!$H$2:$H$27)),"",LOOKUP(Sheet3!Q$2,'Cargo List'!$C$2:$C$27,'Cargo List'!$I$2:$I$27))</f>
        <v>#N/A</v>
      </c>
      <c r="R32" t="e">
        <f>IF(OR($A32&lt;R$2,$A32&gt;R$2+LOOKUP(R$2,'Cargo List'!$C$2:$C$27,'Cargo List'!$H$2:$H$27)),"",LOOKUP(Sheet3!R$2,'Cargo List'!$C$2:$C$27,'Cargo List'!$I$2:$I$27))</f>
        <v>#N/A</v>
      </c>
      <c r="S32" t="e">
        <f>IF(OR($A32&lt;S$2,$A32&gt;S$2+LOOKUP(S$2,'Cargo List'!$C$2:$C$27,'Cargo List'!$H$2:$H$27)),"",LOOKUP(Sheet3!S$2,'Cargo List'!$C$2:$C$27,'Cargo List'!$I$2:$I$27))</f>
        <v>#N/A</v>
      </c>
      <c r="T32" t="e">
        <f>IF(OR($A32&lt;T$2,$A32&gt;T$2+LOOKUP(T$2,'Cargo List'!$C$2:$C$27,'Cargo List'!$H$2:$H$27)),"",LOOKUP(Sheet3!T$2,'Cargo List'!$C$2:$C$27,'Cargo List'!$I$2:$I$27))</f>
        <v>#N/A</v>
      </c>
      <c r="U32" t="e">
        <f>IF(OR($A32&lt;U$2,$A32&gt;U$2+LOOKUP(U$2,'Cargo List'!$C$2:$C$27,'Cargo List'!$H$2:$H$27)),"",LOOKUP(Sheet3!U$2,'Cargo List'!$C$2:$C$27,'Cargo List'!$I$2:$I$27))</f>
        <v>#N/A</v>
      </c>
      <c r="V32" t="e">
        <f>IF(OR($A32&lt;V$2,$A32&gt;V$2+LOOKUP(V$2,'Cargo List'!$C$2:$C$27,'Cargo List'!$H$2:$H$27)),"",LOOKUP(Sheet3!V$2,'Cargo List'!$C$2:$C$27,'Cargo List'!$I$2:$I$27))</f>
        <v>#N/A</v>
      </c>
      <c r="W32" t="e">
        <f>IF(OR($A32&lt;W$2,$A32&gt;W$2+LOOKUP(W$2,'Cargo List'!$C$2:$C$27,'Cargo List'!$H$2:$H$27)),"",LOOKUP(Sheet3!W$2,'Cargo List'!$C$2:$C$27,'Cargo List'!$I$2:$I$27))</f>
        <v>#N/A</v>
      </c>
      <c r="X32" t="e">
        <f>IF(OR($A32&lt;X$2,$A32&gt;X$2+LOOKUP(X$2,'Cargo List'!$C$2:$C$27,'Cargo List'!$H$2:$H$27)),"",LOOKUP(Sheet3!X$2,'Cargo List'!$C$2:$C$27,'Cargo List'!$I$2:$I$27))</f>
        <v>#N/A</v>
      </c>
      <c r="Y32" t="e">
        <f>IF(OR($A32&lt;Y$2,$A32&gt;Y$2+LOOKUP(Y$2,'Cargo List'!$C$2:$C$27,'Cargo List'!$H$2:$H$27)),"",LOOKUP(Sheet3!Y$2,'Cargo List'!$C$2:$C$27,'Cargo List'!$I$2:$I$27))</f>
        <v>#N/A</v>
      </c>
      <c r="Z32" t="e">
        <f>IF(OR($A32&lt;Z$2,$A32&gt;Z$2+LOOKUP(Z$2,'Cargo List'!$C$2:$C$27,'Cargo List'!$H$2:$H$27)),"",LOOKUP(Sheet3!Z$2,'Cargo List'!$C$2:$C$27,'Cargo List'!$I$2:$I$27))</f>
        <v>#N/A</v>
      </c>
      <c r="AA32" t="e">
        <f>IF(OR($A32&lt;AA$2,$A32&gt;AA$2+LOOKUP(AA$2,'Cargo List'!$C$2:$C$27,'Cargo List'!$H$2:$H$27)),"",LOOKUP(Sheet3!AA$2,'Cargo List'!$C$2:$C$27,'Cargo List'!$I$2:$I$27))</f>
        <v>#N/A</v>
      </c>
      <c r="AB32" t="e">
        <f>IF(OR($A32&lt;AB$2,$A32&gt;AB$2+LOOKUP(AB$2,'Cargo List'!$C$2:$C$27,'Cargo List'!$H$2:$H$27)),"",LOOKUP(Sheet3!AB$2,'Cargo List'!$C$2:$C$27,'Cargo List'!$I$2:$I$27))</f>
        <v>#N/A</v>
      </c>
      <c r="AC32" t="e">
        <f>IF(OR($A32&lt;AC$2,$A32&gt;AC$2+LOOKUP(AC$2,'Cargo List'!$C$2:$C$27,'Cargo List'!$H$2:$H$27)),"",LOOKUP(Sheet3!AC$2,'Cargo List'!$C$2:$C$27,'Cargo List'!$I$2:$I$27))</f>
        <v>#N/A</v>
      </c>
      <c r="AD32" t="e">
        <f>IF(OR($A32&lt;AD$2,$A32&gt;AD$2+LOOKUP(AD$2,'Cargo List'!$C$2:$C$27,'Cargo List'!$H$2:$H$27)),"",LOOKUP(Sheet3!AD$2,'Cargo List'!$C$2:$C$27,'Cargo List'!$I$2:$I$27))</f>
        <v>#N/A</v>
      </c>
      <c r="AE32" t="e">
        <f>IF(OR($A32&lt;AE$2,$A32&gt;AE$2+LOOKUP(AE$2,'Cargo List'!$C$2:$C$27,'Cargo List'!$H$2:$H$27)),"",LOOKUP(Sheet3!AE$2,'Cargo List'!$C$2:$C$27,'Cargo List'!$I$2:$I$27))</f>
        <v>#N/A</v>
      </c>
      <c r="AF32" t="e">
        <f>IF(OR($A32&lt;AF$2,$A32&gt;AF$2+LOOKUP(AF$2,'Cargo List'!$C$2:$C$27,'Cargo List'!$H$2:$H$27)),"",LOOKUP(Sheet3!AF$2,'Cargo List'!$C$2:$C$27,'Cargo List'!$I$2:$I$27))</f>
        <v>#N/A</v>
      </c>
      <c r="AG32" t="e">
        <f>IF(OR($A32&lt;AG$2,$A32&gt;AG$2+LOOKUP(AG$2,'Cargo List'!$C$2:$C$27,'Cargo List'!$H$2:$H$27)),"",LOOKUP(Sheet3!AG$2,'Cargo List'!$C$2:$C$27,'Cargo List'!$I$2:$I$27))</f>
        <v>#N/A</v>
      </c>
      <c r="AH32" t="e">
        <f>IF(OR($A32&lt;AH$2,$A32&gt;AH$2+LOOKUP(AH$2,'Cargo List'!$C$2:$C$27,'Cargo List'!$H$2:$H$27)),"",LOOKUP(Sheet3!AH$2,'Cargo List'!$C$2:$C$27,'Cargo List'!$I$2:$I$27))</f>
        <v>#N/A</v>
      </c>
      <c r="AI32" t="e">
        <f>IF(OR($A32&lt;AI$2,$A32&gt;AI$2+LOOKUP(AI$2,'Cargo List'!$C$2:$C$27,'Cargo List'!$H$2:$H$27)),"",LOOKUP(Sheet3!AI$2,'Cargo List'!$C$2:$C$27,'Cargo List'!$I$2:$I$27))</f>
        <v>#N/A</v>
      </c>
      <c r="AJ32" t="e">
        <f>IF(OR($A32&lt;AJ$2,$A32&gt;AJ$2+LOOKUP(AJ$2,'Cargo List'!$C$2:$C$27,'Cargo List'!$H$2:$H$27)),"",LOOKUP(Sheet3!AJ$2,'Cargo List'!$C$2:$C$27,'Cargo List'!$I$2:$I$27))</f>
        <v>#N/A</v>
      </c>
      <c r="AK32" t="e">
        <f>IF(OR($A32&lt;AK$2,$A32&gt;AK$2+LOOKUP(AK$2,'Cargo List'!$C$2:$C$27,'Cargo List'!$H$2:$H$27)),"",LOOKUP(Sheet3!AK$2,'Cargo List'!$C$2:$C$27,'Cargo List'!$I$2:$I$27))</f>
        <v>#N/A</v>
      </c>
      <c r="AL32" t="e">
        <f>IF(OR($A32&lt;AL$2,$A32&gt;AL$2+LOOKUP(AL$2,'Cargo List'!$C$2:$C$27,'Cargo List'!$H$2:$H$27)),"",LOOKUP(Sheet3!AL$2,'Cargo List'!$C$2:$C$27,'Cargo List'!$I$2:$I$27))</f>
        <v>#N/A</v>
      </c>
      <c r="AM32" t="e">
        <f>IF(OR($A32&lt;AM$2,$A32&gt;AM$2+LOOKUP(AM$2,'Cargo List'!$C$2:$C$27,'Cargo List'!$H$2:$H$27)),"",LOOKUP(Sheet3!AM$2,'Cargo List'!$C$2:$C$27,'Cargo List'!$I$2:$I$27))</f>
        <v>#N/A</v>
      </c>
      <c r="AN32" t="e">
        <f>IF(OR($A32&lt;AN$2,$A32&gt;AN$2+LOOKUP(AN$2,'Cargo List'!$C$2:$C$27,'Cargo List'!$H$2:$H$27)),"",LOOKUP(Sheet3!AN$2,'Cargo List'!$C$2:$C$27,'Cargo List'!$I$2:$I$27))</f>
        <v>#N/A</v>
      </c>
      <c r="AO32" t="e">
        <f>IF(OR($A32&lt;AO$2,$A32&gt;AO$2+LOOKUP(AO$2,'Cargo List'!$C$2:$C$27,'Cargo List'!$H$2:$H$27)),"",LOOKUP(Sheet3!AO$2,'Cargo List'!$C$2:$C$27,'Cargo List'!$I$2:$I$27))</f>
        <v>#N/A</v>
      </c>
      <c r="AP32" t="e">
        <f>IF(OR($A32&lt;AP$2,$A32&gt;AP$2+LOOKUP(AP$2,'Cargo List'!$C$2:$C$27,'Cargo List'!$H$2:$H$27)),"",LOOKUP(Sheet3!AP$2,'Cargo List'!$C$2:$C$27,'Cargo List'!$I$2:$I$27))</f>
        <v>#N/A</v>
      </c>
      <c r="AQ32" t="e">
        <f>IF(OR($A32&lt;AQ$2,$A32&gt;AQ$2+LOOKUP(AQ$2,'Cargo List'!$C$2:$C$27,'Cargo List'!$H$2:$H$27)),"",LOOKUP(Sheet3!AQ$2,'Cargo List'!$C$2:$C$27,'Cargo List'!$I$2:$I$27))</f>
        <v>#N/A</v>
      </c>
      <c r="AR32" t="e">
        <f>IF(OR($A32&lt;AR$2,$A32&gt;AR$2+LOOKUP(AR$2,'Cargo List'!$C$2:$C$27,'Cargo List'!$H$2:$H$27)),"",LOOKUP(Sheet3!AR$2,'Cargo List'!$C$2:$C$27,'Cargo List'!$I$2:$I$27))</f>
        <v>#N/A</v>
      </c>
      <c r="AS32" t="e">
        <f>IF(OR($A32&lt;AS$2,$A32&gt;AS$2+LOOKUP(AS$2,'Cargo List'!$C$2:$C$27,'Cargo List'!$H$2:$H$27)),"",LOOKUP(Sheet3!AS$2,'Cargo List'!$C$2:$C$27,'Cargo List'!$I$2:$I$27))</f>
        <v>#N/A</v>
      </c>
      <c r="AT32" t="e">
        <f>IF(OR($A32&lt;AT$2,$A32&gt;AT$2+LOOKUP(AT$2,'Cargo List'!$C$2:$C$27,'Cargo List'!$H$2:$H$27)),"",LOOKUP(Sheet3!AT$2,'Cargo List'!$C$2:$C$27,'Cargo List'!$I$2:$I$27))</f>
        <v>#N/A</v>
      </c>
      <c r="AU32" t="e">
        <f>IF(OR($A32&lt;AU$2,$A32&gt;AU$2+LOOKUP(AU$2,'Cargo List'!$C$2:$C$27,'Cargo List'!$H$2:$H$27)),"",LOOKUP(Sheet3!AU$2,'Cargo List'!$C$2:$C$27,'Cargo List'!$I$2:$I$27))</f>
        <v>#N/A</v>
      </c>
      <c r="AV32" s="4">
        <f t="shared" si="0"/>
        <v>0</v>
      </c>
    </row>
    <row r="33" spans="1:48" x14ac:dyDescent="0.25">
      <c r="A33" s="2">
        <f t="shared" si="1"/>
        <v>44227</v>
      </c>
      <c r="B33" t="e">
        <f>IF(OR($A33&lt;B$2,$A33&gt;B$2+LOOKUP(B$2,'Cargo List'!$C$2:$C$27,'Cargo List'!$H$2:$H$27)),"",LOOKUP(Sheet3!B$2,'Cargo List'!$C$2:$C$27,'Cargo List'!$I$2:$I$27))</f>
        <v>#N/A</v>
      </c>
      <c r="C33" t="e">
        <f>IF(OR($A33&lt;C$2,$A33&gt;C$2+LOOKUP(C$2,'Cargo List'!$C$2:$C$27,'Cargo List'!$H$2:$H$27)),"",LOOKUP(Sheet3!C$2,'Cargo List'!$C$2:$C$27,'Cargo List'!$I$2:$I$27))</f>
        <v>#N/A</v>
      </c>
      <c r="D33" t="e">
        <f>IF(OR($A33&lt;D$2,$A33&gt;D$2+LOOKUP(D$2,'Cargo List'!$C$2:$C$27,'Cargo List'!$H$2:$H$27)),"",LOOKUP(Sheet3!D$2,'Cargo List'!$C$2:$C$27,'Cargo List'!$I$2:$I$27))</f>
        <v>#N/A</v>
      </c>
      <c r="E33" t="e">
        <f>IF(OR($A33&lt;E$2,$A33&gt;E$2+LOOKUP(E$2,'Cargo List'!$C$2:$C$27,'Cargo List'!$H$2:$H$27)),"",LOOKUP(Sheet3!E$2,'Cargo List'!$C$2:$C$27,'Cargo List'!$I$2:$I$27))</f>
        <v>#N/A</v>
      </c>
      <c r="F33" t="e">
        <f>IF(OR($A33&lt;F$2,$A33&gt;F$2+LOOKUP(F$2,'Cargo List'!$C$2:$C$27,'Cargo List'!$H$2:$H$27)),"",LOOKUP(Sheet3!F$2,'Cargo List'!$C$2:$C$27,'Cargo List'!$I$2:$I$27))</f>
        <v>#N/A</v>
      </c>
      <c r="G33" t="e">
        <f>IF(OR($A33&lt;G$2,$A33&gt;G$2+LOOKUP(G$2,'Cargo List'!$C$2:$C$27,'Cargo List'!$H$2:$H$27)),"",LOOKUP(Sheet3!G$2,'Cargo List'!$C$2:$C$27,'Cargo List'!$I$2:$I$27))</f>
        <v>#N/A</v>
      </c>
      <c r="H33" t="e">
        <f>IF(OR($A33&lt;H$2,$A33&gt;H$2+LOOKUP(H$2,'Cargo List'!$C$2:$C$27,'Cargo List'!$H$2:$H$27)),"",LOOKUP(Sheet3!H$2,'Cargo List'!$C$2:$C$27,'Cargo List'!$I$2:$I$27))</f>
        <v>#N/A</v>
      </c>
      <c r="I33" t="e">
        <f>IF(OR($A33&lt;I$2,$A33&gt;I$2+LOOKUP(I$2,'Cargo List'!$C$2:$C$27,'Cargo List'!$H$2:$H$27)),"",LOOKUP(Sheet3!I$2,'Cargo List'!$C$2:$C$27,'Cargo List'!$I$2:$I$27))</f>
        <v>#N/A</v>
      </c>
      <c r="J33" t="e">
        <f>IF(OR($A33&lt;J$2,$A33&gt;J$2+LOOKUP(J$2,'Cargo List'!$C$2:$C$27,'Cargo List'!$H$2:$H$27)),"",LOOKUP(Sheet3!J$2,'Cargo List'!$C$2:$C$27,'Cargo List'!$I$2:$I$27))</f>
        <v>#N/A</v>
      </c>
      <c r="K33" t="e">
        <f>IF(OR($A33&lt;K$2,$A33&gt;K$2+LOOKUP(K$2,'Cargo List'!$C$2:$C$27,'Cargo List'!$H$2:$H$27)),"",LOOKUP(Sheet3!K$2,'Cargo List'!$C$2:$C$27,'Cargo List'!$I$2:$I$27))</f>
        <v>#N/A</v>
      </c>
      <c r="L33" t="e">
        <f>IF(OR($A33&lt;L$2,$A33&gt;L$2+LOOKUP(L$2,'Cargo List'!$C$2:$C$27,'Cargo List'!$H$2:$H$27)),"",LOOKUP(Sheet3!L$2,'Cargo List'!$C$2:$C$27,'Cargo List'!$I$2:$I$27))</f>
        <v>#N/A</v>
      </c>
      <c r="M33" t="e">
        <f>IF(OR($A33&lt;M$2,$A33&gt;M$2+LOOKUP(M$2,'Cargo List'!$C$2:$C$27,'Cargo List'!$H$2:$H$27)),"",LOOKUP(Sheet3!M$2,'Cargo List'!$C$2:$C$27,'Cargo List'!$I$2:$I$27))</f>
        <v>#N/A</v>
      </c>
      <c r="N33" t="e">
        <f>IF(OR($A33&lt;N$2,$A33&gt;N$2+LOOKUP(N$2,'Cargo List'!$C$2:$C$27,'Cargo List'!$H$2:$H$27)),"",LOOKUP(Sheet3!N$2,'Cargo List'!$C$2:$C$27,'Cargo List'!$I$2:$I$27))</f>
        <v>#N/A</v>
      </c>
      <c r="O33" t="e">
        <f>IF(OR($A33&lt;O$2,$A33&gt;O$2+LOOKUP(O$2,'Cargo List'!$C$2:$C$27,'Cargo List'!$H$2:$H$27)),"",LOOKUP(Sheet3!O$2,'Cargo List'!$C$2:$C$27,'Cargo List'!$I$2:$I$27))</f>
        <v>#N/A</v>
      </c>
      <c r="P33" t="e">
        <f>IF(OR($A33&lt;P$2,$A33&gt;P$2+LOOKUP(P$2,'Cargo List'!$C$2:$C$27,'Cargo List'!$H$2:$H$27)),"",LOOKUP(Sheet3!P$2,'Cargo List'!$C$2:$C$27,'Cargo List'!$I$2:$I$27))</f>
        <v>#N/A</v>
      </c>
      <c r="Q33" t="e">
        <f>IF(OR($A33&lt;Q$2,$A33&gt;Q$2+LOOKUP(Q$2,'Cargo List'!$C$2:$C$27,'Cargo List'!$H$2:$H$27)),"",LOOKUP(Sheet3!Q$2,'Cargo List'!$C$2:$C$27,'Cargo List'!$I$2:$I$27))</f>
        <v>#N/A</v>
      </c>
      <c r="R33" t="e">
        <f>IF(OR($A33&lt;R$2,$A33&gt;R$2+LOOKUP(R$2,'Cargo List'!$C$2:$C$27,'Cargo List'!$H$2:$H$27)),"",LOOKUP(Sheet3!R$2,'Cargo List'!$C$2:$C$27,'Cargo List'!$I$2:$I$27))</f>
        <v>#N/A</v>
      </c>
      <c r="S33" t="e">
        <f>IF(OR($A33&lt;S$2,$A33&gt;S$2+LOOKUP(S$2,'Cargo List'!$C$2:$C$27,'Cargo List'!$H$2:$H$27)),"",LOOKUP(Sheet3!S$2,'Cargo List'!$C$2:$C$27,'Cargo List'!$I$2:$I$27))</f>
        <v>#N/A</v>
      </c>
      <c r="T33" t="e">
        <f>IF(OR($A33&lt;T$2,$A33&gt;T$2+LOOKUP(T$2,'Cargo List'!$C$2:$C$27,'Cargo List'!$H$2:$H$27)),"",LOOKUP(Sheet3!T$2,'Cargo List'!$C$2:$C$27,'Cargo List'!$I$2:$I$27))</f>
        <v>#N/A</v>
      </c>
      <c r="U33" t="e">
        <f>IF(OR($A33&lt;U$2,$A33&gt;U$2+LOOKUP(U$2,'Cargo List'!$C$2:$C$27,'Cargo List'!$H$2:$H$27)),"",LOOKUP(Sheet3!U$2,'Cargo List'!$C$2:$C$27,'Cargo List'!$I$2:$I$27))</f>
        <v>#N/A</v>
      </c>
      <c r="V33" t="e">
        <f>IF(OR($A33&lt;V$2,$A33&gt;V$2+LOOKUP(V$2,'Cargo List'!$C$2:$C$27,'Cargo List'!$H$2:$H$27)),"",LOOKUP(Sheet3!V$2,'Cargo List'!$C$2:$C$27,'Cargo List'!$I$2:$I$27))</f>
        <v>#N/A</v>
      </c>
      <c r="W33" t="e">
        <f>IF(OR($A33&lt;W$2,$A33&gt;W$2+LOOKUP(W$2,'Cargo List'!$C$2:$C$27,'Cargo List'!$H$2:$H$27)),"",LOOKUP(Sheet3!W$2,'Cargo List'!$C$2:$C$27,'Cargo List'!$I$2:$I$27))</f>
        <v>#N/A</v>
      </c>
      <c r="X33" t="e">
        <f>IF(OR($A33&lt;X$2,$A33&gt;X$2+LOOKUP(X$2,'Cargo List'!$C$2:$C$27,'Cargo List'!$H$2:$H$27)),"",LOOKUP(Sheet3!X$2,'Cargo List'!$C$2:$C$27,'Cargo List'!$I$2:$I$27))</f>
        <v>#N/A</v>
      </c>
      <c r="Y33" t="e">
        <f>IF(OR($A33&lt;Y$2,$A33&gt;Y$2+LOOKUP(Y$2,'Cargo List'!$C$2:$C$27,'Cargo List'!$H$2:$H$27)),"",LOOKUP(Sheet3!Y$2,'Cargo List'!$C$2:$C$27,'Cargo List'!$I$2:$I$27))</f>
        <v>#N/A</v>
      </c>
      <c r="Z33" t="e">
        <f>IF(OR($A33&lt;Z$2,$A33&gt;Z$2+LOOKUP(Z$2,'Cargo List'!$C$2:$C$27,'Cargo List'!$H$2:$H$27)),"",LOOKUP(Sheet3!Z$2,'Cargo List'!$C$2:$C$27,'Cargo List'!$I$2:$I$27))</f>
        <v>#N/A</v>
      </c>
      <c r="AA33" t="e">
        <f>IF(OR($A33&lt;AA$2,$A33&gt;AA$2+LOOKUP(AA$2,'Cargo List'!$C$2:$C$27,'Cargo List'!$H$2:$H$27)),"",LOOKUP(Sheet3!AA$2,'Cargo List'!$C$2:$C$27,'Cargo List'!$I$2:$I$27))</f>
        <v>#N/A</v>
      </c>
      <c r="AB33" t="e">
        <f>IF(OR($A33&lt;AB$2,$A33&gt;AB$2+LOOKUP(AB$2,'Cargo List'!$C$2:$C$27,'Cargo List'!$H$2:$H$27)),"",LOOKUP(Sheet3!AB$2,'Cargo List'!$C$2:$C$27,'Cargo List'!$I$2:$I$27))</f>
        <v>#N/A</v>
      </c>
      <c r="AC33" t="e">
        <f>IF(OR($A33&lt;AC$2,$A33&gt;AC$2+LOOKUP(AC$2,'Cargo List'!$C$2:$C$27,'Cargo List'!$H$2:$H$27)),"",LOOKUP(Sheet3!AC$2,'Cargo List'!$C$2:$C$27,'Cargo List'!$I$2:$I$27))</f>
        <v>#N/A</v>
      </c>
      <c r="AD33" t="e">
        <f>IF(OR($A33&lt;AD$2,$A33&gt;AD$2+LOOKUP(AD$2,'Cargo List'!$C$2:$C$27,'Cargo List'!$H$2:$H$27)),"",LOOKUP(Sheet3!AD$2,'Cargo List'!$C$2:$C$27,'Cargo List'!$I$2:$I$27))</f>
        <v>#N/A</v>
      </c>
      <c r="AE33" t="e">
        <f>IF(OR($A33&lt;AE$2,$A33&gt;AE$2+LOOKUP(AE$2,'Cargo List'!$C$2:$C$27,'Cargo List'!$H$2:$H$27)),"",LOOKUP(Sheet3!AE$2,'Cargo List'!$C$2:$C$27,'Cargo List'!$I$2:$I$27))</f>
        <v>#N/A</v>
      </c>
      <c r="AF33" t="e">
        <f>IF(OR($A33&lt;AF$2,$A33&gt;AF$2+LOOKUP(AF$2,'Cargo List'!$C$2:$C$27,'Cargo List'!$H$2:$H$27)),"",LOOKUP(Sheet3!AF$2,'Cargo List'!$C$2:$C$27,'Cargo List'!$I$2:$I$27))</f>
        <v>#N/A</v>
      </c>
      <c r="AG33" t="e">
        <f>IF(OR($A33&lt;AG$2,$A33&gt;AG$2+LOOKUP(AG$2,'Cargo List'!$C$2:$C$27,'Cargo List'!$H$2:$H$27)),"",LOOKUP(Sheet3!AG$2,'Cargo List'!$C$2:$C$27,'Cargo List'!$I$2:$I$27))</f>
        <v>#N/A</v>
      </c>
      <c r="AH33" t="e">
        <f>IF(OR($A33&lt;AH$2,$A33&gt;AH$2+LOOKUP(AH$2,'Cargo List'!$C$2:$C$27,'Cargo List'!$H$2:$H$27)),"",LOOKUP(Sheet3!AH$2,'Cargo List'!$C$2:$C$27,'Cargo List'!$I$2:$I$27))</f>
        <v>#N/A</v>
      </c>
      <c r="AI33" t="e">
        <f>IF(OR($A33&lt;AI$2,$A33&gt;AI$2+LOOKUP(AI$2,'Cargo List'!$C$2:$C$27,'Cargo List'!$H$2:$H$27)),"",LOOKUP(Sheet3!AI$2,'Cargo List'!$C$2:$C$27,'Cargo List'!$I$2:$I$27))</f>
        <v>#N/A</v>
      </c>
      <c r="AJ33" t="e">
        <f>IF(OR($A33&lt;AJ$2,$A33&gt;AJ$2+LOOKUP(AJ$2,'Cargo List'!$C$2:$C$27,'Cargo List'!$H$2:$H$27)),"",LOOKUP(Sheet3!AJ$2,'Cargo List'!$C$2:$C$27,'Cargo List'!$I$2:$I$27))</f>
        <v>#N/A</v>
      </c>
      <c r="AK33" t="e">
        <f>IF(OR($A33&lt;AK$2,$A33&gt;AK$2+LOOKUP(AK$2,'Cargo List'!$C$2:$C$27,'Cargo List'!$H$2:$H$27)),"",LOOKUP(Sheet3!AK$2,'Cargo List'!$C$2:$C$27,'Cargo List'!$I$2:$I$27))</f>
        <v>#N/A</v>
      </c>
      <c r="AL33" t="e">
        <f>IF(OR($A33&lt;AL$2,$A33&gt;AL$2+LOOKUP(AL$2,'Cargo List'!$C$2:$C$27,'Cargo List'!$H$2:$H$27)),"",LOOKUP(Sheet3!AL$2,'Cargo List'!$C$2:$C$27,'Cargo List'!$I$2:$I$27))</f>
        <v>#N/A</v>
      </c>
      <c r="AM33" t="e">
        <f>IF(OR($A33&lt;AM$2,$A33&gt;AM$2+LOOKUP(AM$2,'Cargo List'!$C$2:$C$27,'Cargo List'!$H$2:$H$27)),"",LOOKUP(Sheet3!AM$2,'Cargo List'!$C$2:$C$27,'Cargo List'!$I$2:$I$27))</f>
        <v>#N/A</v>
      </c>
      <c r="AN33" t="e">
        <f>IF(OR($A33&lt;AN$2,$A33&gt;AN$2+LOOKUP(AN$2,'Cargo List'!$C$2:$C$27,'Cargo List'!$H$2:$H$27)),"",LOOKUP(Sheet3!AN$2,'Cargo List'!$C$2:$C$27,'Cargo List'!$I$2:$I$27))</f>
        <v>#N/A</v>
      </c>
      <c r="AO33" t="e">
        <f>IF(OR($A33&lt;AO$2,$A33&gt;AO$2+LOOKUP(AO$2,'Cargo List'!$C$2:$C$27,'Cargo List'!$H$2:$H$27)),"",LOOKUP(Sheet3!AO$2,'Cargo List'!$C$2:$C$27,'Cargo List'!$I$2:$I$27))</f>
        <v>#N/A</v>
      </c>
      <c r="AP33" t="e">
        <f>IF(OR($A33&lt;AP$2,$A33&gt;AP$2+LOOKUP(AP$2,'Cargo List'!$C$2:$C$27,'Cargo List'!$H$2:$H$27)),"",LOOKUP(Sheet3!AP$2,'Cargo List'!$C$2:$C$27,'Cargo List'!$I$2:$I$27))</f>
        <v>#N/A</v>
      </c>
      <c r="AQ33" t="e">
        <f>IF(OR($A33&lt;AQ$2,$A33&gt;AQ$2+LOOKUP(AQ$2,'Cargo List'!$C$2:$C$27,'Cargo List'!$H$2:$H$27)),"",LOOKUP(Sheet3!AQ$2,'Cargo List'!$C$2:$C$27,'Cargo List'!$I$2:$I$27))</f>
        <v>#N/A</v>
      </c>
      <c r="AR33" t="e">
        <f>IF(OR($A33&lt;AR$2,$A33&gt;AR$2+LOOKUP(AR$2,'Cargo List'!$C$2:$C$27,'Cargo List'!$H$2:$H$27)),"",LOOKUP(Sheet3!AR$2,'Cargo List'!$C$2:$C$27,'Cargo List'!$I$2:$I$27))</f>
        <v>#N/A</v>
      </c>
      <c r="AS33" t="e">
        <f>IF(OR($A33&lt;AS$2,$A33&gt;AS$2+LOOKUP(AS$2,'Cargo List'!$C$2:$C$27,'Cargo List'!$H$2:$H$27)),"",LOOKUP(Sheet3!AS$2,'Cargo List'!$C$2:$C$27,'Cargo List'!$I$2:$I$27))</f>
        <v>#N/A</v>
      </c>
      <c r="AT33" t="e">
        <f>IF(OR($A33&lt;AT$2,$A33&gt;AT$2+LOOKUP(AT$2,'Cargo List'!$C$2:$C$27,'Cargo List'!$H$2:$H$27)),"",LOOKUP(Sheet3!AT$2,'Cargo List'!$C$2:$C$27,'Cargo List'!$I$2:$I$27))</f>
        <v>#N/A</v>
      </c>
      <c r="AU33" t="e">
        <f>IF(OR($A33&lt;AU$2,$A33&gt;AU$2+LOOKUP(AU$2,'Cargo List'!$C$2:$C$27,'Cargo List'!$H$2:$H$27)),"",LOOKUP(Sheet3!AU$2,'Cargo List'!$C$2:$C$27,'Cargo List'!$I$2:$I$27))</f>
        <v>#N/A</v>
      </c>
      <c r="AV33" s="4">
        <f t="shared" si="0"/>
        <v>0</v>
      </c>
    </row>
    <row r="34" spans="1:48" x14ac:dyDescent="0.25">
      <c r="A34" s="2">
        <f t="shared" si="1"/>
        <v>44228</v>
      </c>
      <c r="B34" t="e">
        <f>IF(OR($A34&lt;B$2,$A34&gt;B$2+LOOKUP(B$2,'Cargo List'!$C$2:$C$27,'Cargo List'!$H$2:$H$27)),"",LOOKUP(Sheet3!B$2,'Cargo List'!$C$2:$C$27,'Cargo List'!$I$2:$I$27))</f>
        <v>#N/A</v>
      </c>
      <c r="C34" t="e">
        <f>IF(OR($A34&lt;C$2,$A34&gt;C$2+LOOKUP(C$2,'Cargo List'!$C$2:$C$27,'Cargo List'!$H$2:$H$27)),"",LOOKUP(Sheet3!C$2,'Cargo List'!$C$2:$C$27,'Cargo List'!$I$2:$I$27))</f>
        <v>#N/A</v>
      </c>
      <c r="D34" t="e">
        <f>IF(OR($A34&lt;D$2,$A34&gt;D$2+LOOKUP(D$2,'Cargo List'!$C$2:$C$27,'Cargo List'!$H$2:$H$27)),"",LOOKUP(Sheet3!D$2,'Cargo List'!$C$2:$C$27,'Cargo List'!$I$2:$I$27))</f>
        <v>#N/A</v>
      </c>
      <c r="E34" t="e">
        <f>IF(OR($A34&lt;E$2,$A34&gt;E$2+LOOKUP(E$2,'Cargo List'!$C$2:$C$27,'Cargo List'!$H$2:$H$27)),"",LOOKUP(Sheet3!E$2,'Cargo List'!$C$2:$C$27,'Cargo List'!$I$2:$I$27))</f>
        <v>#N/A</v>
      </c>
      <c r="F34" t="e">
        <f>IF(OR($A34&lt;F$2,$A34&gt;F$2+LOOKUP(F$2,'Cargo List'!$C$2:$C$27,'Cargo List'!$H$2:$H$27)),"",LOOKUP(Sheet3!F$2,'Cargo List'!$C$2:$C$27,'Cargo List'!$I$2:$I$27))</f>
        <v>#N/A</v>
      </c>
      <c r="G34" t="e">
        <f>IF(OR($A34&lt;G$2,$A34&gt;G$2+LOOKUP(G$2,'Cargo List'!$C$2:$C$27,'Cargo List'!$H$2:$H$27)),"",LOOKUP(Sheet3!G$2,'Cargo List'!$C$2:$C$27,'Cargo List'!$I$2:$I$27))</f>
        <v>#N/A</v>
      </c>
      <c r="H34" t="e">
        <f>IF(OR($A34&lt;H$2,$A34&gt;H$2+LOOKUP(H$2,'Cargo List'!$C$2:$C$27,'Cargo List'!$H$2:$H$27)),"",LOOKUP(Sheet3!H$2,'Cargo List'!$C$2:$C$27,'Cargo List'!$I$2:$I$27))</f>
        <v>#N/A</v>
      </c>
      <c r="I34" t="e">
        <f>IF(OR($A34&lt;I$2,$A34&gt;I$2+LOOKUP(I$2,'Cargo List'!$C$2:$C$27,'Cargo List'!$H$2:$H$27)),"",LOOKUP(Sheet3!I$2,'Cargo List'!$C$2:$C$27,'Cargo List'!$I$2:$I$27))</f>
        <v>#N/A</v>
      </c>
      <c r="J34" t="e">
        <f>IF(OR($A34&lt;J$2,$A34&gt;J$2+LOOKUP(J$2,'Cargo List'!$C$2:$C$27,'Cargo List'!$H$2:$H$27)),"",LOOKUP(Sheet3!J$2,'Cargo List'!$C$2:$C$27,'Cargo List'!$I$2:$I$27))</f>
        <v>#N/A</v>
      </c>
      <c r="K34" t="e">
        <f>IF(OR($A34&lt;K$2,$A34&gt;K$2+LOOKUP(K$2,'Cargo List'!$C$2:$C$27,'Cargo List'!$H$2:$H$27)),"",LOOKUP(Sheet3!K$2,'Cargo List'!$C$2:$C$27,'Cargo List'!$I$2:$I$27))</f>
        <v>#N/A</v>
      </c>
      <c r="L34" t="e">
        <f>IF(OR($A34&lt;L$2,$A34&gt;L$2+LOOKUP(L$2,'Cargo List'!$C$2:$C$27,'Cargo List'!$H$2:$H$27)),"",LOOKUP(Sheet3!L$2,'Cargo List'!$C$2:$C$27,'Cargo List'!$I$2:$I$27))</f>
        <v>#N/A</v>
      </c>
      <c r="M34" t="e">
        <f>IF(OR($A34&lt;M$2,$A34&gt;M$2+LOOKUP(M$2,'Cargo List'!$C$2:$C$27,'Cargo List'!$H$2:$H$27)),"",LOOKUP(Sheet3!M$2,'Cargo List'!$C$2:$C$27,'Cargo List'!$I$2:$I$27))</f>
        <v>#N/A</v>
      </c>
      <c r="N34" t="e">
        <f>IF(OR($A34&lt;N$2,$A34&gt;N$2+LOOKUP(N$2,'Cargo List'!$C$2:$C$27,'Cargo List'!$H$2:$H$27)),"",LOOKUP(Sheet3!N$2,'Cargo List'!$C$2:$C$27,'Cargo List'!$I$2:$I$27))</f>
        <v>#N/A</v>
      </c>
      <c r="O34" t="e">
        <f>IF(OR($A34&lt;O$2,$A34&gt;O$2+LOOKUP(O$2,'Cargo List'!$C$2:$C$27,'Cargo List'!$H$2:$H$27)),"",LOOKUP(Sheet3!O$2,'Cargo List'!$C$2:$C$27,'Cargo List'!$I$2:$I$27))</f>
        <v>#N/A</v>
      </c>
      <c r="P34" t="e">
        <f>IF(OR($A34&lt;P$2,$A34&gt;P$2+LOOKUP(P$2,'Cargo List'!$C$2:$C$27,'Cargo List'!$H$2:$H$27)),"",LOOKUP(Sheet3!P$2,'Cargo List'!$C$2:$C$27,'Cargo List'!$I$2:$I$27))</f>
        <v>#N/A</v>
      </c>
      <c r="Q34" t="e">
        <f>IF(OR($A34&lt;Q$2,$A34&gt;Q$2+LOOKUP(Q$2,'Cargo List'!$C$2:$C$27,'Cargo List'!$H$2:$H$27)),"",LOOKUP(Sheet3!Q$2,'Cargo List'!$C$2:$C$27,'Cargo List'!$I$2:$I$27))</f>
        <v>#N/A</v>
      </c>
      <c r="R34" t="e">
        <f>IF(OR($A34&lt;R$2,$A34&gt;R$2+LOOKUP(R$2,'Cargo List'!$C$2:$C$27,'Cargo List'!$H$2:$H$27)),"",LOOKUP(Sheet3!R$2,'Cargo List'!$C$2:$C$27,'Cargo List'!$I$2:$I$27))</f>
        <v>#N/A</v>
      </c>
      <c r="S34" t="e">
        <f>IF(OR($A34&lt;S$2,$A34&gt;S$2+LOOKUP(S$2,'Cargo List'!$C$2:$C$27,'Cargo List'!$H$2:$H$27)),"",LOOKUP(Sheet3!S$2,'Cargo List'!$C$2:$C$27,'Cargo List'!$I$2:$I$27))</f>
        <v>#N/A</v>
      </c>
      <c r="T34" t="e">
        <f>IF(OR($A34&lt;T$2,$A34&gt;T$2+LOOKUP(T$2,'Cargo List'!$C$2:$C$27,'Cargo List'!$H$2:$H$27)),"",LOOKUP(Sheet3!T$2,'Cargo List'!$C$2:$C$27,'Cargo List'!$I$2:$I$27))</f>
        <v>#N/A</v>
      </c>
      <c r="U34" t="e">
        <f>IF(OR($A34&lt;U$2,$A34&gt;U$2+LOOKUP(U$2,'Cargo List'!$C$2:$C$27,'Cargo List'!$H$2:$H$27)),"",LOOKUP(Sheet3!U$2,'Cargo List'!$C$2:$C$27,'Cargo List'!$I$2:$I$27))</f>
        <v>#N/A</v>
      </c>
      <c r="V34" t="e">
        <f>IF(OR($A34&lt;V$2,$A34&gt;V$2+LOOKUP(V$2,'Cargo List'!$C$2:$C$27,'Cargo List'!$H$2:$H$27)),"",LOOKUP(Sheet3!V$2,'Cargo List'!$C$2:$C$27,'Cargo List'!$I$2:$I$27))</f>
        <v>#N/A</v>
      </c>
      <c r="W34" t="e">
        <f>IF(OR($A34&lt;W$2,$A34&gt;W$2+LOOKUP(W$2,'Cargo List'!$C$2:$C$27,'Cargo List'!$H$2:$H$27)),"",LOOKUP(Sheet3!W$2,'Cargo List'!$C$2:$C$27,'Cargo List'!$I$2:$I$27))</f>
        <v>#N/A</v>
      </c>
      <c r="X34" t="e">
        <f>IF(OR($A34&lt;X$2,$A34&gt;X$2+LOOKUP(X$2,'Cargo List'!$C$2:$C$27,'Cargo List'!$H$2:$H$27)),"",LOOKUP(Sheet3!X$2,'Cargo List'!$C$2:$C$27,'Cargo List'!$I$2:$I$27))</f>
        <v>#N/A</v>
      </c>
      <c r="Y34" t="e">
        <f>IF(OR($A34&lt;Y$2,$A34&gt;Y$2+LOOKUP(Y$2,'Cargo List'!$C$2:$C$27,'Cargo List'!$H$2:$H$27)),"",LOOKUP(Sheet3!Y$2,'Cargo List'!$C$2:$C$27,'Cargo List'!$I$2:$I$27))</f>
        <v>#N/A</v>
      </c>
      <c r="Z34" t="e">
        <f>IF(OR($A34&lt;Z$2,$A34&gt;Z$2+LOOKUP(Z$2,'Cargo List'!$C$2:$C$27,'Cargo List'!$H$2:$H$27)),"",LOOKUP(Sheet3!Z$2,'Cargo List'!$C$2:$C$27,'Cargo List'!$I$2:$I$27))</f>
        <v>#N/A</v>
      </c>
      <c r="AA34" t="e">
        <f>IF(OR($A34&lt;AA$2,$A34&gt;AA$2+LOOKUP(AA$2,'Cargo List'!$C$2:$C$27,'Cargo List'!$H$2:$H$27)),"",LOOKUP(Sheet3!AA$2,'Cargo List'!$C$2:$C$27,'Cargo List'!$I$2:$I$27))</f>
        <v>#N/A</v>
      </c>
      <c r="AB34" t="e">
        <f>IF(OR($A34&lt;AB$2,$A34&gt;AB$2+LOOKUP(AB$2,'Cargo List'!$C$2:$C$27,'Cargo List'!$H$2:$H$27)),"",LOOKUP(Sheet3!AB$2,'Cargo List'!$C$2:$C$27,'Cargo List'!$I$2:$I$27))</f>
        <v>#N/A</v>
      </c>
      <c r="AC34" t="e">
        <f>IF(OR($A34&lt;AC$2,$A34&gt;AC$2+LOOKUP(AC$2,'Cargo List'!$C$2:$C$27,'Cargo List'!$H$2:$H$27)),"",LOOKUP(Sheet3!AC$2,'Cargo List'!$C$2:$C$27,'Cargo List'!$I$2:$I$27))</f>
        <v>#N/A</v>
      </c>
      <c r="AD34" t="e">
        <f>IF(OR($A34&lt;AD$2,$A34&gt;AD$2+LOOKUP(AD$2,'Cargo List'!$C$2:$C$27,'Cargo List'!$H$2:$H$27)),"",LOOKUP(Sheet3!AD$2,'Cargo List'!$C$2:$C$27,'Cargo List'!$I$2:$I$27))</f>
        <v>#N/A</v>
      </c>
      <c r="AE34" t="e">
        <f>IF(OR($A34&lt;AE$2,$A34&gt;AE$2+LOOKUP(AE$2,'Cargo List'!$C$2:$C$27,'Cargo List'!$H$2:$H$27)),"",LOOKUP(Sheet3!AE$2,'Cargo List'!$C$2:$C$27,'Cargo List'!$I$2:$I$27))</f>
        <v>#N/A</v>
      </c>
      <c r="AF34" t="e">
        <f>IF(OR($A34&lt;AF$2,$A34&gt;AF$2+LOOKUP(AF$2,'Cargo List'!$C$2:$C$27,'Cargo List'!$H$2:$H$27)),"",LOOKUP(Sheet3!AF$2,'Cargo List'!$C$2:$C$27,'Cargo List'!$I$2:$I$27))</f>
        <v>#N/A</v>
      </c>
      <c r="AG34" t="e">
        <f>IF(OR($A34&lt;AG$2,$A34&gt;AG$2+LOOKUP(AG$2,'Cargo List'!$C$2:$C$27,'Cargo List'!$H$2:$H$27)),"",LOOKUP(Sheet3!AG$2,'Cargo List'!$C$2:$C$27,'Cargo List'!$I$2:$I$27))</f>
        <v>#N/A</v>
      </c>
      <c r="AH34" t="e">
        <f>IF(OR($A34&lt;AH$2,$A34&gt;AH$2+LOOKUP(AH$2,'Cargo List'!$C$2:$C$27,'Cargo List'!$H$2:$H$27)),"",LOOKUP(Sheet3!AH$2,'Cargo List'!$C$2:$C$27,'Cargo List'!$I$2:$I$27))</f>
        <v>#N/A</v>
      </c>
      <c r="AI34" t="e">
        <f>IF(OR($A34&lt;AI$2,$A34&gt;AI$2+LOOKUP(AI$2,'Cargo List'!$C$2:$C$27,'Cargo List'!$H$2:$H$27)),"",LOOKUP(Sheet3!AI$2,'Cargo List'!$C$2:$C$27,'Cargo List'!$I$2:$I$27))</f>
        <v>#N/A</v>
      </c>
      <c r="AJ34" t="e">
        <f>IF(OR($A34&lt;AJ$2,$A34&gt;AJ$2+LOOKUP(AJ$2,'Cargo List'!$C$2:$C$27,'Cargo List'!$H$2:$H$27)),"",LOOKUP(Sheet3!AJ$2,'Cargo List'!$C$2:$C$27,'Cargo List'!$I$2:$I$27))</f>
        <v>#N/A</v>
      </c>
      <c r="AK34" t="e">
        <f>IF(OR($A34&lt;AK$2,$A34&gt;AK$2+LOOKUP(AK$2,'Cargo List'!$C$2:$C$27,'Cargo List'!$H$2:$H$27)),"",LOOKUP(Sheet3!AK$2,'Cargo List'!$C$2:$C$27,'Cargo List'!$I$2:$I$27))</f>
        <v>#N/A</v>
      </c>
      <c r="AL34" t="e">
        <f>IF(OR($A34&lt;AL$2,$A34&gt;AL$2+LOOKUP(AL$2,'Cargo List'!$C$2:$C$27,'Cargo List'!$H$2:$H$27)),"",LOOKUP(Sheet3!AL$2,'Cargo List'!$C$2:$C$27,'Cargo List'!$I$2:$I$27))</f>
        <v>#N/A</v>
      </c>
      <c r="AM34" t="e">
        <f>IF(OR($A34&lt;AM$2,$A34&gt;AM$2+LOOKUP(AM$2,'Cargo List'!$C$2:$C$27,'Cargo List'!$H$2:$H$27)),"",LOOKUP(Sheet3!AM$2,'Cargo List'!$C$2:$C$27,'Cargo List'!$I$2:$I$27))</f>
        <v>#N/A</v>
      </c>
      <c r="AN34" t="e">
        <f>IF(OR($A34&lt;AN$2,$A34&gt;AN$2+LOOKUP(AN$2,'Cargo List'!$C$2:$C$27,'Cargo List'!$H$2:$H$27)),"",LOOKUP(Sheet3!AN$2,'Cargo List'!$C$2:$C$27,'Cargo List'!$I$2:$I$27))</f>
        <v>#N/A</v>
      </c>
      <c r="AO34" t="e">
        <f>IF(OR($A34&lt;AO$2,$A34&gt;AO$2+LOOKUP(AO$2,'Cargo List'!$C$2:$C$27,'Cargo List'!$H$2:$H$27)),"",LOOKUP(Sheet3!AO$2,'Cargo List'!$C$2:$C$27,'Cargo List'!$I$2:$I$27))</f>
        <v>#N/A</v>
      </c>
      <c r="AP34" t="e">
        <f>IF(OR($A34&lt;AP$2,$A34&gt;AP$2+LOOKUP(AP$2,'Cargo List'!$C$2:$C$27,'Cargo List'!$H$2:$H$27)),"",LOOKUP(Sheet3!AP$2,'Cargo List'!$C$2:$C$27,'Cargo List'!$I$2:$I$27))</f>
        <v>#N/A</v>
      </c>
      <c r="AQ34" t="e">
        <f>IF(OR($A34&lt;AQ$2,$A34&gt;AQ$2+LOOKUP(AQ$2,'Cargo List'!$C$2:$C$27,'Cargo List'!$H$2:$H$27)),"",LOOKUP(Sheet3!AQ$2,'Cargo List'!$C$2:$C$27,'Cargo List'!$I$2:$I$27))</f>
        <v>#N/A</v>
      </c>
      <c r="AR34" t="e">
        <f>IF(OR($A34&lt;AR$2,$A34&gt;AR$2+LOOKUP(AR$2,'Cargo List'!$C$2:$C$27,'Cargo List'!$H$2:$H$27)),"",LOOKUP(Sheet3!AR$2,'Cargo List'!$C$2:$C$27,'Cargo List'!$I$2:$I$27))</f>
        <v>#N/A</v>
      </c>
      <c r="AS34" t="e">
        <f>IF(OR($A34&lt;AS$2,$A34&gt;AS$2+LOOKUP(AS$2,'Cargo List'!$C$2:$C$27,'Cargo List'!$H$2:$H$27)),"",LOOKUP(Sheet3!AS$2,'Cargo List'!$C$2:$C$27,'Cargo List'!$I$2:$I$27))</f>
        <v>#N/A</v>
      </c>
      <c r="AT34" t="e">
        <f>IF(OR($A34&lt;AT$2,$A34&gt;AT$2+LOOKUP(AT$2,'Cargo List'!$C$2:$C$27,'Cargo List'!$H$2:$H$27)),"",LOOKUP(Sheet3!AT$2,'Cargo List'!$C$2:$C$27,'Cargo List'!$I$2:$I$27))</f>
        <v>#N/A</v>
      </c>
      <c r="AU34" t="e">
        <f>IF(OR($A34&lt;AU$2,$A34&gt;AU$2+LOOKUP(AU$2,'Cargo List'!$C$2:$C$27,'Cargo List'!$H$2:$H$27)),"",LOOKUP(Sheet3!AU$2,'Cargo List'!$C$2:$C$27,'Cargo List'!$I$2:$I$27))</f>
        <v>#N/A</v>
      </c>
      <c r="AV34" s="4">
        <f t="shared" si="0"/>
        <v>0</v>
      </c>
    </row>
    <row r="35" spans="1:48" x14ac:dyDescent="0.25">
      <c r="A35" s="2">
        <f t="shared" si="1"/>
        <v>44229</v>
      </c>
      <c r="B35" t="e">
        <f>IF(OR($A35&lt;B$2,$A35&gt;B$2+LOOKUP(B$2,'Cargo List'!$C$2:$C$27,'Cargo List'!$H$2:$H$27)),"",LOOKUP(Sheet3!B$2,'Cargo List'!$C$2:$C$27,'Cargo List'!$I$2:$I$27))</f>
        <v>#N/A</v>
      </c>
      <c r="C35" t="e">
        <f>IF(OR($A35&lt;C$2,$A35&gt;C$2+LOOKUP(C$2,'Cargo List'!$C$2:$C$27,'Cargo List'!$H$2:$H$27)),"",LOOKUP(Sheet3!C$2,'Cargo List'!$C$2:$C$27,'Cargo List'!$I$2:$I$27))</f>
        <v>#N/A</v>
      </c>
      <c r="D35" t="e">
        <f>IF(OR($A35&lt;D$2,$A35&gt;D$2+LOOKUP(D$2,'Cargo List'!$C$2:$C$27,'Cargo List'!$H$2:$H$27)),"",LOOKUP(Sheet3!D$2,'Cargo List'!$C$2:$C$27,'Cargo List'!$I$2:$I$27))</f>
        <v>#N/A</v>
      </c>
      <c r="E35" t="e">
        <f>IF(OR($A35&lt;E$2,$A35&gt;E$2+LOOKUP(E$2,'Cargo List'!$C$2:$C$27,'Cargo List'!$H$2:$H$27)),"",LOOKUP(Sheet3!E$2,'Cargo List'!$C$2:$C$27,'Cargo List'!$I$2:$I$27))</f>
        <v>#N/A</v>
      </c>
      <c r="F35" t="e">
        <f>IF(OR($A35&lt;F$2,$A35&gt;F$2+LOOKUP(F$2,'Cargo List'!$C$2:$C$27,'Cargo List'!$H$2:$H$27)),"",LOOKUP(Sheet3!F$2,'Cargo List'!$C$2:$C$27,'Cargo List'!$I$2:$I$27))</f>
        <v>#N/A</v>
      </c>
      <c r="G35" t="e">
        <f>IF(OR($A35&lt;G$2,$A35&gt;G$2+LOOKUP(G$2,'Cargo List'!$C$2:$C$27,'Cargo List'!$H$2:$H$27)),"",LOOKUP(Sheet3!G$2,'Cargo List'!$C$2:$C$27,'Cargo List'!$I$2:$I$27))</f>
        <v>#N/A</v>
      </c>
      <c r="H35" t="e">
        <f>IF(OR($A35&lt;H$2,$A35&gt;H$2+LOOKUP(H$2,'Cargo List'!$C$2:$C$27,'Cargo List'!$H$2:$H$27)),"",LOOKUP(Sheet3!H$2,'Cargo List'!$C$2:$C$27,'Cargo List'!$I$2:$I$27))</f>
        <v>#N/A</v>
      </c>
      <c r="I35" t="e">
        <f>IF(OR($A35&lt;I$2,$A35&gt;I$2+LOOKUP(I$2,'Cargo List'!$C$2:$C$27,'Cargo List'!$H$2:$H$27)),"",LOOKUP(Sheet3!I$2,'Cargo List'!$C$2:$C$27,'Cargo List'!$I$2:$I$27))</f>
        <v>#N/A</v>
      </c>
      <c r="J35" t="e">
        <f>IF(OR($A35&lt;J$2,$A35&gt;J$2+LOOKUP(J$2,'Cargo List'!$C$2:$C$27,'Cargo List'!$H$2:$H$27)),"",LOOKUP(Sheet3!J$2,'Cargo List'!$C$2:$C$27,'Cargo List'!$I$2:$I$27))</f>
        <v>#N/A</v>
      </c>
      <c r="K35" t="e">
        <f>IF(OR($A35&lt;K$2,$A35&gt;K$2+LOOKUP(K$2,'Cargo List'!$C$2:$C$27,'Cargo List'!$H$2:$H$27)),"",LOOKUP(Sheet3!K$2,'Cargo List'!$C$2:$C$27,'Cargo List'!$I$2:$I$27))</f>
        <v>#N/A</v>
      </c>
      <c r="L35" t="e">
        <f>IF(OR($A35&lt;L$2,$A35&gt;L$2+LOOKUP(L$2,'Cargo List'!$C$2:$C$27,'Cargo List'!$H$2:$H$27)),"",LOOKUP(Sheet3!L$2,'Cargo List'!$C$2:$C$27,'Cargo List'!$I$2:$I$27))</f>
        <v>#N/A</v>
      </c>
      <c r="M35" t="e">
        <f>IF(OR($A35&lt;M$2,$A35&gt;M$2+LOOKUP(M$2,'Cargo List'!$C$2:$C$27,'Cargo List'!$H$2:$H$27)),"",LOOKUP(Sheet3!M$2,'Cargo List'!$C$2:$C$27,'Cargo List'!$I$2:$I$27))</f>
        <v>#N/A</v>
      </c>
      <c r="N35" t="e">
        <f>IF(OR($A35&lt;N$2,$A35&gt;N$2+LOOKUP(N$2,'Cargo List'!$C$2:$C$27,'Cargo List'!$H$2:$H$27)),"",LOOKUP(Sheet3!N$2,'Cargo List'!$C$2:$C$27,'Cargo List'!$I$2:$I$27))</f>
        <v>#N/A</v>
      </c>
      <c r="O35" t="e">
        <f>IF(OR($A35&lt;O$2,$A35&gt;O$2+LOOKUP(O$2,'Cargo List'!$C$2:$C$27,'Cargo List'!$H$2:$H$27)),"",LOOKUP(Sheet3!O$2,'Cargo List'!$C$2:$C$27,'Cargo List'!$I$2:$I$27))</f>
        <v>#N/A</v>
      </c>
      <c r="P35" t="e">
        <f>IF(OR($A35&lt;P$2,$A35&gt;P$2+LOOKUP(P$2,'Cargo List'!$C$2:$C$27,'Cargo List'!$H$2:$H$27)),"",LOOKUP(Sheet3!P$2,'Cargo List'!$C$2:$C$27,'Cargo List'!$I$2:$I$27))</f>
        <v>#N/A</v>
      </c>
      <c r="Q35" t="e">
        <f>IF(OR($A35&lt;Q$2,$A35&gt;Q$2+LOOKUP(Q$2,'Cargo List'!$C$2:$C$27,'Cargo List'!$H$2:$H$27)),"",LOOKUP(Sheet3!Q$2,'Cargo List'!$C$2:$C$27,'Cargo List'!$I$2:$I$27))</f>
        <v>#N/A</v>
      </c>
      <c r="R35" t="e">
        <f>IF(OR($A35&lt;R$2,$A35&gt;R$2+LOOKUP(R$2,'Cargo List'!$C$2:$C$27,'Cargo List'!$H$2:$H$27)),"",LOOKUP(Sheet3!R$2,'Cargo List'!$C$2:$C$27,'Cargo List'!$I$2:$I$27))</f>
        <v>#N/A</v>
      </c>
      <c r="S35" t="e">
        <f>IF(OR($A35&lt;S$2,$A35&gt;S$2+LOOKUP(S$2,'Cargo List'!$C$2:$C$27,'Cargo List'!$H$2:$H$27)),"",LOOKUP(Sheet3!S$2,'Cargo List'!$C$2:$C$27,'Cargo List'!$I$2:$I$27))</f>
        <v>#N/A</v>
      </c>
      <c r="T35" t="e">
        <f>IF(OR($A35&lt;T$2,$A35&gt;T$2+LOOKUP(T$2,'Cargo List'!$C$2:$C$27,'Cargo List'!$H$2:$H$27)),"",LOOKUP(Sheet3!T$2,'Cargo List'!$C$2:$C$27,'Cargo List'!$I$2:$I$27))</f>
        <v>#N/A</v>
      </c>
      <c r="U35" t="e">
        <f>IF(OR($A35&lt;U$2,$A35&gt;U$2+LOOKUP(U$2,'Cargo List'!$C$2:$C$27,'Cargo List'!$H$2:$H$27)),"",LOOKUP(Sheet3!U$2,'Cargo List'!$C$2:$C$27,'Cargo List'!$I$2:$I$27))</f>
        <v>#N/A</v>
      </c>
      <c r="V35" t="e">
        <f>IF(OR($A35&lt;V$2,$A35&gt;V$2+LOOKUP(V$2,'Cargo List'!$C$2:$C$27,'Cargo List'!$H$2:$H$27)),"",LOOKUP(Sheet3!V$2,'Cargo List'!$C$2:$C$27,'Cargo List'!$I$2:$I$27))</f>
        <v>#N/A</v>
      </c>
      <c r="W35" t="e">
        <f>IF(OR($A35&lt;W$2,$A35&gt;W$2+LOOKUP(W$2,'Cargo List'!$C$2:$C$27,'Cargo List'!$H$2:$H$27)),"",LOOKUP(Sheet3!W$2,'Cargo List'!$C$2:$C$27,'Cargo List'!$I$2:$I$27))</f>
        <v>#N/A</v>
      </c>
      <c r="X35" t="e">
        <f>IF(OR($A35&lt;X$2,$A35&gt;X$2+LOOKUP(X$2,'Cargo List'!$C$2:$C$27,'Cargo List'!$H$2:$H$27)),"",LOOKUP(Sheet3!X$2,'Cargo List'!$C$2:$C$27,'Cargo List'!$I$2:$I$27))</f>
        <v>#N/A</v>
      </c>
      <c r="Y35" t="e">
        <f>IF(OR($A35&lt;Y$2,$A35&gt;Y$2+LOOKUP(Y$2,'Cargo List'!$C$2:$C$27,'Cargo List'!$H$2:$H$27)),"",LOOKUP(Sheet3!Y$2,'Cargo List'!$C$2:$C$27,'Cargo List'!$I$2:$I$27))</f>
        <v>#N/A</v>
      </c>
      <c r="Z35" t="e">
        <f>IF(OR($A35&lt;Z$2,$A35&gt;Z$2+LOOKUP(Z$2,'Cargo List'!$C$2:$C$27,'Cargo List'!$H$2:$H$27)),"",LOOKUP(Sheet3!Z$2,'Cargo List'!$C$2:$C$27,'Cargo List'!$I$2:$I$27))</f>
        <v>#N/A</v>
      </c>
      <c r="AA35" t="e">
        <f>IF(OR($A35&lt;AA$2,$A35&gt;AA$2+LOOKUP(AA$2,'Cargo List'!$C$2:$C$27,'Cargo List'!$H$2:$H$27)),"",LOOKUP(Sheet3!AA$2,'Cargo List'!$C$2:$C$27,'Cargo List'!$I$2:$I$27))</f>
        <v>#N/A</v>
      </c>
      <c r="AB35" t="e">
        <f>IF(OR($A35&lt;AB$2,$A35&gt;AB$2+LOOKUP(AB$2,'Cargo List'!$C$2:$C$27,'Cargo List'!$H$2:$H$27)),"",LOOKUP(Sheet3!AB$2,'Cargo List'!$C$2:$C$27,'Cargo List'!$I$2:$I$27))</f>
        <v>#N/A</v>
      </c>
      <c r="AC35" t="e">
        <f>IF(OR($A35&lt;AC$2,$A35&gt;AC$2+LOOKUP(AC$2,'Cargo List'!$C$2:$C$27,'Cargo List'!$H$2:$H$27)),"",LOOKUP(Sheet3!AC$2,'Cargo List'!$C$2:$C$27,'Cargo List'!$I$2:$I$27))</f>
        <v>#N/A</v>
      </c>
      <c r="AD35" t="e">
        <f>IF(OR($A35&lt;AD$2,$A35&gt;AD$2+LOOKUP(AD$2,'Cargo List'!$C$2:$C$27,'Cargo List'!$H$2:$H$27)),"",LOOKUP(Sheet3!AD$2,'Cargo List'!$C$2:$C$27,'Cargo List'!$I$2:$I$27))</f>
        <v>#N/A</v>
      </c>
      <c r="AE35" t="e">
        <f>IF(OR($A35&lt;AE$2,$A35&gt;AE$2+LOOKUP(AE$2,'Cargo List'!$C$2:$C$27,'Cargo List'!$H$2:$H$27)),"",LOOKUP(Sheet3!AE$2,'Cargo List'!$C$2:$C$27,'Cargo List'!$I$2:$I$27))</f>
        <v>#N/A</v>
      </c>
      <c r="AF35" t="e">
        <f>IF(OR($A35&lt;AF$2,$A35&gt;AF$2+LOOKUP(AF$2,'Cargo List'!$C$2:$C$27,'Cargo List'!$H$2:$H$27)),"",LOOKUP(Sheet3!AF$2,'Cargo List'!$C$2:$C$27,'Cargo List'!$I$2:$I$27))</f>
        <v>#N/A</v>
      </c>
      <c r="AG35" t="e">
        <f>IF(OR($A35&lt;AG$2,$A35&gt;AG$2+LOOKUP(AG$2,'Cargo List'!$C$2:$C$27,'Cargo List'!$H$2:$H$27)),"",LOOKUP(Sheet3!AG$2,'Cargo List'!$C$2:$C$27,'Cargo List'!$I$2:$I$27))</f>
        <v>#N/A</v>
      </c>
      <c r="AH35" t="e">
        <f>IF(OR($A35&lt;AH$2,$A35&gt;AH$2+LOOKUP(AH$2,'Cargo List'!$C$2:$C$27,'Cargo List'!$H$2:$H$27)),"",LOOKUP(Sheet3!AH$2,'Cargo List'!$C$2:$C$27,'Cargo List'!$I$2:$I$27))</f>
        <v>#N/A</v>
      </c>
      <c r="AI35" t="e">
        <f>IF(OR($A35&lt;AI$2,$A35&gt;AI$2+LOOKUP(AI$2,'Cargo List'!$C$2:$C$27,'Cargo List'!$H$2:$H$27)),"",LOOKUP(Sheet3!AI$2,'Cargo List'!$C$2:$C$27,'Cargo List'!$I$2:$I$27))</f>
        <v>#N/A</v>
      </c>
      <c r="AJ35" t="e">
        <f>IF(OR($A35&lt;AJ$2,$A35&gt;AJ$2+LOOKUP(AJ$2,'Cargo List'!$C$2:$C$27,'Cargo List'!$H$2:$H$27)),"",LOOKUP(Sheet3!AJ$2,'Cargo List'!$C$2:$C$27,'Cargo List'!$I$2:$I$27))</f>
        <v>#N/A</v>
      </c>
      <c r="AK35" t="e">
        <f>IF(OR($A35&lt;AK$2,$A35&gt;AK$2+LOOKUP(AK$2,'Cargo List'!$C$2:$C$27,'Cargo List'!$H$2:$H$27)),"",LOOKUP(Sheet3!AK$2,'Cargo List'!$C$2:$C$27,'Cargo List'!$I$2:$I$27))</f>
        <v>#N/A</v>
      </c>
      <c r="AL35" t="e">
        <f>IF(OR($A35&lt;AL$2,$A35&gt;AL$2+LOOKUP(AL$2,'Cargo List'!$C$2:$C$27,'Cargo List'!$H$2:$H$27)),"",LOOKUP(Sheet3!AL$2,'Cargo List'!$C$2:$C$27,'Cargo List'!$I$2:$I$27))</f>
        <v>#N/A</v>
      </c>
      <c r="AM35" t="e">
        <f>IF(OR($A35&lt;AM$2,$A35&gt;AM$2+LOOKUP(AM$2,'Cargo List'!$C$2:$C$27,'Cargo List'!$H$2:$H$27)),"",LOOKUP(Sheet3!AM$2,'Cargo List'!$C$2:$C$27,'Cargo List'!$I$2:$I$27))</f>
        <v>#N/A</v>
      </c>
      <c r="AN35" t="e">
        <f>IF(OR($A35&lt;AN$2,$A35&gt;AN$2+LOOKUP(AN$2,'Cargo List'!$C$2:$C$27,'Cargo List'!$H$2:$H$27)),"",LOOKUP(Sheet3!AN$2,'Cargo List'!$C$2:$C$27,'Cargo List'!$I$2:$I$27))</f>
        <v>#N/A</v>
      </c>
      <c r="AO35" t="e">
        <f>IF(OR($A35&lt;AO$2,$A35&gt;AO$2+LOOKUP(AO$2,'Cargo List'!$C$2:$C$27,'Cargo List'!$H$2:$H$27)),"",LOOKUP(Sheet3!AO$2,'Cargo List'!$C$2:$C$27,'Cargo List'!$I$2:$I$27))</f>
        <v>#N/A</v>
      </c>
      <c r="AP35" t="e">
        <f>IF(OR($A35&lt;AP$2,$A35&gt;AP$2+LOOKUP(AP$2,'Cargo List'!$C$2:$C$27,'Cargo List'!$H$2:$H$27)),"",LOOKUP(Sheet3!AP$2,'Cargo List'!$C$2:$C$27,'Cargo List'!$I$2:$I$27))</f>
        <v>#N/A</v>
      </c>
      <c r="AQ35" t="e">
        <f>IF(OR($A35&lt;AQ$2,$A35&gt;AQ$2+LOOKUP(AQ$2,'Cargo List'!$C$2:$C$27,'Cargo List'!$H$2:$H$27)),"",LOOKUP(Sheet3!AQ$2,'Cargo List'!$C$2:$C$27,'Cargo List'!$I$2:$I$27))</f>
        <v>#N/A</v>
      </c>
      <c r="AR35" t="e">
        <f>IF(OR($A35&lt;AR$2,$A35&gt;AR$2+LOOKUP(AR$2,'Cargo List'!$C$2:$C$27,'Cargo List'!$H$2:$H$27)),"",LOOKUP(Sheet3!AR$2,'Cargo List'!$C$2:$C$27,'Cargo List'!$I$2:$I$27))</f>
        <v>#N/A</v>
      </c>
      <c r="AS35" t="e">
        <f>IF(OR($A35&lt;AS$2,$A35&gt;AS$2+LOOKUP(AS$2,'Cargo List'!$C$2:$C$27,'Cargo List'!$H$2:$H$27)),"",LOOKUP(Sheet3!AS$2,'Cargo List'!$C$2:$C$27,'Cargo List'!$I$2:$I$27))</f>
        <v>#N/A</v>
      </c>
      <c r="AT35" t="e">
        <f>IF(OR($A35&lt;AT$2,$A35&gt;AT$2+LOOKUP(AT$2,'Cargo List'!$C$2:$C$27,'Cargo List'!$H$2:$H$27)),"",LOOKUP(Sheet3!AT$2,'Cargo List'!$C$2:$C$27,'Cargo List'!$I$2:$I$27))</f>
        <v>#N/A</v>
      </c>
      <c r="AU35" t="e">
        <f>IF(OR($A35&lt;AU$2,$A35&gt;AU$2+LOOKUP(AU$2,'Cargo List'!$C$2:$C$27,'Cargo List'!$H$2:$H$27)),"",LOOKUP(Sheet3!AU$2,'Cargo List'!$C$2:$C$27,'Cargo List'!$I$2:$I$27))</f>
        <v>#N/A</v>
      </c>
      <c r="AV35" s="4">
        <f t="shared" si="0"/>
        <v>0</v>
      </c>
    </row>
    <row r="36" spans="1:48" x14ac:dyDescent="0.25">
      <c r="A36" s="2">
        <f t="shared" si="1"/>
        <v>44230</v>
      </c>
      <c r="B36" t="e">
        <f>IF(OR($A36&lt;B$2,$A36&gt;B$2+LOOKUP(B$2,'Cargo List'!$C$2:$C$27,'Cargo List'!$H$2:$H$27)),"",LOOKUP(Sheet3!B$2,'Cargo List'!$C$2:$C$27,'Cargo List'!$I$2:$I$27))</f>
        <v>#N/A</v>
      </c>
      <c r="C36" t="e">
        <f>IF(OR($A36&lt;C$2,$A36&gt;C$2+LOOKUP(C$2,'Cargo List'!$C$2:$C$27,'Cargo List'!$H$2:$H$27)),"",LOOKUP(Sheet3!C$2,'Cargo List'!$C$2:$C$27,'Cargo List'!$I$2:$I$27))</f>
        <v>#N/A</v>
      </c>
      <c r="D36" t="e">
        <f>IF(OR($A36&lt;D$2,$A36&gt;D$2+LOOKUP(D$2,'Cargo List'!$C$2:$C$27,'Cargo List'!$H$2:$H$27)),"",LOOKUP(Sheet3!D$2,'Cargo List'!$C$2:$C$27,'Cargo List'!$I$2:$I$27))</f>
        <v>#N/A</v>
      </c>
      <c r="E36" t="e">
        <f>IF(OR($A36&lt;E$2,$A36&gt;E$2+LOOKUP(E$2,'Cargo List'!$C$2:$C$27,'Cargo List'!$H$2:$H$27)),"",LOOKUP(Sheet3!E$2,'Cargo List'!$C$2:$C$27,'Cargo List'!$I$2:$I$27))</f>
        <v>#N/A</v>
      </c>
      <c r="F36" t="e">
        <f>IF(OR($A36&lt;F$2,$A36&gt;F$2+LOOKUP(F$2,'Cargo List'!$C$2:$C$27,'Cargo List'!$H$2:$H$27)),"",LOOKUP(Sheet3!F$2,'Cargo List'!$C$2:$C$27,'Cargo List'!$I$2:$I$27))</f>
        <v>#N/A</v>
      </c>
      <c r="G36" t="e">
        <f>IF(OR($A36&lt;G$2,$A36&gt;G$2+LOOKUP(G$2,'Cargo List'!$C$2:$C$27,'Cargo List'!$H$2:$H$27)),"",LOOKUP(Sheet3!G$2,'Cargo List'!$C$2:$C$27,'Cargo List'!$I$2:$I$27))</f>
        <v>#N/A</v>
      </c>
      <c r="H36" t="e">
        <f>IF(OR($A36&lt;H$2,$A36&gt;H$2+LOOKUP(H$2,'Cargo List'!$C$2:$C$27,'Cargo List'!$H$2:$H$27)),"",LOOKUP(Sheet3!H$2,'Cargo List'!$C$2:$C$27,'Cargo List'!$I$2:$I$27))</f>
        <v>#N/A</v>
      </c>
      <c r="I36" t="e">
        <f>IF(OR($A36&lt;I$2,$A36&gt;I$2+LOOKUP(I$2,'Cargo List'!$C$2:$C$27,'Cargo List'!$H$2:$H$27)),"",LOOKUP(Sheet3!I$2,'Cargo List'!$C$2:$C$27,'Cargo List'!$I$2:$I$27))</f>
        <v>#N/A</v>
      </c>
      <c r="J36" t="e">
        <f>IF(OR($A36&lt;J$2,$A36&gt;J$2+LOOKUP(J$2,'Cargo List'!$C$2:$C$27,'Cargo List'!$H$2:$H$27)),"",LOOKUP(Sheet3!J$2,'Cargo List'!$C$2:$C$27,'Cargo List'!$I$2:$I$27))</f>
        <v>#N/A</v>
      </c>
      <c r="K36" t="e">
        <f>IF(OR($A36&lt;K$2,$A36&gt;K$2+LOOKUP(K$2,'Cargo List'!$C$2:$C$27,'Cargo List'!$H$2:$H$27)),"",LOOKUP(Sheet3!K$2,'Cargo List'!$C$2:$C$27,'Cargo List'!$I$2:$I$27))</f>
        <v>#N/A</v>
      </c>
      <c r="L36" t="e">
        <f>IF(OR($A36&lt;L$2,$A36&gt;L$2+LOOKUP(L$2,'Cargo List'!$C$2:$C$27,'Cargo List'!$H$2:$H$27)),"",LOOKUP(Sheet3!L$2,'Cargo List'!$C$2:$C$27,'Cargo List'!$I$2:$I$27))</f>
        <v>#N/A</v>
      </c>
      <c r="M36" t="e">
        <f>IF(OR($A36&lt;M$2,$A36&gt;M$2+LOOKUP(M$2,'Cargo List'!$C$2:$C$27,'Cargo List'!$H$2:$H$27)),"",LOOKUP(Sheet3!M$2,'Cargo List'!$C$2:$C$27,'Cargo List'!$I$2:$I$27))</f>
        <v>#N/A</v>
      </c>
      <c r="N36" t="e">
        <f>IF(OR($A36&lt;N$2,$A36&gt;N$2+LOOKUP(N$2,'Cargo List'!$C$2:$C$27,'Cargo List'!$H$2:$H$27)),"",LOOKUP(Sheet3!N$2,'Cargo List'!$C$2:$C$27,'Cargo List'!$I$2:$I$27))</f>
        <v>#N/A</v>
      </c>
      <c r="O36" t="e">
        <f>IF(OR($A36&lt;O$2,$A36&gt;O$2+LOOKUP(O$2,'Cargo List'!$C$2:$C$27,'Cargo List'!$H$2:$H$27)),"",LOOKUP(Sheet3!O$2,'Cargo List'!$C$2:$C$27,'Cargo List'!$I$2:$I$27))</f>
        <v>#N/A</v>
      </c>
      <c r="P36" t="e">
        <f>IF(OR($A36&lt;P$2,$A36&gt;P$2+LOOKUP(P$2,'Cargo List'!$C$2:$C$27,'Cargo List'!$H$2:$H$27)),"",LOOKUP(Sheet3!P$2,'Cargo List'!$C$2:$C$27,'Cargo List'!$I$2:$I$27))</f>
        <v>#N/A</v>
      </c>
      <c r="Q36" t="e">
        <f>IF(OR($A36&lt;Q$2,$A36&gt;Q$2+LOOKUP(Q$2,'Cargo List'!$C$2:$C$27,'Cargo List'!$H$2:$H$27)),"",LOOKUP(Sheet3!Q$2,'Cargo List'!$C$2:$C$27,'Cargo List'!$I$2:$I$27))</f>
        <v>#N/A</v>
      </c>
      <c r="R36" t="e">
        <f>IF(OR($A36&lt;R$2,$A36&gt;R$2+LOOKUP(R$2,'Cargo List'!$C$2:$C$27,'Cargo List'!$H$2:$H$27)),"",LOOKUP(Sheet3!R$2,'Cargo List'!$C$2:$C$27,'Cargo List'!$I$2:$I$27))</f>
        <v>#N/A</v>
      </c>
      <c r="S36" t="e">
        <f>IF(OR($A36&lt;S$2,$A36&gt;S$2+LOOKUP(S$2,'Cargo List'!$C$2:$C$27,'Cargo List'!$H$2:$H$27)),"",LOOKUP(Sheet3!S$2,'Cargo List'!$C$2:$C$27,'Cargo List'!$I$2:$I$27))</f>
        <v>#N/A</v>
      </c>
      <c r="T36" t="e">
        <f>IF(OR($A36&lt;T$2,$A36&gt;T$2+LOOKUP(T$2,'Cargo List'!$C$2:$C$27,'Cargo List'!$H$2:$H$27)),"",LOOKUP(Sheet3!T$2,'Cargo List'!$C$2:$C$27,'Cargo List'!$I$2:$I$27))</f>
        <v>#N/A</v>
      </c>
      <c r="U36" t="e">
        <f>IF(OR($A36&lt;U$2,$A36&gt;U$2+LOOKUP(U$2,'Cargo List'!$C$2:$C$27,'Cargo List'!$H$2:$H$27)),"",LOOKUP(Sheet3!U$2,'Cargo List'!$C$2:$C$27,'Cargo List'!$I$2:$I$27))</f>
        <v>#N/A</v>
      </c>
      <c r="V36" t="e">
        <f>IF(OR($A36&lt;V$2,$A36&gt;V$2+LOOKUP(V$2,'Cargo List'!$C$2:$C$27,'Cargo List'!$H$2:$H$27)),"",LOOKUP(Sheet3!V$2,'Cargo List'!$C$2:$C$27,'Cargo List'!$I$2:$I$27))</f>
        <v>#N/A</v>
      </c>
      <c r="W36" t="e">
        <f>IF(OR($A36&lt;W$2,$A36&gt;W$2+LOOKUP(W$2,'Cargo List'!$C$2:$C$27,'Cargo List'!$H$2:$H$27)),"",LOOKUP(Sheet3!W$2,'Cargo List'!$C$2:$C$27,'Cargo List'!$I$2:$I$27))</f>
        <v>#N/A</v>
      </c>
      <c r="X36" t="e">
        <f>IF(OR($A36&lt;X$2,$A36&gt;X$2+LOOKUP(X$2,'Cargo List'!$C$2:$C$27,'Cargo List'!$H$2:$H$27)),"",LOOKUP(Sheet3!X$2,'Cargo List'!$C$2:$C$27,'Cargo List'!$I$2:$I$27))</f>
        <v>#N/A</v>
      </c>
      <c r="Y36" t="e">
        <f>IF(OR($A36&lt;Y$2,$A36&gt;Y$2+LOOKUP(Y$2,'Cargo List'!$C$2:$C$27,'Cargo List'!$H$2:$H$27)),"",LOOKUP(Sheet3!Y$2,'Cargo List'!$C$2:$C$27,'Cargo List'!$I$2:$I$27))</f>
        <v>#N/A</v>
      </c>
      <c r="Z36" t="e">
        <f>IF(OR($A36&lt;Z$2,$A36&gt;Z$2+LOOKUP(Z$2,'Cargo List'!$C$2:$C$27,'Cargo List'!$H$2:$H$27)),"",LOOKUP(Sheet3!Z$2,'Cargo List'!$C$2:$C$27,'Cargo List'!$I$2:$I$27))</f>
        <v>#N/A</v>
      </c>
      <c r="AA36" t="e">
        <f>IF(OR($A36&lt;AA$2,$A36&gt;AA$2+LOOKUP(AA$2,'Cargo List'!$C$2:$C$27,'Cargo List'!$H$2:$H$27)),"",LOOKUP(Sheet3!AA$2,'Cargo List'!$C$2:$C$27,'Cargo List'!$I$2:$I$27))</f>
        <v>#N/A</v>
      </c>
      <c r="AB36" t="e">
        <f>IF(OR($A36&lt;AB$2,$A36&gt;AB$2+LOOKUP(AB$2,'Cargo List'!$C$2:$C$27,'Cargo List'!$H$2:$H$27)),"",LOOKUP(Sheet3!AB$2,'Cargo List'!$C$2:$C$27,'Cargo List'!$I$2:$I$27))</f>
        <v>#N/A</v>
      </c>
      <c r="AC36" t="e">
        <f>IF(OR($A36&lt;AC$2,$A36&gt;AC$2+LOOKUP(AC$2,'Cargo List'!$C$2:$C$27,'Cargo List'!$H$2:$H$27)),"",LOOKUP(Sheet3!AC$2,'Cargo List'!$C$2:$C$27,'Cargo List'!$I$2:$I$27))</f>
        <v>#N/A</v>
      </c>
      <c r="AD36" t="e">
        <f>IF(OR($A36&lt;AD$2,$A36&gt;AD$2+LOOKUP(AD$2,'Cargo List'!$C$2:$C$27,'Cargo List'!$H$2:$H$27)),"",LOOKUP(Sheet3!AD$2,'Cargo List'!$C$2:$C$27,'Cargo List'!$I$2:$I$27))</f>
        <v>#N/A</v>
      </c>
      <c r="AE36" t="e">
        <f>IF(OR($A36&lt;AE$2,$A36&gt;AE$2+LOOKUP(AE$2,'Cargo List'!$C$2:$C$27,'Cargo List'!$H$2:$H$27)),"",LOOKUP(Sheet3!AE$2,'Cargo List'!$C$2:$C$27,'Cargo List'!$I$2:$I$27))</f>
        <v>#N/A</v>
      </c>
      <c r="AF36" t="e">
        <f>IF(OR($A36&lt;AF$2,$A36&gt;AF$2+LOOKUP(AF$2,'Cargo List'!$C$2:$C$27,'Cargo List'!$H$2:$H$27)),"",LOOKUP(Sheet3!AF$2,'Cargo List'!$C$2:$C$27,'Cargo List'!$I$2:$I$27))</f>
        <v>#N/A</v>
      </c>
      <c r="AG36" t="e">
        <f>IF(OR($A36&lt;AG$2,$A36&gt;AG$2+LOOKUP(AG$2,'Cargo List'!$C$2:$C$27,'Cargo List'!$H$2:$H$27)),"",LOOKUP(Sheet3!AG$2,'Cargo List'!$C$2:$C$27,'Cargo List'!$I$2:$I$27))</f>
        <v>#N/A</v>
      </c>
      <c r="AH36" t="e">
        <f>IF(OR($A36&lt;AH$2,$A36&gt;AH$2+LOOKUP(AH$2,'Cargo List'!$C$2:$C$27,'Cargo List'!$H$2:$H$27)),"",LOOKUP(Sheet3!AH$2,'Cargo List'!$C$2:$C$27,'Cargo List'!$I$2:$I$27))</f>
        <v>#N/A</v>
      </c>
      <c r="AI36" t="e">
        <f>IF(OR($A36&lt;AI$2,$A36&gt;AI$2+LOOKUP(AI$2,'Cargo List'!$C$2:$C$27,'Cargo List'!$H$2:$H$27)),"",LOOKUP(Sheet3!AI$2,'Cargo List'!$C$2:$C$27,'Cargo List'!$I$2:$I$27))</f>
        <v>#N/A</v>
      </c>
      <c r="AJ36" t="e">
        <f>IF(OR($A36&lt;AJ$2,$A36&gt;AJ$2+LOOKUP(AJ$2,'Cargo List'!$C$2:$C$27,'Cargo List'!$H$2:$H$27)),"",LOOKUP(Sheet3!AJ$2,'Cargo List'!$C$2:$C$27,'Cargo List'!$I$2:$I$27))</f>
        <v>#N/A</v>
      </c>
      <c r="AK36" t="e">
        <f>IF(OR($A36&lt;AK$2,$A36&gt;AK$2+LOOKUP(AK$2,'Cargo List'!$C$2:$C$27,'Cargo List'!$H$2:$H$27)),"",LOOKUP(Sheet3!AK$2,'Cargo List'!$C$2:$C$27,'Cargo List'!$I$2:$I$27))</f>
        <v>#N/A</v>
      </c>
      <c r="AL36" t="e">
        <f>IF(OR($A36&lt;AL$2,$A36&gt;AL$2+LOOKUP(AL$2,'Cargo List'!$C$2:$C$27,'Cargo List'!$H$2:$H$27)),"",LOOKUP(Sheet3!AL$2,'Cargo List'!$C$2:$C$27,'Cargo List'!$I$2:$I$27))</f>
        <v>#N/A</v>
      </c>
      <c r="AM36" t="e">
        <f>IF(OR($A36&lt;AM$2,$A36&gt;AM$2+LOOKUP(AM$2,'Cargo List'!$C$2:$C$27,'Cargo List'!$H$2:$H$27)),"",LOOKUP(Sheet3!AM$2,'Cargo List'!$C$2:$C$27,'Cargo List'!$I$2:$I$27))</f>
        <v>#N/A</v>
      </c>
      <c r="AN36" t="e">
        <f>IF(OR($A36&lt;AN$2,$A36&gt;AN$2+LOOKUP(AN$2,'Cargo List'!$C$2:$C$27,'Cargo List'!$H$2:$H$27)),"",LOOKUP(Sheet3!AN$2,'Cargo List'!$C$2:$C$27,'Cargo List'!$I$2:$I$27))</f>
        <v>#N/A</v>
      </c>
      <c r="AO36" t="e">
        <f>IF(OR($A36&lt;AO$2,$A36&gt;AO$2+LOOKUP(AO$2,'Cargo List'!$C$2:$C$27,'Cargo List'!$H$2:$H$27)),"",LOOKUP(Sheet3!AO$2,'Cargo List'!$C$2:$C$27,'Cargo List'!$I$2:$I$27))</f>
        <v>#N/A</v>
      </c>
      <c r="AP36" t="e">
        <f>IF(OR($A36&lt;AP$2,$A36&gt;AP$2+LOOKUP(AP$2,'Cargo List'!$C$2:$C$27,'Cargo List'!$H$2:$H$27)),"",LOOKUP(Sheet3!AP$2,'Cargo List'!$C$2:$C$27,'Cargo List'!$I$2:$I$27))</f>
        <v>#N/A</v>
      </c>
      <c r="AQ36" t="e">
        <f>IF(OR($A36&lt;AQ$2,$A36&gt;AQ$2+LOOKUP(AQ$2,'Cargo List'!$C$2:$C$27,'Cargo List'!$H$2:$H$27)),"",LOOKUP(Sheet3!AQ$2,'Cargo List'!$C$2:$C$27,'Cargo List'!$I$2:$I$27))</f>
        <v>#N/A</v>
      </c>
      <c r="AR36" t="e">
        <f>IF(OR($A36&lt;AR$2,$A36&gt;AR$2+LOOKUP(AR$2,'Cargo List'!$C$2:$C$27,'Cargo List'!$H$2:$H$27)),"",LOOKUP(Sheet3!AR$2,'Cargo List'!$C$2:$C$27,'Cargo List'!$I$2:$I$27))</f>
        <v>#N/A</v>
      </c>
      <c r="AS36" t="e">
        <f>IF(OR($A36&lt;AS$2,$A36&gt;AS$2+LOOKUP(AS$2,'Cargo List'!$C$2:$C$27,'Cargo List'!$H$2:$H$27)),"",LOOKUP(Sheet3!AS$2,'Cargo List'!$C$2:$C$27,'Cargo List'!$I$2:$I$27))</f>
        <v>#N/A</v>
      </c>
      <c r="AT36" t="e">
        <f>IF(OR($A36&lt;AT$2,$A36&gt;AT$2+LOOKUP(AT$2,'Cargo List'!$C$2:$C$27,'Cargo List'!$H$2:$H$27)),"",LOOKUP(Sheet3!AT$2,'Cargo List'!$C$2:$C$27,'Cargo List'!$I$2:$I$27))</f>
        <v>#N/A</v>
      </c>
      <c r="AU36" t="e">
        <f>IF(OR($A36&lt;AU$2,$A36&gt;AU$2+LOOKUP(AU$2,'Cargo List'!$C$2:$C$27,'Cargo List'!$H$2:$H$27)),"",LOOKUP(Sheet3!AU$2,'Cargo List'!$C$2:$C$27,'Cargo List'!$I$2:$I$27))</f>
        <v>#N/A</v>
      </c>
      <c r="AV36" s="4">
        <f t="shared" si="0"/>
        <v>0</v>
      </c>
    </row>
    <row r="37" spans="1:48" x14ac:dyDescent="0.25">
      <c r="A37" s="2">
        <f t="shared" si="1"/>
        <v>44231</v>
      </c>
      <c r="B37" t="e">
        <f>IF(OR($A37&lt;B$2,$A37&gt;B$2+LOOKUP(B$2,'Cargo List'!$C$2:$C$27,'Cargo List'!$H$2:$H$27)),"",LOOKUP(Sheet3!B$2,'Cargo List'!$C$2:$C$27,'Cargo List'!$I$2:$I$27))</f>
        <v>#N/A</v>
      </c>
      <c r="C37" t="e">
        <f>IF(OR($A37&lt;C$2,$A37&gt;C$2+LOOKUP(C$2,'Cargo List'!$C$2:$C$27,'Cargo List'!$H$2:$H$27)),"",LOOKUP(Sheet3!C$2,'Cargo List'!$C$2:$C$27,'Cargo List'!$I$2:$I$27))</f>
        <v>#N/A</v>
      </c>
      <c r="D37" t="e">
        <f>IF(OR($A37&lt;D$2,$A37&gt;D$2+LOOKUP(D$2,'Cargo List'!$C$2:$C$27,'Cargo List'!$H$2:$H$27)),"",LOOKUP(Sheet3!D$2,'Cargo List'!$C$2:$C$27,'Cargo List'!$I$2:$I$27))</f>
        <v>#N/A</v>
      </c>
      <c r="E37" t="e">
        <f>IF(OR($A37&lt;E$2,$A37&gt;E$2+LOOKUP(E$2,'Cargo List'!$C$2:$C$27,'Cargo List'!$H$2:$H$27)),"",LOOKUP(Sheet3!E$2,'Cargo List'!$C$2:$C$27,'Cargo List'!$I$2:$I$27))</f>
        <v>#N/A</v>
      </c>
      <c r="F37" t="e">
        <f>IF(OR($A37&lt;F$2,$A37&gt;F$2+LOOKUP(F$2,'Cargo List'!$C$2:$C$27,'Cargo List'!$H$2:$H$27)),"",LOOKUP(Sheet3!F$2,'Cargo List'!$C$2:$C$27,'Cargo List'!$I$2:$I$27))</f>
        <v>#N/A</v>
      </c>
      <c r="G37" t="e">
        <f>IF(OR($A37&lt;G$2,$A37&gt;G$2+LOOKUP(G$2,'Cargo List'!$C$2:$C$27,'Cargo List'!$H$2:$H$27)),"",LOOKUP(Sheet3!G$2,'Cargo List'!$C$2:$C$27,'Cargo List'!$I$2:$I$27))</f>
        <v>#N/A</v>
      </c>
      <c r="H37" t="e">
        <f>IF(OR($A37&lt;H$2,$A37&gt;H$2+LOOKUP(H$2,'Cargo List'!$C$2:$C$27,'Cargo List'!$H$2:$H$27)),"",LOOKUP(Sheet3!H$2,'Cargo List'!$C$2:$C$27,'Cargo List'!$I$2:$I$27))</f>
        <v>#N/A</v>
      </c>
      <c r="I37" t="e">
        <f>IF(OR($A37&lt;I$2,$A37&gt;I$2+LOOKUP(I$2,'Cargo List'!$C$2:$C$27,'Cargo List'!$H$2:$H$27)),"",LOOKUP(Sheet3!I$2,'Cargo List'!$C$2:$C$27,'Cargo List'!$I$2:$I$27))</f>
        <v>#N/A</v>
      </c>
      <c r="J37" t="e">
        <f>IF(OR($A37&lt;J$2,$A37&gt;J$2+LOOKUP(J$2,'Cargo List'!$C$2:$C$27,'Cargo List'!$H$2:$H$27)),"",LOOKUP(Sheet3!J$2,'Cargo List'!$C$2:$C$27,'Cargo List'!$I$2:$I$27))</f>
        <v>#N/A</v>
      </c>
      <c r="K37" t="e">
        <f>IF(OR($A37&lt;K$2,$A37&gt;K$2+LOOKUP(K$2,'Cargo List'!$C$2:$C$27,'Cargo List'!$H$2:$H$27)),"",LOOKUP(Sheet3!K$2,'Cargo List'!$C$2:$C$27,'Cargo List'!$I$2:$I$27))</f>
        <v>#N/A</v>
      </c>
      <c r="L37" t="e">
        <f>IF(OR($A37&lt;L$2,$A37&gt;L$2+LOOKUP(L$2,'Cargo List'!$C$2:$C$27,'Cargo List'!$H$2:$H$27)),"",LOOKUP(Sheet3!L$2,'Cargo List'!$C$2:$C$27,'Cargo List'!$I$2:$I$27))</f>
        <v>#N/A</v>
      </c>
      <c r="M37" t="e">
        <f>IF(OR($A37&lt;M$2,$A37&gt;M$2+LOOKUP(M$2,'Cargo List'!$C$2:$C$27,'Cargo List'!$H$2:$H$27)),"",LOOKUP(Sheet3!M$2,'Cargo List'!$C$2:$C$27,'Cargo List'!$I$2:$I$27))</f>
        <v>#N/A</v>
      </c>
      <c r="N37" t="e">
        <f>IF(OR($A37&lt;N$2,$A37&gt;N$2+LOOKUP(N$2,'Cargo List'!$C$2:$C$27,'Cargo List'!$H$2:$H$27)),"",LOOKUP(Sheet3!N$2,'Cargo List'!$C$2:$C$27,'Cargo List'!$I$2:$I$27))</f>
        <v>#N/A</v>
      </c>
      <c r="O37" t="e">
        <f>IF(OR($A37&lt;O$2,$A37&gt;O$2+LOOKUP(O$2,'Cargo List'!$C$2:$C$27,'Cargo List'!$H$2:$H$27)),"",LOOKUP(Sheet3!O$2,'Cargo List'!$C$2:$C$27,'Cargo List'!$I$2:$I$27))</f>
        <v>#N/A</v>
      </c>
      <c r="P37" t="e">
        <f>IF(OR($A37&lt;P$2,$A37&gt;P$2+LOOKUP(P$2,'Cargo List'!$C$2:$C$27,'Cargo List'!$H$2:$H$27)),"",LOOKUP(Sheet3!P$2,'Cargo List'!$C$2:$C$27,'Cargo List'!$I$2:$I$27))</f>
        <v>#N/A</v>
      </c>
      <c r="Q37" t="e">
        <f>IF(OR($A37&lt;Q$2,$A37&gt;Q$2+LOOKUP(Q$2,'Cargo List'!$C$2:$C$27,'Cargo List'!$H$2:$H$27)),"",LOOKUP(Sheet3!Q$2,'Cargo List'!$C$2:$C$27,'Cargo List'!$I$2:$I$27))</f>
        <v>#N/A</v>
      </c>
      <c r="R37" t="e">
        <f>IF(OR($A37&lt;R$2,$A37&gt;R$2+LOOKUP(R$2,'Cargo List'!$C$2:$C$27,'Cargo List'!$H$2:$H$27)),"",LOOKUP(Sheet3!R$2,'Cargo List'!$C$2:$C$27,'Cargo List'!$I$2:$I$27))</f>
        <v>#N/A</v>
      </c>
      <c r="S37" t="e">
        <f>IF(OR($A37&lt;S$2,$A37&gt;S$2+LOOKUP(S$2,'Cargo List'!$C$2:$C$27,'Cargo List'!$H$2:$H$27)),"",LOOKUP(Sheet3!S$2,'Cargo List'!$C$2:$C$27,'Cargo List'!$I$2:$I$27))</f>
        <v>#N/A</v>
      </c>
      <c r="T37" t="e">
        <f>IF(OR($A37&lt;T$2,$A37&gt;T$2+LOOKUP(T$2,'Cargo List'!$C$2:$C$27,'Cargo List'!$H$2:$H$27)),"",LOOKUP(Sheet3!T$2,'Cargo List'!$C$2:$C$27,'Cargo List'!$I$2:$I$27))</f>
        <v>#N/A</v>
      </c>
      <c r="U37" t="e">
        <f>IF(OR($A37&lt;U$2,$A37&gt;U$2+LOOKUP(U$2,'Cargo List'!$C$2:$C$27,'Cargo List'!$H$2:$H$27)),"",LOOKUP(Sheet3!U$2,'Cargo List'!$C$2:$C$27,'Cargo List'!$I$2:$I$27))</f>
        <v>#N/A</v>
      </c>
      <c r="V37" t="e">
        <f>IF(OR($A37&lt;V$2,$A37&gt;V$2+LOOKUP(V$2,'Cargo List'!$C$2:$C$27,'Cargo List'!$H$2:$H$27)),"",LOOKUP(Sheet3!V$2,'Cargo List'!$C$2:$C$27,'Cargo List'!$I$2:$I$27))</f>
        <v>#N/A</v>
      </c>
      <c r="W37" t="e">
        <f>IF(OR($A37&lt;W$2,$A37&gt;W$2+LOOKUP(W$2,'Cargo List'!$C$2:$C$27,'Cargo List'!$H$2:$H$27)),"",LOOKUP(Sheet3!W$2,'Cargo List'!$C$2:$C$27,'Cargo List'!$I$2:$I$27))</f>
        <v>#N/A</v>
      </c>
      <c r="X37" t="e">
        <f>IF(OR($A37&lt;X$2,$A37&gt;X$2+LOOKUP(X$2,'Cargo List'!$C$2:$C$27,'Cargo List'!$H$2:$H$27)),"",LOOKUP(Sheet3!X$2,'Cargo List'!$C$2:$C$27,'Cargo List'!$I$2:$I$27))</f>
        <v>#N/A</v>
      </c>
      <c r="Y37" t="e">
        <f>IF(OR($A37&lt;Y$2,$A37&gt;Y$2+LOOKUP(Y$2,'Cargo List'!$C$2:$C$27,'Cargo List'!$H$2:$H$27)),"",LOOKUP(Sheet3!Y$2,'Cargo List'!$C$2:$C$27,'Cargo List'!$I$2:$I$27))</f>
        <v>#N/A</v>
      </c>
      <c r="Z37" t="e">
        <f>IF(OR($A37&lt;Z$2,$A37&gt;Z$2+LOOKUP(Z$2,'Cargo List'!$C$2:$C$27,'Cargo List'!$H$2:$H$27)),"",LOOKUP(Sheet3!Z$2,'Cargo List'!$C$2:$C$27,'Cargo List'!$I$2:$I$27))</f>
        <v>#N/A</v>
      </c>
      <c r="AA37" t="e">
        <f>IF(OR($A37&lt;AA$2,$A37&gt;AA$2+LOOKUP(AA$2,'Cargo List'!$C$2:$C$27,'Cargo List'!$H$2:$H$27)),"",LOOKUP(Sheet3!AA$2,'Cargo List'!$C$2:$C$27,'Cargo List'!$I$2:$I$27))</f>
        <v>#N/A</v>
      </c>
      <c r="AB37" t="e">
        <f>IF(OR($A37&lt;AB$2,$A37&gt;AB$2+LOOKUP(AB$2,'Cargo List'!$C$2:$C$27,'Cargo List'!$H$2:$H$27)),"",LOOKUP(Sheet3!AB$2,'Cargo List'!$C$2:$C$27,'Cargo List'!$I$2:$I$27))</f>
        <v>#N/A</v>
      </c>
      <c r="AC37" t="e">
        <f>IF(OR($A37&lt;AC$2,$A37&gt;AC$2+LOOKUP(AC$2,'Cargo List'!$C$2:$C$27,'Cargo List'!$H$2:$H$27)),"",LOOKUP(Sheet3!AC$2,'Cargo List'!$C$2:$C$27,'Cargo List'!$I$2:$I$27))</f>
        <v>#N/A</v>
      </c>
      <c r="AD37" t="e">
        <f>IF(OR($A37&lt;AD$2,$A37&gt;AD$2+LOOKUP(AD$2,'Cargo List'!$C$2:$C$27,'Cargo List'!$H$2:$H$27)),"",LOOKUP(Sheet3!AD$2,'Cargo List'!$C$2:$C$27,'Cargo List'!$I$2:$I$27))</f>
        <v>#N/A</v>
      </c>
      <c r="AE37" t="e">
        <f>IF(OR($A37&lt;AE$2,$A37&gt;AE$2+LOOKUP(AE$2,'Cargo List'!$C$2:$C$27,'Cargo List'!$H$2:$H$27)),"",LOOKUP(Sheet3!AE$2,'Cargo List'!$C$2:$C$27,'Cargo List'!$I$2:$I$27))</f>
        <v>#N/A</v>
      </c>
      <c r="AF37" t="e">
        <f>IF(OR($A37&lt;AF$2,$A37&gt;AF$2+LOOKUP(AF$2,'Cargo List'!$C$2:$C$27,'Cargo List'!$H$2:$H$27)),"",LOOKUP(Sheet3!AF$2,'Cargo List'!$C$2:$C$27,'Cargo List'!$I$2:$I$27))</f>
        <v>#N/A</v>
      </c>
      <c r="AG37" t="e">
        <f>IF(OR($A37&lt;AG$2,$A37&gt;AG$2+LOOKUP(AG$2,'Cargo List'!$C$2:$C$27,'Cargo List'!$H$2:$H$27)),"",LOOKUP(Sheet3!AG$2,'Cargo List'!$C$2:$C$27,'Cargo List'!$I$2:$I$27))</f>
        <v>#N/A</v>
      </c>
      <c r="AH37" t="e">
        <f>IF(OR($A37&lt;AH$2,$A37&gt;AH$2+LOOKUP(AH$2,'Cargo List'!$C$2:$C$27,'Cargo List'!$H$2:$H$27)),"",LOOKUP(Sheet3!AH$2,'Cargo List'!$C$2:$C$27,'Cargo List'!$I$2:$I$27))</f>
        <v>#N/A</v>
      </c>
      <c r="AI37" t="e">
        <f>IF(OR($A37&lt;AI$2,$A37&gt;AI$2+LOOKUP(AI$2,'Cargo List'!$C$2:$C$27,'Cargo List'!$H$2:$H$27)),"",LOOKUP(Sheet3!AI$2,'Cargo List'!$C$2:$C$27,'Cargo List'!$I$2:$I$27))</f>
        <v>#N/A</v>
      </c>
      <c r="AJ37" t="e">
        <f>IF(OR($A37&lt;AJ$2,$A37&gt;AJ$2+LOOKUP(AJ$2,'Cargo List'!$C$2:$C$27,'Cargo List'!$H$2:$H$27)),"",LOOKUP(Sheet3!AJ$2,'Cargo List'!$C$2:$C$27,'Cargo List'!$I$2:$I$27))</f>
        <v>#N/A</v>
      </c>
      <c r="AK37" t="e">
        <f>IF(OR($A37&lt;AK$2,$A37&gt;AK$2+LOOKUP(AK$2,'Cargo List'!$C$2:$C$27,'Cargo List'!$H$2:$H$27)),"",LOOKUP(Sheet3!AK$2,'Cargo List'!$C$2:$C$27,'Cargo List'!$I$2:$I$27))</f>
        <v>#N/A</v>
      </c>
      <c r="AL37" t="e">
        <f>IF(OR($A37&lt;AL$2,$A37&gt;AL$2+LOOKUP(AL$2,'Cargo List'!$C$2:$C$27,'Cargo List'!$H$2:$H$27)),"",LOOKUP(Sheet3!AL$2,'Cargo List'!$C$2:$C$27,'Cargo List'!$I$2:$I$27))</f>
        <v>#N/A</v>
      </c>
      <c r="AM37" t="e">
        <f>IF(OR($A37&lt;AM$2,$A37&gt;AM$2+LOOKUP(AM$2,'Cargo List'!$C$2:$C$27,'Cargo List'!$H$2:$H$27)),"",LOOKUP(Sheet3!AM$2,'Cargo List'!$C$2:$C$27,'Cargo List'!$I$2:$I$27))</f>
        <v>#N/A</v>
      </c>
      <c r="AN37" t="e">
        <f>IF(OR($A37&lt;AN$2,$A37&gt;AN$2+LOOKUP(AN$2,'Cargo List'!$C$2:$C$27,'Cargo List'!$H$2:$H$27)),"",LOOKUP(Sheet3!AN$2,'Cargo List'!$C$2:$C$27,'Cargo List'!$I$2:$I$27))</f>
        <v>#N/A</v>
      </c>
      <c r="AO37" t="e">
        <f>IF(OR($A37&lt;AO$2,$A37&gt;AO$2+LOOKUP(AO$2,'Cargo List'!$C$2:$C$27,'Cargo List'!$H$2:$H$27)),"",LOOKUP(Sheet3!AO$2,'Cargo List'!$C$2:$C$27,'Cargo List'!$I$2:$I$27))</f>
        <v>#N/A</v>
      </c>
      <c r="AP37" t="e">
        <f>IF(OR($A37&lt;AP$2,$A37&gt;AP$2+LOOKUP(AP$2,'Cargo List'!$C$2:$C$27,'Cargo List'!$H$2:$H$27)),"",LOOKUP(Sheet3!AP$2,'Cargo List'!$C$2:$C$27,'Cargo List'!$I$2:$I$27))</f>
        <v>#N/A</v>
      </c>
      <c r="AQ37" t="e">
        <f>IF(OR($A37&lt;AQ$2,$A37&gt;AQ$2+LOOKUP(AQ$2,'Cargo List'!$C$2:$C$27,'Cargo List'!$H$2:$H$27)),"",LOOKUP(Sheet3!AQ$2,'Cargo List'!$C$2:$C$27,'Cargo List'!$I$2:$I$27))</f>
        <v>#N/A</v>
      </c>
      <c r="AR37" t="e">
        <f>IF(OR($A37&lt;AR$2,$A37&gt;AR$2+LOOKUP(AR$2,'Cargo List'!$C$2:$C$27,'Cargo List'!$H$2:$H$27)),"",LOOKUP(Sheet3!AR$2,'Cargo List'!$C$2:$C$27,'Cargo List'!$I$2:$I$27))</f>
        <v>#N/A</v>
      </c>
      <c r="AS37" t="e">
        <f>IF(OR($A37&lt;AS$2,$A37&gt;AS$2+LOOKUP(AS$2,'Cargo List'!$C$2:$C$27,'Cargo List'!$H$2:$H$27)),"",LOOKUP(Sheet3!AS$2,'Cargo List'!$C$2:$C$27,'Cargo List'!$I$2:$I$27))</f>
        <v>#N/A</v>
      </c>
      <c r="AT37" t="e">
        <f>IF(OR($A37&lt;AT$2,$A37&gt;AT$2+LOOKUP(AT$2,'Cargo List'!$C$2:$C$27,'Cargo List'!$H$2:$H$27)),"",LOOKUP(Sheet3!AT$2,'Cargo List'!$C$2:$C$27,'Cargo List'!$I$2:$I$27))</f>
        <v>#N/A</v>
      </c>
      <c r="AU37" t="e">
        <f>IF(OR($A37&lt;AU$2,$A37&gt;AU$2+LOOKUP(AU$2,'Cargo List'!$C$2:$C$27,'Cargo List'!$H$2:$H$27)),"",LOOKUP(Sheet3!AU$2,'Cargo List'!$C$2:$C$27,'Cargo List'!$I$2:$I$27))</f>
        <v>#N/A</v>
      </c>
      <c r="AV37" s="4">
        <f t="shared" si="0"/>
        <v>0</v>
      </c>
    </row>
    <row r="38" spans="1:48" x14ac:dyDescent="0.25">
      <c r="A38" s="2">
        <f t="shared" si="1"/>
        <v>44232</v>
      </c>
      <c r="B38" t="e">
        <f>IF(OR($A38&lt;B$2,$A38&gt;B$2+LOOKUP(B$2,'Cargo List'!$C$2:$C$27,'Cargo List'!$H$2:$H$27)),"",LOOKUP(Sheet3!B$2,'Cargo List'!$C$2:$C$27,'Cargo List'!$I$2:$I$27))</f>
        <v>#N/A</v>
      </c>
      <c r="C38" t="e">
        <f>IF(OR($A38&lt;C$2,$A38&gt;C$2+LOOKUP(C$2,'Cargo List'!$C$2:$C$27,'Cargo List'!$H$2:$H$27)),"",LOOKUP(Sheet3!C$2,'Cargo List'!$C$2:$C$27,'Cargo List'!$I$2:$I$27))</f>
        <v>#N/A</v>
      </c>
      <c r="D38" t="e">
        <f>IF(OR($A38&lt;D$2,$A38&gt;D$2+LOOKUP(D$2,'Cargo List'!$C$2:$C$27,'Cargo List'!$H$2:$H$27)),"",LOOKUP(Sheet3!D$2,'Cargo List'!$C$2:$C$27,'Cargo List'!$I$2:$I$27))</f>
        <v>#N/A</v>
      </c>
      <c r="E38" t="e">
        <f>IF(OR($A38&lt;E$2,$A38&gt;E$2+LOOKUP(E$2,'Cargo List'!$C$2:$C$27,'Cargo List'!$H$2:$H$27)),"",LOOKUP(Sheet3!E$2,'Cargo List'!$C$2:$C$27,'Cargo List'!$I$2:$I$27))</f>
        <v>#N/A</v>
      </c>
      <c r="F38" t="e">
        <f>IF(OR($A38&lt;F$2,$A38&gt;F$2+LOOKUP(F$2,'Cargo List'!$C$2:$C$27,'Cargo List'!$H$2:$H$27)),"",LOOKUP(Sheet3!F$2,'Cargo List'!$C$2:$C$27,'Cargo List'!$I$2:$I$27))</f>
        <v>#N/A</v>
      </c>
      <c r="G38" t="e">
        <f>IF(OR($A38&lt;G$2,$A38&gt;G$2+LOOKUP(G$2,'Cargo List'!$C$2:$C$27,'Cargo List'!$H$2:$H$27)),"",LOOKUP(Sheet3!G$2,'Cargo List'!$C$2:$C$27,'Cargo List'!$I$2:$I$27))</f>
        <v>#N/A</v>
      </c>
      <c r="H38" t="e">
        <f>IF(OR($A38&lt;H$2,$A38&gt;H$2+LOOKUP(H$2,'Cargo List'!$C$2:$C$27,'Cargo List'!$H$2:$H$27)),"",LOOKUP(Sheet3!H$2,'Cargo List'!$C$2:$C$27,'Cargo List'!$I$2:$I$27))</f>
        <v>#N/A</v>
      </c>
      <c r="I38" t="e">
        <f>IF(OR($A38&lt;I$2,$A38&gt;I$2+LOOKUP(I$2,'Cargo List'!$C$2:$C$27,'Cargo List'!$H$2:$H$27)),"",LOOKUP(Sheet3!I$2,'Cargo List'!$C$2:$C$27,'Cargo List'!$I$2:$I$27))</f>
        <v>#N/A</v>
      </c>
      <c r="J38" t="e">
        <f>IF(OR($A38&lt;J$2,$A38&gt;J$2+LOOKUP(J$2,'Cargo List'!$C$2:$C$27,'Cargo List'!$H$2:$H$27)),"",LOOKUP(Sheet3!J$2,'Cargo List'!$C$2:$C$27,'Cargo List'!$I$2:$I$27))</f>
        <v>#N/A</v>
      </c>
      <c r="K38" t="e">
        <f>IF(OR($A38&lt;K$2,$A38&gt;K$2+LOOKUP(K$2,'Cargo List'!$C$2:$C$27,'Cargo List'!$H$2:$H$27)),"",LOOKUP(Sheet3!K$2,'Cargo List'!$C$2:$C$27,'Cargo List'!$I$2:$I$27))</f>
        <v>#N/A</v>
      </c>
      <c r="L38" t="e">
        <f>IF(OR($A38&lt;L$2,$A38&gt;L$2+LOOKUP(L$2,'Cargo List'!$C$2:$C$27,'Cargo List'!$H$2:$H$27)),"",LOOKUP(Sheet3!L$2,'Cargo List'!$C$2:$C$27,'Cargo List'!$I$2:$I$27))</f>
        <v>#N/A</v>
      </c>
      <c r="M38" t="e">
        <f>IF(OR($A38&lt;M$2,$A38&gt;M$2+LOOKUP(M$2,'Cargo List'!$C$2:$C$27,'Cargo List'!$H$2:$H$27)),"",LOOKUP(Sheet3!M$2,'Cargo List'!$C$2:$C$27,'Cargo List'!$I$2:$I$27))</f>
        <v>#N/A</v>
      </c>
      <c r="N38" t="e">
        <f>IF(OR($A38&lt;N$2,$A38&gt;N$2+LOOKUP(N$2,'Cargo List'!$C$2:$C$27,'Cargo List'!$H$2:$H$27)),"",LOOKUP(Sheet3!N$2,'Cargo List'!$C$2:$C$27,'Cargo List'!$I$2:$I$27))</f>
        <v>#N/A</v>
      </c>
      <c r="O38" t="e">
        <f>IF(OR($A38&lt;O$2,$A38&gt;O$2+LOOKUP(O$2,'Cargo List'!$C$2:$C$27,'Cargo List'!$H$2:$H$27)),"",LOOKUP(Sheet3!O$2,'Cargo List'!$C$2:$C$27,'Cargo List'!$I$2:$I$27))</f>
        <v>#N/A</v>
      </c>
      <c r="P38" t="e">
        <f>IF(OR($A38&lt;P$2,$A38&gt;P$2+LOOKUP(P$2,'Cargo List'!$C$2:$C$27,'Cargo List'!$H$2:$H$27)),"",LOOKUP(Sheet3!P$2,'Cargo List'!$C$2:$C$27,'Cargo List'!$I$2:$I$27))</f>
        <v>#N/A</v>
      </c>
      <c r="Q38" t="e">
        <f>IF(OR($A38&lt;Q$2,$A38&gt;Q$2+LOOKUP(Q$2,'Cargo List'!$C$2:$C$27,'Cargo List'!$H$2:$H$27)),"",LOOKUP(Sheet3!Q$2,'Cargo List'!$C$2:$C$27,'Cargo List'!$I$2:$I$27))</f>
        <v>#N/A</v>
      </c>
      <c r="R38" t="e">
        <f>IF(OR($A38&lt;R$2,$A38&gt;R$2+LOOKUP(R$2,'Cargo List'!$C$2:$C$27,'Cargo List'!$H$2:$H$27)),"",LOOKUP(Sheet3!R$2,'Cargo List'!$C$2:$C$27,'Cargo List'!$I$2:$I$27))</f>
        <v>#N/A</v>
      </c>
      <c r="S38" t="e">
        <f>IF(OR($A38&lt;S$2,$A38&gt;S$2+LOOKUP(S$2,'Cargo List'!$C$2:$C$27,'Cargo List'!$H$2:$H$27)),"",LOOKUP(Sheet3!S$2,'Cargo List'!$C$2:$C$27,'Cargo List'!$I$2:$I$27))</f>
        <v>#N/A</v>
      </c>
      <c r="T38" t="e">
        <f>IF(OR($A38&lt;T$2,$A38&gt;T$2+LOOKUP(T$2,'Cargo List'!$C$2:$C$27,'Cargo List'!$H$2:$H$27)),"",LOOKUP(Sheet3!T$2,'Cargo List'!$C$2:$C$27,'Cargo List'!$I$2:$I$27))</f>
        <v>#N/A</v>
      </c>
      <c r="U38" t="e">
        <f>IF(OR($A38&lt;U$2,$A38&gt;U$2+LOOKUP(U$2,'Cargo List'!$C$2:$C$27,'Cargo List'!$H$2:$H$27)),"",LOOKUP(Sheet3!U$2,'Cargo List'!$C$2:$C$27,'Cargo List'!$I$2:$I$27))</f>
        <v>#N/A</v>
      </c>
      <c r="V38" t="e">
        <f>IF(OR($A38&lt;V$2,$A38&gt;V$2+LOOKUP(V$2,'Cargo List'!$C$2:$C$27,'Cargo List'!$H$2:$H$27)),"",LOOKUP(Sheet3!V$2,'Cargo List'!$C$2:$C$27,'Cargo List'!$I$2:$I$27))</f>
        <v>#N/A</v>
      </c>
      <c r="W38" t="e">
        <f>IF(OR($A38&lt;W$2,$A38&gt;W$2+LOOKUP(W$2,'Cargo List'!$C$2:$C$27,'Cargo List'!$H$2:$H$27)),"",LOOKUP(Sheet3!W$2,'Cargo List'!$C$2:$C$27,'Cargo List'!$I$2:$I$27))</f>
        <v>#N/A</v>
      </c>
      <c r="X38" t="e">
        <f>IF(OR($A38&lt;X$2,$A38&gt;X$2+LOOKUP(X$2,'Cargo List'!$C$2:$C$27,'Cargo List'!$H$2:$H$27)),"",LOOKUP(Sheet3!X$2,'Cargo List'!$C$2:$C$27,'Cargo List'!$I$2:$I$27))</f>
        <v>#N/A</v>
      </c>
      <c r="Y38" t="e">
        <f>IF(OR($A38&lt;Y$2,$A38&gt;Y$2+LOOKUP(Y$2,'Cargo List'!$C$2:$C$27,'Cargo List'!$H$2:$H$27)),"",LOOKUP(Sheet3!Y$2,'Cargo List'!$C$2:$C$27,'Cargo List'!$I$2:$I$27))</f>
        <v>#N/A</v>
      </c>
      <c r="Z38" t="e">
        <f>IF(OR($A38&lt;Z$2,$A38&gt;Z$2+LOOKUP(Z$2,'Cargo List'!$C$2:$C$27,'Cargo List'!$H$2:$H$27)),"",LOOKUP(Sheet3!Z$2,'Cargo List'!$C$2:$C$27,'Cargo List'!$I$2:$I$27))</f>
        <v>#N/A</v>
      </c>
      <c r="AA38" t="e">
        <f>IF(OR($A38&lt;AA$2,$A38&gt;AA$2+LOOKUP(AA$2,'Cargo List'!$C$2:$C$27,'Cargo List'!$H$2:$H$27)),"",LOOKUP(Sheet3!AA$2,'Cargo List'!$C$2:$C$27,'Cargo List'!$I$2:$I$27))</f>
        <v>#N/A</v>
      </c>
      <c r="AB38" t="e">
        <f>IF(OR($A38&lt;AB$2,$A38&gt;AB$2+LOOKUP(AB$2,'Cargo List'!$C$2:$C$27,'Cargo List'!$H$2:$H$27)),"",LOOKUP(Sheet3!AB$2,'Cargo List'!$C$2:$C$27,'Cargo List'!$I$2:$I$27))</f>
        <v>#N/A</v>
      </c>
      <c r="AC38" t="e">
        <f>IF(OR($A38&lt;AC$2,$A38&gt;AC$2+LOOKUP(AC$2,'Cargo List'!$C$2:$C$27,'Cargo List'!$H$2:$H$27)),"",LOOKUP(Sheet3!AC$2,'Cargo List'!$C$2:$C$27,'Cargo List'!$I$2:$I$27))</f>
        <v>#N/A</v>
      </c>
      <c r="AD38" t="e">
        <f>IF(OR($A38&lt;AD$2,$A38&gt;AD$2+LOOKUP(AD$2,'Cargo List'!$C$2:$C$27,'Cargo List'!$H$2:$H$27)),"",LOOKUP(Sheet3!AD$2,'Cargo List'!$C$2:$C$27,'Cargo List'!$I$2:$I$27))</f>
        <v>#N/A</v>
      </c>
      <c r="AE38" t="e">
        <f>IF(OR($A38&lt;AE$2,$A38&gt;AE$2+LOOKUP(AE$2,'Cargo List'!$C$2:$C$27,'Cargo List'!$H$2:$H$27)),"",LOOKUP(Sheet3!AE$2,'Cargo List'!$C$2:$C$27,'Cargo List'!$I$2:$I$27))</f>
        <v>#N/A</v>
      </c>
      <c r="AF38" t="e">
        <f>IF(OR($A38&lt;AF$2,$A38&gt;AF$2+LOOKUP(AF$2,'Cargo List'!$C$2:$C$27,'Cargo List'!$H$2:$H$27)),"",LOOKUP(Sheet3!AF$2,'Cargo List'!$C$2:$C$27,'Cargo List'!$I$2:$I$27))</f>
        <v>#N/A</v>
      </c>
      <c r="AG38" t="e">
        <f>IF(OR($A38&lt;AG$2,$A38&gt;AG$2+LOOKUP(AG$2,'Cargo List'!$C$2:$C$27,'Cargo List'!$H$2:$H$27)),"",LOOKUP(Sheet3!AG$2,'Cargo List'!$C$2:$C$27,'Cargo List'!$I$2:$I$27))</f>
        <v>#N/A</v>
      </c>
      <c r="AH38" t="e">
        <f>IF(OR($A38&lt;AH$2,$A38&gt;AH$2+LOOKUP(AH$2,'Cargo List'!$C$2:$C$27,'Cargo List'!$H$2:$H$27)),"",LOOKUP(Sheet3!AH$2,'Cargo List'!$C$2:$C$27,'Cargo List'!$I$2:$I$27))</f>
        <v>#N/A</v>
      </c>
      <c r="AI38" t="e">
        <f>IF(OR($A38&lt;AI$2,$A38&gt;AI$2+LOOKUP(AI$2,'Cargo List'!$C$2:$C$27,'Cargo List'!$H$2:$H$27)),"",LOOKUP(Sheet3!AI$2,'Cargo List'!$C$2:$C$27,'Cargo List'!$I$2:$I$27))</f>
        <v>#N/A</v>
      </c>
      <c r="AJ38" t="e">
        <f>IF(OR($A38&lt;AJ$2,$A38&gt;AJ$2+LOOKUP(AJ$2,'Cargo List'!$C$2:$C$27,'Cargo List'!$H$2:$H$27)),"",LOOKUP(Sheet3!AJ$2,'Cargo List'!$C$2:$C$27,'Cargo List'!$I$2:$I$27))</f>
        <v>#N/A</v>
      </c>
      <c r="AK38" t="e">
        <f>IF(OR($A38&lt;AK$2,$A38&gt;AK$2+LOOKUP(AK$2,'Cargo List'!$C$2:$C$27,'Cargo List'!$H$2:$H$27)),"",LOOKUP(Sheet3!AK$2,'Cargo List'!$C$2:$C$27,'Cargo List'!$I$2:$I$27))</f>
        <v>#N/A</v>
      </c>
      <c r="AL38" t="e">
        <f>IF(OR($A38&lt;AL$2,$A38&gt;AL$2+LOOKUP(AL$2,'Cargo List'!$C$2:$C$27,'Cargo List'!$H$2:$H$27)),"",LOOKUP(Sheet3!AL$2,'Cargo List'!$C$2:$C$27,'Cargo List'!$I$2:$I$27))</f>
        <v>#N/A</v>
      </c>
      <c r="AM38" t="e">
        <f>IF(OR($A38&lt;AM$2,$A38&gt;AM$2+LOOKUP(AM$2,'Cargo List'!$C$2:$C$27,'Cargo List'!$H$2:$H$27)),"",LOOKUP(Sheet3!AM$2,'Cargo List'!$C$2:$C$27,'Cargo List'!$I$2:$I$27))</f>
        <v>#N/A</v>
      </c>
      <c r="AN38" t="e">
        <f>IF(OR($A38&lt;AN$2,$A38&gt;AN$2+LOOKUP(AN$2,'Cargo List'!$C$2:$C$27,'Cargo List'!$H$2:$H$27)),"",LOOKUP(Sheet3!AN$2,'Cargo List'!$C$2:$C$27,'Cargo List'!$I$2:$I$27))</f>
        <v>#N/A</v>
      </c>
      <c r="AO38" t="e">
        <f>IF(OR($A38&lt;AO$2,$A38&gt;AO$2+LOOKUP(AO$2,'Cargo List'!$C$2:$C$27,'Cargo List'!$H$2:$H$27)),"",LOOKUP(Sheet3!AO$2,'Cargo List'!$C$2:$C$27,'Cargo List'!$I$2:$I$27))</f>
        <v>#N/A</v>
      </c>
      <c r="AP38" t="e">
        <f>IF(OR($A38&lt;AP$2,$A38&gt;AP$2+LOOKUP(AP$2,'Cargo List'!$C$2:$C$27,'Cargo List'!$H$2:$H$27)),"",LOOKUP(Sheet3!AP$2,'Cargo List'!$C$2:$C$27,'Cargo List'!$I$2:$I$27))</f>
        <v>#N/A</v>
      </c>
      <c r="AQ38" t="e">
        <f>IF(OR($A38&lt;AQ$2,$A38&gt;AQ$2+LOOKUP(AQ$2,'Cargo List'!$C$2:$C$27,'Cargo List'!$H$2:$H$27)),"",LOOKUP(Sheet3!AQ$2,'Cargo List'!$C$2:$C$27,'Cargo List'!$I$2:$I$27))</f>
        <v>#N/A</v>
      </c>
      <c r="AR38" t="e">
        <f>IF(OR($A38&lt;AR$2,$A38&gt;AR$2+LOOKUP(AR$2,'Cargo List'!$C$2:$C$27,'Cargo List'!$H$2:$H$27)),"",LOOKUP(Sheet3!AR$2,'Cargo List'!$C$2:$C$27,'Cargo List'!$I$2:$I$27))</f>
        <v>#N/A</v>
      </c>
      <c r="AS38" t="e">
        <f>IF(OR($A38&lt;AS$2,$A38&gt;AS$2+LOOKUP(AS$2,'Cargo List'!$C$2:$C$27,'Cargo List'!$H$2:$H$27)),"",LOOKUP(Sheet3!AS$2,'Cargo List'!$C$2:$C$27,'Cargo List'!$I$2:$I$27))</f>
        <v>#N/A</v>
      </c>
      <c r="AT38" t="e">
        <f>IF(OR($A38&lt;AT$2,$A38&gt;AT$2+LOOKUP(AT$2,'Cargo List'!$C$2:$C$27,'Cargo List'!$H$2:$H$27)),"",LOOKUP(Sheet3!AT$2,'Cargo List'!$C$2:$C$27,'Cargo List'!$I$2:$I$27))</f>
        <v>#N/A</v>
      </c>
      <c r="AU38" t="e">
        <f>IF(OR($A38&lt;AU$2,$A38&gt;AU$2+LOOKUP(AU$2,'Cargo List'!$C$2:$C$27,'Cargo List'!$H$2:$H$27)),"",LOOKUP(Sheet3!AU$2,'Cargo List'!$C$2:$C$27,'Cargo List'!$I$2:$I$27))</f>
        <v>#N/A</v>
      </c>
      <c r="AV38" s="4">
        <f t="shared" si="0"/>
        <v>0</v>
      </c>
    </row>
    <row r="39" spans="1:48" x14ac:dyDescent="0.25">
      <c r="A39" s="2">
        <f t="shared" si="1"/>
        <v>44233</v>
      </c>
      <c r="B39" t="e">
        <f>IF(OR($A39&lt;B$2,$A39&gt;B$2+LOOKUP(B$2,'Cargo List'!$C$2:$C$27,'Cargo List'!$H$2:$H$27)),"",LOOKUP(Sheet3!B$2,'Cargo List'!$C$2:$C$27,'Cargo List'!$I$2:$I$27))</f>
        <v>#N/A</v>
      </c>
      <c r="C39" t="e">
        <f>IF(OR($A39&lt;C$2,$A39&gt;C$2+LOOKUP(C$2,'Cargo List'!$C$2:$C$27,'Cargo List'!$H$2:$H$27)),"",LOOKUP(Sheet3!C$2,'Cargo List'!$C$2:$C$27,'Cargo List'!$I$2:$I$27))</f>
        <v>#N/A</v>
      </c>
      <c r="D39" t="e">
        <f>IF(OR($A39&lt;D$2,$A39&gt;D$2+LOOKUP(D$2,'Cargo List'!$C$2:$C$27,'Cargo List'!$H$2:$H$27)),"",LOOKUP(Sheet3!D$2,'Cargo List'!$C$2:$C$27,'Cargo List'!$I$2:$I$27))</f>
        <v>#N/A</v>
      </c>
      <c r="E39" t="e">
        <f>IF(OR($A39&lt;E$2,$A39&gt;E$2+LOOKUP(E$2,'Cargo List'!$C$2:$C$27,'Cargo List'!$H$2:$H$27)),"",LOOKUP(Sheet3!E$2,'Cargo List'!$C$2:$C$27,'Cargo List'!$I$2:$I$27))</f>
        <v>#N/A</v>
      </c>
      <c r="F39" t="e">
        <f>IF(OR($A39&lt;F$2,$A39&gt;F$2+LOOKUP(F$2,'Cargo List'!$C$2:$C$27,'Cargo List'!$H$2:$H$27)),"",LOOKUP(Sheet3!F$2,'Cargo List'!$C$2:$C$27,'Cargo List'!$I$2:$I$27))</f>
        <v>#N/A</v>
      </c>
      <c r="G39" t="e">
        <f>IF(OR($A39&lt;G$2,$A39&gt;G$2+LOOKUP(G$2,'Cargo List'!$C$2:$C$27,'Cargo List'!$H$2:$H$27)),"",LOOKUP(Sheet3!G$2,'Cargo List'!$C$2:$C$27,'Cargo List'!$I$2:$I$27))</f>
        <v>#N/A</v>
      </c>
      <c r="H39" t="e">
        <f>IF(OR($A39&lt;H$2,$A39&gt;H$2+LOOKUP(H$2,'Cargo List'!$C$2:$C$27,'Cargo List'!$H$2:$H$27)),"",LOOKUP(Sheet3!H$2,'Cargo List'!$C$2:$C$27,'Cargo List'!$I$2:$I$27))</f>
        <v>#N/A</v>
      </c>
      <c r="I39" t="e">
        <f>IF(OR($A39&lt;I$2,$A39&gt;I$2+LOOKUP(I$2,'Cargo List'!$C$2:$C$27,'Cargo List'!$H$2:$H$27)),"",LOOKUP(Sheet3!I$2,'Cargo List'!$C$2:$C$27,'Cargo List'!$I$2:$I$27))</f>
        <v>#N/A</v>
      </c>
      <c r="J39" t="e">
        <f>IF(OR($A39&lt;J$2,$A39&gt;J$2+LOOKUP(J$2,'Cargo List'!$C$2:$C$27,'Cargo List'!$H$2:$H$27)),"",LOOKUP(Sheet3!J$2,'Cargo List'!$C$2:$C$27,'Cargo List'!$I$2:$I$27))</f>
        <v>#N/A</v>
      </c>
      <c r="K39" t="e">
        <f>IF(OR($A39&lt;K$2,$A39&gt;K$2+LOOKUP(K$2,'Cargo List'!$C$2:$C$27,'Cargo List'!$H$2:$H$27)),"",LOOKUP(Sheet3!K$2,'Cargo List'!$C$2:$C$27,'Cargo List'!$I$2:$I$27))</f>
        <v>#N/A</v>
      </c>
      <c r="L39" t="e">
        <f>IF(OR($A39&lt;L$2,$A39&gt;L$2+LOOKUP(L$2,'Cargo List'!$C$2:$C$27,'Cargo List'!$H$2:$H$27)),"",LOOKUP(Sheet3!L$2,'Cargo List'!$C$2:$C$27,'Cargo List'!$I$2:$I$27))</f>
        <v>#N/A</v>
      </c>
      <c r="M39" t="e">
        <f>IF(OR($A39&lt;M$2,$A39&gt;M$2+LOOKUP(M$2,'Cargo List'!$C$2:$C$27,'Cargo List'!$H$2:$H$27)),"",LOOKUP(Sheet3!M$2,'Cargo List'!$C$2:$C$27,'Cargo List'!$I$2:$I$27))</f>
        <v>#N/A</v>
      </c>
      <c r="N39" t="e">
        <f>IF(OR($A39&lt;N$2,$A39&gt;N$2+LOOKUP(N$2,'Cargo List'!$C$2:$C$27,'Cargo List'!$H$2:$H$27)),"",LOOKUP(Sheet3!N$2,'Cargo List'!$C$2:$C$27,'Cargo List'!$I$2:$I$27))</f>
        <v>#N/A</v>
      </c>
      <c r="O39" t="e">
        <f>IF(OR($A39&lt;O$2,$A39&gt;O$2+LOOKUP(O$2,'Cargo List'!$C$2:$C$27,'Cargo List'!$H$2:$H$27)),"",LOOKUP(Sheet3!O$2,'Cargo List'!$C$2:$C$27,'Cargo List'!$I$2:$I$27))</f>
        <v>#N/A</v>
      </c>
      <c r="P39" t="e">
        <f>IF(OR($A39&lt;P$2,$A39&gt;P$2+LOOKUP(P$2,'Cargo List'!$C$2:$C$27,'Cargo List'!$H$2:$H$27)),"",LOOKUP(Sheet3!P$2,'Cargo List'!$C$2:$C$27,'Cargo List'!$I$2:$I$27))</f>
        <v>#N/A</v>
      </c>
      <c r="Q39" t="e">
        <f>IF(OR($A39&lt;Q$2,$A39&gt;Q$2+LOOKUP(Q$2,'Cargo List'!$C$2:$C$27,'Cargo List'!$H$2:$H$27)),"",LOOKUP(Sheet3!Q$2,'Cargo List'!$C$2:$C$27,'Cargo List'!$I$2:$I$27))</f>
        <v>#N/A</v>
      </c>
      <c r="R39" t="e">
        <f>IF(OR($A39&lt;R$2,$A39&gt;R$2+LOOKUP(R$2,'Cargo List'!$C$2:$C$27,'Cargo List'!$H$2:$H$27)),"",LOOKUP(Sheet3!R$2,'Cargo List'!$C$2:$C$27,'Cargo List'!$I$2:$I$27))</f>
        <v>#N/A</v>
      </c>
      <c r="S39" t="e">
        <f>IF(OR($A39&lt;S$2,$A39&gt;S$2+LOOKUP(S$2,'Cargo List'!$C$2:$C$27,'Cargo List'!$H$2:$H$27)),"",LOOKUP(Sheet3!S$2,'Cargo List'!$C$2:$C$27,'Cargo List'!$I$2:$I$27))</f>
        <v>#N/A</v>
      </c>
      <c r="T39" t="e">
        <f>IF(OR($A39&lt;T$2,$A39&gt;T$2+LOOKUP(T$2,'Cargo List'!$C$2:$C$27,'Cargo List'!$H$2:$H$27)),"",LOOKUP(Sheet3!T$2,'Cargo List'!$C$2:$C$27,'Cargo List'!$I$2:$I$27))</f>
        <v>#N/A</v>
      </c>
      <c r="U39" t="e">
        <f>IF(OR($A39&lt;U$2,$A39&gt;U$2+LOOKUP(U$2,'Cargo List'!$C$2:$C$27,'Cargo List'!$H$2:$H$27)),"",LOOKUP(Sheet3!U$2,'Cargo List'!$C$2:$C$27,'Cargo List'!$I$2:$I$27))</f>
        <v>#N/A</v>
      </c>
      <c r="V39" t="e">
        <f>IF(OR($A39&lt;V$2,$A39&gt;V$2+LOOKUP(V$2,'Cargo List'!$C$2:$C$27,'Cargo List'!$H$2:$H$27)),"",LOOKUP(Sheet3!V$2,'Cargo List'!$C$2:$C$27,'Cargo List'!$I$2:$I$27))</f>
        <v>#N/A</v>
      </c>
      <c r="W39" t="e">
        <f>IF(OR($A39&lt;W$2,$A39&gt;W$2+LOOKUP(W$2,'Cargo List'!$C$2:$C$27,'Cargo List'!$H$2:$H$27)),"",LOOKUP(Sheet3!W$2,'Cargo List'!$C$2:$C$27,'Cargo List'!$I$2:$I$27))</f>
        <v>#N/A</v>
      </c>
      <c r="X39" t="e">
        <f>IF(OR($A39&lt;X$2,$A39&gt;X$2+LOOKUP(X$2,'Cargo List'!$C$2:$C$27,'Cargo List'!$H$2:$H$27)),"",LOOKUP(Sheet3!X$2,'Cargo List'!$C$2:$C$27,'Cargo List'!$I$2:$I$27))</f>
        <v>#N/A</v>
      </c>
      <c r="Y39" t="e">
        <f>IF(OR($A39&lt;Y$2,$A39&gt;Y$2+LOOKUP(Y$2,'Cargo List'!$C$2:$C$27,'Cargo List'!$H$2:$H$27)),"",LOOKUP(Sheet3!Y$2,'Cargo List'!$C$2:$C$27,'Cargo List'!$I$2:$I$27))</f>
        <v>#N/A</v>
      </c>
      <c r="Z39" t="e">
        <f>IF(OR($A39&lt;Z$2,$A39&gt;Z$2+LOOKUP(Z$2,'Cargo List'!$C$2:$C$27,'Cargo List'!$H$2:$H$27)),"",LOOKUP(Sheet3!Z$2,'Cargo List'!$C$2:$C$27,'Cargo List'!$I$2:$I$27))</f>
        <v>#N/A</v>
      </c>
      <c r="AA39" t="e">
        <f>IF(OR($A39&lt;AA$2,$A39&gt;AA$2+LOOKUP(AA$2,'Cargo List'!$C$2:$C$27,'Cargo List'!$H$2:$H$27)),"",LOOKUP(Sheet3!AA$2,'Cargo List'!$C$2:$C$27,'Cargo List'!$I$2:$I$27))</f>
        <v>#N/A</v>
      </c>
      <c r="AB39" t="e">
        <f>IF(OR($A39&lt;AB$2,$A39&gt;AB$2+LOOKUP(AB$2,'Cargo List'!$C$2:$C$27,'Cargo List'!$H$2:$H$27)),"",LOOKUP(Sheet3!AB$2,'Cargo List'!$C$2:$C$27,'Cargo List'!$I$2:$I$27))</f>
        <v>#N/A</v>
      </c>
      <c r="AC39" t="e">
        <f>IF(OR($A39&lt;AC$2,$A39&gt;AC$2+LOOKUP(AC$2,'Cargo List'!$C$2:$C$27,'Cargo List'!$H$2:$H$27)),"",LOOKUP(Sheet3!AC$2,'Cargo List'!$C$2:$C$27,'Cargo List'!$I$2:$I$27))</f>
        <v>#N/A</v>
      </c>
      <c r="AD39" t="e">
        <f>IF(OR($A39&lt;AD$2,$A39&gt;AD$2+LOOKUP(AD$2,'Cargo List'!$C$2:$C$27,'Cargo List'!$H$2:$H$27)),"",LOOKUP(Sheet3!AD$2,'Cargo List'!$C$2:$C$27,'Cargo List'!$I$2:$I$27))</f>
        <v>#N/A</v>
      </c>
      <c r="AE39" t="e">
        <f>IF(OR($A39&lt;AE$2,$A39&gt;AE$2+LOOKUP(AE$2,'Cargo List'!$C$2:$C$27,'Cargo List'!$H$2:$H$27)),"",LOOKUP(Sheet3!AE$2,'Cargo List'!$C$2:$C$27,'Cargo List'!$I$2:$I$27))</f>
        <v>#N/A</v>
      </c>
      <c r="AF39" t="e">
        <f>IF(OR($A39&lt;AF$2,$A39&gt;AF$2+LOOKUP(AF$2,'Cargo List'!$C$2:$C$27,'Cargo List'!$H$2:$H$27)),"",LOOKUP(Sheet3!AF$2,'Cargo List'!$C$2:$C$27,'Cargo List'!$I$2:$I$27))</f>
        <v>#N/A</v>
      </c>
      <c r="AG39" t="e">
        <f>IF(OR($A39&lt;AG$2,$A39&gt;AG$2+LOOKUP(AG$2,'Cargo List'!$C$2:$C$27,'Cargo List'!$H$2:$H$27)),"",LOOKUP(Sheet3!AG$2,'Cargo List'!$C$2:$C$27,'Cargo List'!$I$2:$I$27))</f>
        <v>#N/A</v>
      </c>
      <c r="AH39" t="e">
        <f>IF(OR($A39&lt;AH$2,$A39&gt;AH$2+LOOKUP(AH$2,'Cargo List'!$C$2:$C$27,'Cargo List'!$H$2:$H$27)),"",LOOKUP(Sheet3!AH$2,'Cargo List'!$C$2:$C$27,'Cargo List'!$I$2:$I$27))</f>
        <v>#N/A</v>
      </c>
      <c r="AI39" t="e">
        <f>IF(OR($A39&lt;AI$2,$A39&gt;AI$2+LOOKUP(AI$2,'Cargo List'!$C$2:$C$27,'Cargo List'!$H$2:$H$27)),"",LOOKUP(Sheet3!AI$2,'Cargo List'!$C$2:$C$27,'Cargo List'!$I$2:$I$27))</f>
        <v>#N/A</v>
      </c>
      <c r="AJ39" t="e">
        <f>IF(OR($A39&lt;AJ$2,$A39&gt;AJ$2+LOOKUP(AJ$2,'Cargo List'!$C$2:$C$27,'Cargo List'!$H$2:$H$27)),"",LOOKUP(Sheet3!AJ$2,'Cargo List'!$C$2:$C$27,'Cargo List'!$I$2:$I$27))</f>
        <v>#N/A</v>
      </c>
      <c r="AK39" t="e">
        <f>IF(OR($A39&lt;AK$2,$A39&gt;AK$2+LOOKUP(AK$2,'Cargo List'!$C$2:$C$27,'Cargo List'!$H$2:$H$27)),"",LOOKUP(Sheet3!AK$2,'Cargo List'!$C$2:$C$27,'Cargo List'!$I$2:$I$27))</f>
        <v>#N/A</v>
      </c>
      <c r="AL39" t="e">
        <f>IF(OR($A39&lt;AL$2,$A39&gt;AL$2+LOOKUP(AL$2,'Cargo List'!$C$2:$C$27,'Cargo List'!$H$2:$H$27)),"",LOOKUP(Sheet3!AL$2,'Cargo List'!$C$2:$C$27,'Cargo List'!$I$2:$I$27))</f>
        <v>#N/A</v>
      </c>
      <c r="AM39" t="e">
        <f>IF(OR($A39&lt;AM$2,$A39&gt;AM$2+LOOKUP(AM$2,'Cargo List'!$C$2:$C$27,'Cargo List'!$H$2:$H$27)),"",LOOKUP(Sheet3!AM$2,'Cargo List'!$C$2:$C$27,'Cargo List'!$I$2:$I$27))</f>
        <v>#N/A</v>
      </c>
      <c r="AN39" t="e">
        <f>IF(OR($A39&lt;AN$2,$A39&gt;AN$2+LOOKUP(AN$2,'Cargo List'!$C$2:$C$27,'Cargo List'!$H$2:$H$27)),"",LOOKUP(Sheet3!AN$2,'Cargo List'!$C$2:$C$27,'Cargo List'!$I$2:$I$27))</f>
        <v>#N/A</v>
      </c>
      <c r="AO39" t="e">
        <f>IF(OR($A39&lt;AO$2,$A39&gt;AO$2+LOOKUP(AO$2,'Cargo List'!$C$2:$C$27,'Cargo List'!$H$2:$H$27)),"",LOOKUP(Sheet3!AO$2,'Cargo List'!$C$2:$C$27,'Cargo List'!$I$2:$I$27))</f>
        <v>#N/A</v>
      </c>
      <c r="AP39" t="e">
        <f>IF(OR($A39&lt;AP$2,$A39&gt;AP$2+LOOKUP(AP$2,'Cargo List'!$C$2:$C$27,'Cargo List'!$H$2:$H$27)),"",LOOKUP(Sheet3!AP$2,'Cargo List'!$C$2:$C$27,'Cargo List'!$I$2:$I$27))</f>
        <v>#N/A</v>
      </c>
      <c r="AQ39" t="e">
        <f>IF(OR($A39&lt;AQ$2,$A39&gt;AQ$2+LOOKUP(AQ$2,'Cargo List'!$C$2:$C$27,'Cargo List'!$H$2:$H$27)),"",LOOKUP(Sheet3!AQ$2,'Cargo List'!$C$2:$C$27,'Cargo List'!$I$2:$I$27))</f>
        <v>#N/A</v>
      </c>
      <c r="AR39" t="e">
        <f>IF(OR($A39&lt;AR$2,$A39&gt;AR$2+LOOKUP(AR$2,'Cargo List'!$C$2:$C$27,'Cargo List'!$H$2:$H$27)),"",LOOKUP(Sheet3!AR$2,'Cargo List'!$C$2:$C$27,'Cargo List'!$I$2:$I$27))</f>
        <v>#N/A</v>
      </c>
      <c r="AS39" t="e">
        <f>IF(OR($A39&lt;AS$2,$A39&gt;AS$2+LOOKUP(AS$2,'Cargo List'!$C$2:$C$27,'Cargo List'!$H$2:$H$27)),"",LOOKUP(Sheet3!AS$2,'Cargo List'!$C$2:$C$27,'Cargo List'!$I$2:$I$27))</f>
        <v>#N/A</v>
      </c>
      <c r="AT39" t="e">
        <f>IF(OR($A39&lt;AT$2,$A39&gt;AT$2+LOOKUP(AT$2,'Cargo List'!$C$2:$C$27,'Cargo List'!$H$2:$H$27)),"",LOOKUP(Sheet3!AT$2,'Cargo List'!$C$2:$C$27,'Cargo List'!$I$2:$I$27))</f>
        <v>#N/A</v>
      </c>
      <c r="AU39" t="e">
        <f>IF(OR($A39&lt;AU$2,$A39&gt;AU$2+LOOKUP(AU$2,'Cargo List'!$C$2:$C$27,'Cargo List'!$H$2:$H$27)),"",LOOKUP(Sheet3!AU$2,'Cargo List'!$C$2:$C$27,'Cargo List'!$I$2:$I$27))</f>
        <v>#N/A</v>
      </c>
      <c r="AV39" s="4">
        <f t="shared" si="0"/>
        <v>0</v>
      </c>
    </row>
    <row r="40" spans="1:48" x14ac:dyDescent="0.25">
      <c r="A40" s="2">
        <f t="shared" si="1"/>
        <v>44234</v>
      </c>
      <c r="B40" t="e">
        <f>IF(OR($A40&lt;B$2,$A40&gt;B$2+LOOKUP(B$2,'Cargo List'!$C$2:$C$27,'Cargo List'!$H$2:$H$27)),"",LOOKUP(Sheet3!B$2,'Cargo List'!$C$2:$C$27,'Cargo List'!$I$2:$I$27))</f>
        <v>#N/A</v>
      </c>
      <c r="C40" t="e">
        <f>IF(OR($A40&lt;C$2,$A40&gt;C$2+LOOKUP(C$2,'Cargo List'!$C$2:$C$27,'Cargo List'!$H$2:$H$27)),"",LOOKUP(Sheet3!C$2,'Cargo List'!$C$2:$C$27,'Cargo List'!$I$2:$I$27))</f>
        <v>#N/A</v>
      </c>
      <c r="D40" t="e">
        <f>IF(OR($A40&lt;D$2,$A40&gt;D$2+LOOKUP(D$2,'Cargo List'!$C$2:$C$27,'Cargo List'!$H$2:$H$27)),"",LOOKUP(Sheet3!D$2,'Cargo List'!$C$2:$C$27,'Cargo List'!$I$2:$I$27))</f>
        <v>#N/A</v>
      </c>
      <c r="E40" t="e">
        <f>IF(OR($A40&lt;E$2,$A40&gt;E$2+LOOKUP(E$2,'Cargo List'!$C$2:$C$27,'Cargo List'!$H$2:$H$27)),"",LOOKUP(Sheet3!E$2,'Cargo List'!$C$2:$C$27,'Cargo List'!$I$2:$I$27))</f>
        <v>#N/A</v>
      </c>
      <c r="F40" t="e">
        <f>IF(OR($A40&lt;F$2,$A40&gt;F$2+LOOKUP(F$2,'Cargo List'!$C$2:$C$27,'Cargo List'!$H$2:$H$27)),"",LOOKUP(Sheet3!F$2,'Cargo List'!$C$2:$C$27,'Cargo List'!$I$2:$I$27))</f>
        <v>#N/A</v>
      </c>
      <c r="G40" t="e">
        <f>IF(OR($A40&lt;G$2,$A40&gt;G$2+LOOKUP(G$2,'Cargo List'!$C$2:$C$27,'Cargo List'!$H$2:$H$27)),"",LOOKUP(Sheet3!G$2,'Cargo List'!$C$2:$C$27,'Cargo List'!$I$2:$I$27))</f>
        <v>#N/A</v>
      </c>
      <c r="H40" t="e">
        <f>IF(OR($A40&lt;H$2,$A40&gt;H$2+LOOKUP(H$2,'Cargo List'!$C$2:$C$27,'Cargo List'!$H$2:$H$27)),"",LOOKUP(Sheet3!H$2,'Cargo List'!$C$2:$C$27,'Cargo List'!$I$2:$I$27))</f>
        <v>#N/A</v>
      </c>
      <c r="I40" t="e">
        <f>IF(OR($A40&lt;I$2,$A40&gt;I$2+LOOKUP(I$2,'Cargo List'!$C$2:$C$27,'Cargo List'!$H$2:$H$27)),"",LOOKUP(Sheet3!I$2,'Cargo List'!$C$2:$C$27,'Cargo List'!$I$2:$I$27))</f>
        <v>#N/A</v>
      </c>
      <c r="J40" t="e">
        <f>IF(OR($A40&lt;J$2,$A40&gt;J$2+LOOKUP(J$2,'Cargo List'!$C$2:$C$27,'Cargo List'!$H$2:$H$27)),"",LOOKUP(Sheet3!J$2,'Cargo List'!$C$2:$C$27,'Cargo List'!$I$2:$I$27))</f>
        <v>#N/A</v>
      </c>
      <c r="K40" t="e">
        <f>IF(OR($A40&lt;K$2,$A40&gt;K$2+LOOKUP(K$2,'Cargo List'!$C$2:$C$27,'Cargo List'!$H$2:$H$27)),"",LOOKUP(Sheet3!K$2,'Cargo List'!$C$2:$C$27,'Cargo List'!$I$2:$I$27))</f>
        <v>#N/A</v>
      </c>
      <c r="L40" t="e">
        <f>IF(OR($A40&lt;L$2,$A40&gt;L$2+LOOKUP(L$2,'Cargo List'!$C$2:$C$27,'Cargo List'!$H$2:$H$27)),"",LOOKUP(Sheet3!L$2,'Cargo List'!$C$2:$C$27,'Cargo List'!$I$2:$I$27))</f>
        <v>#N/A</v>
      </c>
      <c r="M40" t="e">
        <f>IF(OR($A40&lt;M$2,$A40&gt;M$2+LOOKUP(M$2,'Cargo List'!$C$2:$C$27,'Cargo List'!$H$2:$H$27)),"",LOOKUP(Sheet3!M$2,'Cargo List'!$C$2:$C$27,'Cargo List'!$I$2:$I$27))</f>
        <v>#N/A</v>
      </c>
      <c r="N40" t="e">
        <f>IF(OR($A40&lt;N$2,$A40&gt;N$2+LOOKUP(N$2,'Cargo List'!$C$2:$C$27,'Cargo List'!$H$2:$H$27)),"",LOOKUP(Sheet3!N$2,'Cargo List'!$C$2:$C$27,'Cargo List'!$I$2:$I$27))</f>
        <v>#N/A</v>
      </c>
      <c r="O40" t="e">
        <f>IF(OR($A40&lt;O$2,$A40&gt;O$2+LOOKUP(O$2,'Cargo List'!$C$2:$C$27,'Cargo List'!$H$2:$H$27)),"",LOOKUP(Sheet3!O$2,'Cargo List'!$C$2:$C$27,'Cargo List'!$I$2:$I$27))</f>
        <v>#N/A</v>
      </c>
      <c r="P40" t="e">
        <f>IF(OR($A40&lt;P$2,$A40&gt;P$2+LOOKUP(P$2,'Cargo List'!$C$2:$C$27,'Cargo List'!$H$2:$H$27)),"",LOOKUP(Sheet3!P$2,'Cargo List'!$C$2:$C$27,'Cargo List'!$I$2:$I$27))</f>
        <v>#N/A</v>
      </c>
      <c r="Q40" t="e">
        <f>IF(OR($A40&lt;Q$2,$A40&gt;Q$2+LOOKUP(Q$2,'Cargo List'!$C$2:$C$27,'Cargo List'!$H$2:$H$27)),"",LOOKUP(Sheet3!Q$2,'Cargo List'!$C$2:$C$27,'Cargo List'!$I$2:$I$27))</f>
        <v>#N/A</v>
      </c>
      <c r="R40" t="e">
        <f>IF(OR($A40&lt;R$2,$A40&gt;R$2+LOOKUP(R$2,'Cargo List'!$C$2:$C$27,'Cargo List'!$H$2:$H$27)),"",LOOKUP(Sheet3!R$2,'Cargo List'!$C$2:$C$27,'Cargo List'!$I$2:$I$27))</f>
        <v>#N/A</v>
      </c>
      <c r="S40" t="e">
        <f>IF(OR($A40&lt;S$2,$A40&gt;S$2+LOOKUP(S$2,'Cargo List'!$C$2:$C$27,'Cargo List'!$H$2:$H$27)),"",LOOKUP(Sheet3!S$2,'Cargo List'!$C$2:$C$27,'Cargo List'!$I$2:$I$27))</f>
        <v>#N/A</v>
      </c>
      <c r="T40" t="e">
        <f>IF(OR($A40&lt;T$2,$A40&gt;T$2+LOOKUP(T$2,'Cargo List'!$C$2:$C$27,'Cargo List'!$H$2:$H$27)),"",LOOKUP(Sheet3!T$2,'Cargo List'!$C$2:$C$27,'Cargo List'!$I$2:$I$27))</f>
        <v>#N/A</v>
      </c>
      <c r="U40" t="e">
        <f>IF(OR($A40&lt;U$2,$A40&gt;U$2+LOOKUP(U$2,'Cargo List'!$C$2:$C$27,'Cargo List'!$H$2:$H$27)),"",LOOKUP(Sheet3!U$2,'Cargo List'!$C$2:$C$27,'Cargo List'!$I$2:$I$27))</f>
        <v>#N/A</v>
      </c>
      <c r="V40" t="e">
        <f>IF(OR($A40&lt;V$2,$A40&gt;V$2+LOOKUP(V$2,'Cargo List'!$C$2:$C$27,'Cargo List'!$H$2:$H$27)),"",LOOKUP(Sheet3!V$2,'Cargo List'!$C$2:$C$27,'Cargo List'!$I$2:$I$27))</f>
        <v>#N/A</v>
      </c>
      <c r="W40" t="e">
        <f>IF(OR($A40&lt;W$2,$A40&gt;W$2+LOOKUP(W$2,'Cargo List'!$C$2:$C$27,'Cargo List'!$H$2:$H$27)),"",LOOKUP(Sheet3!W$2,'Cargo List'!$C$2:$C$27,'Cargo List'!$I$2:$I$27))</f>
        <v>#N/A</v>
      </c>
      <c r="X40" t="e">
        <f>IF(OR($A40&lt;X$2,$A40&gt;X$2+LOOKUP(X$2,'Cargo List'!$C$2:$C$27,'Cargo List'!$H$2:$H$27)),"",LOOKUP(Sheet3!X$2,'Cargo List'!$C$2:$C$27,'Cargo List'!$I$2:$I$27))</f>
        <v>#N/A</v>
      </c>
      <c r="Y40" t="e">
        <f>IF(OR($A40&lt;Y$2,$A40&gt;Y$2+LOOKUP(Y$2,'Cargo List'!$C$2:$C$27,'Cargo List'!$H$2:$H$27)),"",LOOKUP(Sheet3!Y$2,'Cargo List'!$C$2:$C$27,'Cargo List'!$I$2:$I$27))</f>
        <v>#N/A</v>
      </c>
      <c r="Z40" t="e">
        <f>IF(OR($A40&lt;Z$2,$A40&gt;Z$2+LOOKUP(Z$2,'Cargo List'!$C$2:$C$27,'Cargo List'!$H$2:$H$27)),"",LOOKUP(Sheet3!Z$2,'Cargo List'!$C$2:$C$27,'Cargo List'!$I$2:$I$27))</f>
        <v>#N/A</v>
      </c>
      <c r="AA40" t="e">
        <f>IF(OR($A40&lt;AA$2,$A40&gt;AA$2+LOOKUP(AA$2,'Cargo List'!$C$2:$C$27,'Cargo List'!$H$2:$H$27)),"",LOOKUP(Sheet3!AA$2,'Cargo List'!$C$2:$C$27,'Cargo List'!$I$2:$I$27))</f>
        <v>#N/A</v>
      </c>
      <c r="AB40" t="e">
        <f>IF(OR($A40&lt;AB$2,$A40&gt;AB$2+LOOKUP(AB$2,'Cargo List'!$C$2:$C$27,'Cargo List'!$H$2:$H$27)),"",LOOKUP(Sheet3!AB$2,'Cargo List'!$C$2:$C$27,'Cargo List'!$I$2:$I$27))</f>
        <v>#N/A</v>
      </c>
      <c r="AC40" t="e">
        <f>IF(OR($A40&lt;AC$2,$A40&gt;AC$2+LOOKUP(AC$2,'Cargo List'!$C$2:$C$27,'Cargo List'!$H$2:$H$27)),"",LOOKUP(Sheet3!AC$2,'Cargo List'!$C$2:$C$27,'Cargo List'!$I$2:$I$27))</f>
        <v>#N/A</v>
      </c>
      <c r="AD40" t="e">
        <f>IF(OR($A40&lt;AD$2,$A40&gt;AD$2+LOOKUP(AD$2,'Cargo List'!$C$2:$C$27,'Cargo List'!$H$2:$H$27)),"",LOOKUP(Sheet3!AD$2,'Cargo List'!$C$2:$C$27,'Cargo List'!$I$2:$I$27))</f>
        <v>#N/A</v>
      </c>
      <c r="AE40" t="e">
        <f>IF(OR($A40&lt;AE$2,$A40&gt;AE$2+LOOKUP(AE$2,'Cargo List'!$C$2:$C$27,'Cargo List'!$H$2:$H$27)),"",LOOKUP(Sheet3!AE$2,'Cargo List'!$C$2:$C$27,'Cargo List'!$I$2:$I$27))</f>
        <v>#N/A</v>
      </c>
      <c r="AF40" t="e">
        <f>IF(OR($A40&lt;AF$2,$A40&gt;AF$2+LOOKUP(AF$2,'Cargo List'!$C$2:$C$27,'Cargo List'!$H$2:$H$27)),"",LOOKUP(Sheet3!AF$2,'Cargo List'!$C$2:$C$27,'Cargo List'!$I$2:$I$27))</f>
        <v>#N/A</v>
      </c>
      <c r="AG40" t="e">
        <f>IF(OR($A40&lt;AG$2,$A40&gt;AG$2+LOOKUP(AG$2,'Cargo List'!$C$2:$C$27,'Cargo List'!$H$2:$H$27)),"",LOOKUP(Sheet3!AG$2,'Cargo List'!$C$2:$C$27,'Cargo List'!$I$2:$I$27))</f>
        <v>#N/A</v>
      </c>
      <c r="AH40" t="e">
        <f>IF(OR($A40&lt;AH$2,$A40&gt;AH$2+LOOKUP(AH$2,'Cargo List'!$C$2:$C$27,'Cargo List'!$H$2:$H$27)),"",LOOKUP(Sheet3!AH$2,'Cargo List'!$C$2:$C$27,'Cargo List'!$I$2:$I$27))</f>
        <v>#N/A</v>
      </c>
      <c r="AI40" t="e">
        <f>IF(OR($A40&lt;AI$2,$A40&gt;AI$2+LOOKUP(AI$2,'Cargo List'!$C$2:$C$27,'Cargo List'!$H$2:$H$27)),"",LOOKUP(Sheet3!AI$2,'Cargo List'!$C$2:$C$27,'Cargo List'!$I$2:$I$27))</f>
        <v>#N/A</v>
      </c>
      <c r="AJ40" t="e">
        <f>IF(OR($A40&lt;AJ$2,$A40&gt;AJ$2+LOOKUP(AJ$2,'Cargo List'!$C$2:$C$27,'Cargo List'!$H$2:$H$27)),"",LOOKUP(Sheet3!AJ$2,'Cargo List'!$C$2:$C$27,'Cargo List'!$I$2:$I$27))</f>
        <v>#N/A</v>
      </c>
      <c r="AK40" t="e">
        <f>IF(OR($A40&lt;AK$2,$A40&gt;AK$2+LOOKUP(AK$2,'Cargo List'!$C$2:$C$27,'Cargo List'!$H$2:$H$27)),"",LOOKUP(Sheet3!AK$2,'Cargo List'!$C$2:$C$27,'Cargo List'!$I$2:$I$27))</f>
        <v>#N/A</v>
      </c>
      <c r="AL40" t="e">
        <f>IF(OR($A40&lt;AL$2,$A40&gt;AL$2+LOOKUP(AL$2,'Cargo List'!$C$2:$C$27,'Cargo List'!$H$2:$H$27)),"",LOOKUP(Sheet3!AL$2,'Cargo List'!$C$2:$C$27,'Cargo List'!$I$2:$I$27))</f>
        <v>#N/A</v>
      </c>
      <c r="AM40" t="e">
        <f>IF(OR($A40&lt;AM$2,$A40&gt;AM$2+LOOKUP(AM$2,'Cargo List'!$C$2:$C$27,'Cargo List'!$H$2:$H$27)),"",LOOKUP(Sheet3!AM$2,'Cargo List'!$C$2:$C$27,'Cargo List'!$I$2:$I$27))</f>
        <v>#N/A</v>
      </c>
      <c r="AN40" t="e">
        <f>IF(OR($A40&lt;AN$2,$A40&gt;AN$2+LOOKUP(AN$2,'Cargo List'!$C$2:$C$27,'Cargo List'!$H$2:$H$27)),"",LOOKUP(Sheet3!AN$2,'Cargo List'!$C$2:$C$27,'Cargo List'!$I$2:$I$27))</f>
        <v>#N/A</v>
      </c>
      <c r="AO40" t="e">
        <f>IF(OR($A40&lt;AO$2,$A40&gt;AO$2+LOOKUP(AO$2,'Cargo List'!$C$2:$C$27,'Cargo List'!$H$2:$H$27)),"",LOOKUP(Sheet3!AO$2,'Cargo List'!$C$2:$C$27,'Cargo List'!$I$2:$I$27))</f>
        <v>#N/A</v>
      </c>
      <c r="AP40" t="e">
        <f>IF(OR($A40&lt;AP$2,$A40&gt;AP$2+LOOKUP(AP$2,'Cargo List'!$C$2:$C$27,'Cargo List'!$H$2:$H$27)),"",LOOKUP(Sheet3!AP$2,'Cargo List'!$C$2:$C$27,'Cargo List'!$I$2:$I$27))</f>
        <v>#N/A</v>
      </c>
      <c r="AQ40" t="e">
        <f>IF(OR($A40&lt;AQ$2,$A40&gt;AQ$2+LOOKUP(AQ$2,'Cargo List'!$C$2:$C$27,'Cargo List'!$H$2:$H$27)),"",LOOKUP(Sheet3!AQ$2,'Cargo List'!$C$2:$C$27,'Cargo List'!$I$2:$I$27))</f>
        <v>#N/A</v>
      </c>
      <c r="AR40" t="e">
        <f>IF(OR($A40&lt;AR$2,$A40&gt;AR$2+LOOKUP(AR$2,'Cargo List'!$C$2:$C$27,'Cargo List'!$H$2:$H$27)),"",LOOKUP(Sheet3!AR$2,'Cargo List'!$C$2:$C$27,'Cargo List'!$I$2:$I$27))</f>
        <v>#N/A</v>
      </c>
      <c r="AS40" t="e">
        <f>IF(OR($A40&lt;AS$2,$A40&gt;AS$2+LOOKUP(AS$2,'Cargo List'!$C$2:$C$27,'Cargo List'!$H$2:$H$27)),"",LOOKUP(Sheet3!AS$2,'Cargo List'!$C$2:$C$27,'Cargo List'!$I$2:$I$27))</f>
        <v>#N/A</v>
      </c>
      <c r="AT40" t="e">
        <f>IF(OR($A40&lt;AT$2,$A40&gt;AT$2+LOOKUP(AT$2,'Cargo List'!$C$2:$C$27,'Cargo List'!$H$2:$H$27)),"",LOOKUP(Sheet3!AT$2,'Cargo List'!$C$2:$C$27,'Cargo List'!$I$2:$I$27))</f>
        <v>#N/A</v>
      </c>
      <c r="AU40" t="e">
        <f>IF(OR($A40&lt;AU$2,$A40&gt;AU$2+LOOKUP(AU$2,'Cargo List'!$C$2:$C$27,'Cargo List'!$H$2:$H$27)),"",LOOKUP(Sheet3!AU$2,'Cargo List'!$C$2:$C$27,'Cargo List'!$I$2:$I$27))</f>
        <v>#N/A</v>
      </c>
      <c r="AV40" s="4">
        <f t="shared" si="0"/>
        <v>0</v>
      </c>
    </row>
    <row r="41" spans="1:48" x14ac:dyDescent="0.25">
      <c r="A41" s="2">
        <f t="shared" si="1"/>
        <v>44235</v>
      </c>
      <c r="B41" t="e">
        <f>IF(OR($A41&lt;B$2,$A41&gt;B$2+LOOKUP(B$2,'Cargo List'!$C$2:$C$27,'Cargo List'!$H$2:$H$27)),"",LOOKUP(Sheet3!B$2,'Cargo List'!$C$2:$C$27,'Cargo List'!$I$2:$I$27))</f>
        <v>#N/A</v>
      </c>
      <c r="C41" t="e">
        <f>IF(OR($A41&lt;C$2,$A41&gt;C$2+LOOKUP(C$2,'Cargo List'!$C$2:$C$27,'Cargo List'!$H$2:$H$27)),"",LOOKUP(Sheet3!C$2,'Cargo List'!$C$2:$C$27,'Cargo List'!$I$2:$I$27))</f>
        <v>#N/A</v>
      </c>
      <c r="D41" t="e">
        <f>IF(OR($A41&lt;D$2,$A41&gt;D$2+LOOKUP(D$2,'Cargo List'!$C$2:$C$27,'Cargo List'!$H$2:$H$27)),"",LOOKUP(Sheet3!D$2,'Cargo List'!$C$2:$C$27,'Cargo List'!$I$2:$I$27))</f>
        <v>#N/A</v>
      </c>
      <c r="E41" t="e">
        <f>IF(OR($A41&lt;E$2,$A41&gt;E$2+LOOKUP(E$2,'Cargo List'!$C$2:$C$27,'Cargo List'!$H$2:$H$27)),"",LOOKUP(Sheet3!E$2,'Cargo List'!$C$2:$C$27,'Cargo List'!$I$2:$I$27))</f>
        <v>#N/A</v>
      </c>
      <c r="F41" t="e">
        <f>IF(OR($A41&lt;F$2,$A41&gt;F$2+LOOKUP(F$2,'Cargo List'!$C$2:$C$27,'Cargo List'!$H$2:$H$27)),"",LOOKUP(Sheet3!F$2,'Cargo List'!$C$2:$C$27,'Cargo List'!$I$2:$I$27))</f>
        <v>#N/A</v>
      </c>
      <c r="G41" t="e">
        <f>IF(OR($A41&lt;G$2,$A41&gt;G$2+LOOKUP(G$2,'Cargo List'!$C$2:$C$27,'Cargo List'!$H$2:$H$27)),"",LOOKUP(Sheet3!G$2,'Cargo List'!$C$2:$C$27,'Cargo List'!$I$2:$I$27))</f>
        <v>#N/A</v>
      </c>
      <c r="H41" t="e">
        <f>IF(OR($A41&lt;H$2,$A41&gt;H$2+LOOKUP(H$2,'Cargo List'!$C$2:$C$27,'Cargo List'!$H$2:$H$27)),"",LOOKUP(Sheet3!H$2,'Cargo List'!$C$2:$C$27,'Cargo List'!$I$2:$I$27))</f>
        <v>#N/A</v>
      </c>
      <c r="I41" t="e">
        <f>IF(OR($A41&lt;I$2,$A41&gt;I$2+LOOKUP(I$2,'Cargo List'!$C$2:$C$27,'Cargo List'!$H$2:$H$27)),"",LOOKUP(Sheet3!I$2,'Cargo List'!$C$2:$C$27,'Cargo List'!$I$2:$I$27))</f>
        <v>#N/A</v>
      </c>
      <c r="J41" t="e">
        <f>IF(OR($A41&lt;J$2,$A41&gt;J$2+LOOKUP(J$2,'Cargo List'!$C$2:$C$27,'Cargo List'!$H$2:$H$27)),"",LOOKUP(Sheet3!J$2,'Cargo List'!$C$2:$C$27,'Cargo List'!$I$2:$I$27))</f>
        <v>#N/A</v>
      </c>
      <c r="K41" t="e">
        <f>IF(OR($A41&lt;K$2,$A41&gt;K$2+LOOKUP(K$2,'Cargo List'!$C$2:$C$27,'Cargo List'!$H$2:$H$27)),"",LOOKUP(Sheet3!K$2,'Cargo List'!$C$2:$C$27,'Cargo List'!$I$2:$I$27))</f>
        <v>#N/A</v>
      </c>
      <c r="L41" t="e">
        <f>IF(OR($A41&lt;L$2,$A41&gt;L$2+LOOKUP(L$2,'Cargo List'!$C$2:$C$27,'Cargo List'!$H$2:$H$27)),"",LOOKUP(Sheet3!L$2,'Cargo List'!$C$2:$C$27,'Cargo List'!$I$2:$I$27))</f>
        <v>#N/A</v>
      </c>
      <c r="M41" t="e">
        <f>IF(OR($A41&lt;M$2,$A41&gt;M$2+LOOKUP(M$2,'Cargo List'!$C$2:$C$27,'Cargo List'!$H$2:$H$27)),"",LOOKUP(Sheet3!M$2,'Cargo List'!$C$2:$C$27,'Cargo List'!$I$2:$I$27))</f>
        <v>#N/A</v>
      </c>
      <c r="N41" t="e">
        <f>IF(OR($A41&lt;N$2,$A41&gt;N$2+LOOKUP(N$2,'Cargo List'!$C$2:$C$27,'Cargo List'!$H$2:$H$27)),"",LOOKUP(Sheet3!N$2,'Cargo List'!$C$2:$C$27,'Cargo List'!$I$2:$I$27))</f>
        <v>#N/A</v>
      </c>
      <c r="O41" t="e">
        <f>IF(OR($A41&lt;O$2,$A41&gt;O$2+LOOKUP(O$2,'Cargo List'!$C$2:$C$27,'Cargo List'!$H$2:$H$27)),"",LOOKUP(Sheet3!O$2,'Cargo List'!$C$2:$C$27,'Cargo List'!$I$2:$I$27))</f>
        <v>#N/A</v>
      </c>
      <c r="P41" t="e">
        <f>IF(OR($A41&lt;P$2,$A41&gt;P$2+LOOKUP(P$2,'Cargo List'!$C$2:$C$27,'Cargo List'!$H$2:$H$27)),"",LOOKUP(Sheet3!P$2,'Cargo List'!$C$2:$C$27,'Cargo List'!$I$2:$I$27))</f>
        <v>#N/A</v>
      </c>
      <c r="Q41" t="e">
        <f>IF(OR($A41&lt;Q$2,$A41&gt;Q$2+LOOKUP(Q$2,'Cargo List'!$C$2:$C$27,'Cargo List'!$H$2:$H$27)),"",LOOKUP(Sheet3!Q$2,'Cargo List'!$C$2:$C$27,'Cargo List'!$I$2:$I$27))</f>
        <v>#N/A</v>
      </c>
      <c r="R41" t="e">
        <f>IF(OR($A41&lt;R$2,$A41&gt;R$2+LOOKUP(R$2,'Cargo List'!$C$2:$C$27,'Cargo List'!$H$2:$H$27)),"",LOOKUP(Sheet3!R$2,'Cargo List'!$C$2:$C$27,'Cargo List'!$I$2:$I$27))</f>
        <v>#N/A</v>
      </c>
      <c r="S41" t="e">
        <f>IF(OR($A41&lt;S$2,$A41&gt;S$2+LOOKUP(S$2,'Cargo List'!$C$2:$C$27,'Cargo List'!$H$2:$H$27)),"",LOOKUP(Sheet3!S$2,'Cargo List'!$C$2:$C$27,'Cargo List'!$I$2:$I$27))</f>
        <v>#N/A</v>
      </c>
      <c r="T41" t="e">
        <f>IF(OR($A41&lt;T$2,$A41&gt;T$2+LOOKUP(T$2,'Cargo List'!$C$2:$C$27,'Cargo List'!$H$2:$H$27)),"",LOOKUP(Sheet3!T$2,'Cargo List'!$C$2:$C$27,'Cargo List'!$I$2:$I$27))</f>
        <v>#N/A</v>
      </c>
      <c r="U41" t="e">
        <f>IF(OR($A41&lt;U$2,$A41&gt;U$2+LOOKUP(U$2,'Cargo List'!$C$2:$C$27,'Cargo List'!$H$2:$H$27)),"",LOOKUP(Sheet3!U$2,'Cargo List'!$C$2:$C$27,'Cargo List'!$I$2:$I$27))</f>
        <v>#N/A</v>
      </c>
      <c r="V41" t="e">
        <f>IF(OR($A41&lt;V$2,$A41&gt;V$2+LOOKUP(V$2,'Cargo List'!$C$2:$C$27,'Cargo List'!$H$2:$H$27)),"",LOOKUP(Sheet3!V$2,'Cargo List'!$C$2:$C$27,'Cargo List'!$I$2:$I$27))</f>
        <v>#N/A</v>
      </c>
      <c r="W41" t="e">
        <f>IF(OR($A41&lt;W$2,$A41&gt;W$2+LOOKUP(W$2,'Cargo List'!$C$2:$C$27,'Cargo List'!$H$2:$H$27)),"",LOOKUP(Sheet3!W$2,'Cargo List'!$C$2:$C$27,'Cargo List'!$I$2:$I$27))</f>
        <v>#N/A</v>
      </c>
      <c r="X41" t="e">
        <f>IF(OR($A41&lt;X$2,$A41&gt;X$2+LOOKUP(X$2,'Cargo List'!$C$2:$C$27,'Cargo List'!$H$2:$H$27)),"",LOOKUP(Sheet3!X$2,'Cargo List'!$C$2:$C$27,'Cargo List'!$I$2:$I$27))</f>
        <v>#N/A</v>
      </c>
      <c r="Y41" t="e">
        <f>IF(OR($A41&lt;Y$2,$A41&gt;Y$2+LOOKUP(Y$2,'Cargo List'!$C$2:$C$27,'Cargo List'!$H$2:$H$27)),"",LOOKUP(Sheet3!Y$2,'Cargo List'!$C$2:$C$27,'Cargo List'!$I$2:$I$27))</f>
        <v>#N/A</v>
      </c>
      <c r="Z41" t="e">
        <f>IF(OR($A41&lt;Z$2,$A41&gt;Z$2+LOOKUP(Z$2,'Cargo List'!$C$2:$C$27,'Cargo List'!$H$2:$H$27)),"",LOOKUP(Sheet3!Z$2,'Cargo List'!$C$2:$C$27,'Cargo List'!$I$2:$I$27))</f>
        <v>#N/A</v>
      </c>
      <c r="AA41" t="e">
        <f>IF(OR($A41&lt;AA$2,$A41&gt;AA$2+LOOKUP(AA$2,'Cargo List'!$C$2:$C$27,'Cargo List'!$H$2:$H$27)),"",LOOKUP(Sheet3!AA$2,'Cargo List'!$C$2:$C$27,'Cargo List'!$I$2:$I$27))</f>
        <v>#N/A</v>
      </c>
      <c r="AB41" t="e">
        <f>IF(OR($A41&lt;AB$2,$A41&gt;AB$2+LOOKUP(AB$2,'Cargo List'!$C$2:$C$27,'Cargo List'!$H$2:$H$27)),"",LOOKUP(Sheet3!AB$2,'Cargo List'!$C$2:$C$27,'Cargo List'!$I$2:$I$27))</f>
        <v>#N/A</v>
      </c>
      <c r="AC41" t="e">
        <f>IF(OR($A41&lt;AC$2,$A41&gt;AC$2+LOOKUP(AC$2,'Cargo List'!$C$2:$C$27,'Cargo List'!$H$2:$H$27)),"",LOOKUP(Sheet3!AC$2,'Cargo List'!$C$2:$C$27,'Cargo List'!$I$2:$I$27))</f>
        <v>#N/A</v>
      </c>
      <c r="AD41" t="e">
        <f>IF(OR($A41&lt;AD$2,$A41&gt;AD$2+LOOKUP(AD$2,'Cargo List'!$C$2:$C$27,'Cargo List'!$H$2:$H$27)),"",LOOKUP(Sheet3!AD$2,'Cargo List'!$C$2:$C$27,'Cargo List'!$I$2:$I$27))</f>
        <v>#N/A</v>
      </c>
      <c r="AE41" t="e">
        <f>IF(OR($A41&lt;AE$2,$A41&gt;AE$2+LOOKUP(AE$2,'Cargo List'!$C$2:$C$27,'Cargo List'!$H$2:$H$27)),"",LOOKUP(Sheet3!AE$2,'Cargo List'!$C$2:$C$27,'Cargo List'!$I$2:$I$27))</f>
        <v>#N/A</v>
      </c>
      <c r="AF41" t="e">
        <f>IF(OR($A41&lt;AF$2,$A41&gt;AF$2+LOOKUP(AF$2,'Cargo List'!$C$2:$C$27,'Cargo List'!$H$2:$H$27)),"",LOOKUP(Sheet3!AF$2,'Cargo List'!$C$2:$C$27,'Cargo List'!$I$2:$I$27))</f>
        <v>#N/A</v>
      </c>
      <c r="AG41" t="e">
        <f>IF(OR($A41&lt;AG$2,$A41&gt;AG$2+LOOKUP(AG$2,'Cargo List'!$C$2:$C$27,'Cargo List'!$H$2:$H$27)),"",LOOKUP(Sheet3!AG$2,'Cargo List'!$C$2:$C$27,'Cargo List'!$I$2:$I$27))</f>
        <v>#N/A</v>
      </c>
      <c r="AH41" t="e">
        <f>IF(OR($A41&lt;AH$2,$A41&gt;AH$2+LOOKUP(AH$2,'Cargo List'!$C$2:$C$27,'Cargo List'!$H$2:$H$27)),"",LOOKUP(Sheet3!AH$2,'Cargo List'!$C$2:$C$27,'Cargo List'!$I$2:$I$27))</f>
        <v>#N/A</v>
      </c>
      <c r="AI41" t="e">
        <f>IF(OR($A41&lt;AI$2,$A41&gt;AI$2+LOOKUP(AI$2,'Cargo List'!$C$2:$C$27,'Cargo List'!$H$2:$H$27)),"",LOOKUP(Sheet3!AI$2,'Cargo List'!$C$2:$C$27,'Cargo List'!$I$2:$I$27))</f>
        <v>#N/A</v>
      </c>
      <c r="AJ41" t="e">
        <f>IF(OR($A41&lt;AJ$2,$A41&gt;AJ$2+LOOKUP(AJ$2,'Cargo List'!$C$2:$C$27,'Cargo List'!$H$2:$H$27)),"",LOOKUP(Sheet3!AJ$2,'Cargo List'!$C$2:$C$27,'Cargo List'!$I$2:$I$27))</f>
        <v>#N/A</v>
      </c>
      <c r="AK41" t="e">
        <f>IF(OR($A41&lt;AK$2,$A41&gt;AK$2+LOOKUP(AK$2,'Cargo List'!$C$2:$C$27,'Cargo List'!$H$2:$H$27)),"",LOOKUP(Sheet3!AK$2,'Cargo List'!$C$2:$C$27,'Cargo List'!$I$2:$I$27))</f>
        <v>#N/A</v>
      </c>
      <c r="AL41" t="e">
        <f>IF(OR($A41&lt;AL$2,$A41&gt;AL$2+LOOKUP(AL$2,'Cargo List'!$C$2:$C$27,'Cargo List'!$H$2:$H$27)),"",LOOKUP(Sheet3!AL$2,'Cargo List'!$C$2:$C$27,'Cargo List'!$I$2:$I$27))</f>
        <v>#N/A</v>
      </c>
      <c r="AM41" t="e">
        <f>IF(OR($A41&lt;AM$2,$A41&gt;AM$2+LOOKUP(AM$2,'Cargo List'!$C$2:$C$27,'Cargo List'!$H$2:$H$27)),"",LOOKUP(Sheet3!AM$2,'Cargo List'!$C$2:$C$27,'Cargo List'!$I$2:$I$27))</f>
        <v>#N/A</v>
      </c>
      <c r="AN41" t="e">
        <f>IF(OR($A41&lt;AN$2,$A41&gt;AN$2+LOOKUP(AN$2,'Cargo List'!$C$2:$C$27,'Cargo List'!$H$2:$H$27)),"",LOOKUP(Sheet3!AN$2,'Cargo List'!$C$2:$C$27,'Cargo List'!$I$2:$I$27))</f>
        <v>#N/A</v>
      </c>
      <c r="AO41" t="e">
        <f>IF(OR($A41&lt;AO$2,$A41&gt;AO$2+LOOKUP(AO$2,'Cargo List'!$C$2:$C$27,'Cargo List'!$H$2:$H$27)),"",LOOKUP(Sheet3!AO$2,'Cargo List'!$C$2:$C$27,'Cargo List'!$I$2:$I$27))</f>
        <v>#N/A</v>
      </c>
      <c r="AP41" t="e">
        <f>IF(OR($A41&lt;AP$2,$A41&gt;AP$2+LOOKUP(AP$2,'Cargo List'!$C$2:$C$27,'Cargo List'!$H$2:$H$27)),"",LOOKUP(Sheet3!AP$2,'Cargo List'!$C$2:$C$27,'Cargo List'!$I$2:$I$27))</f>
        <v>#N/A</v>
      </c>
      <c r="AQ41" t="e">
        <f>IF(OR($A41&lt;AQ$2,$A41&gt;AQ$2+LOOKUP(AQ$2,'Cargo List'!$C$2:$C$27,'Cargo List'!$H$2:$H$27)),"",LOOKUP(Sheet3!AQ$2,'Cargo List'!$C$2:$C$27,'Cargo List'!$I$2:$I$27))</f>
        <v>#N/A</v>
      </c>
      <c r="AR41" t="e">
        <f>IF(OR($A41&lt;AR$2,$A41&gt;AR$2+LOOKUP(AR$2,'Cargo List'!$C$2:$C$27,'Cargo List'!$H$2:$H$27)),"",LOOKUP(Sheet3!AR$2,'Cargo List'!$C$2:$C$27,'Cargo List'!$I$2:$I$27))</f>
        <v>#N/A</v>
      </c>
      <c r="AS41" t="e">
        <f>IF(OR($A41&lt;AS$2,$A41&gt;AS$2+LOOKUP(AS$2,'Cargo List'!$C$2:$C$27,'Cargo List'!$H$2:$H$27)),"",LOOKUP(Sheet3!AS$2,'Cargo List'!$C$2:$C$27,'Cargo List'!$I$2:$I$27))</f>
        <v>#N/A</v>
      </c>
      <c r="AT41" t="e">
        <f>IF(OR($A41&lt;AT$2,$A41&gt;AT$2+LOOKUP(AT$2,'Cargo List'!$C$2:$C$27,'Cargo List'!$H$2:$H$27)),"",LOOKUP(Sheet3!AT$2,'Cargo List'!$C$2:$C$27,'Cargo List'!$I$2:$I$27))</f>
        <v>#N/A</v>
      </c>
      <c r="AU41" t="e">
        <f>IF(OR($A41&lt;AU$2,$A41&gt;AU$2+LOOKUP(AU$2,'Cargo List'!$C$2:$C$27,'Cargo List'!$H$2:$H$27)),"",LOOKUP(Sheet3!AU$2,'Cargo List'!$C$2:$C$27,'Cargo List'!$I$2:$I$27))</f>
        <v>#N/A</v>
      </c>
      <c r="AV41" s="4">
        <f t="shared" si="0"/>
        <v>0</v>
      </c>
    </row>
    <row r="42" spans="1:48" x14ac:dyDescent="0.25">
      <c r="A42" s="2">
        <f t="shared" si="1"/>
        <v>44236</v>
      </c>
      <c r="B42" t="e">
        <f>IF(OR($A42&lt;B$2,$A42&gt;B$2+LOOKUP(B$2,'Cargo List'!$C$2:$C$27,'Cargo List'!$H$2:$H$27)),"",LOOKUP(Sheet3!B$2,'Cargo List'!$C$2:$C$27,'Cargo List'!$I$2:$I$27))</f>
        <v>#N/A</v>
      </c>
      <c r="C42" t="e">
        <f>IF(OR($A42&lt;C$2,$A42&gt;C$2+LOOKUP(C$2,'Cargo List'!$C$2:$C$27,'Cargo List'!$H$2:$H$27)),"",LOOKUP(Sheet3!C$2,'Cargo List'!$C$2:$C$27,'Cargo List'!$I$2:$I$27))</f>
        <v>#N/A</v>
      </c>
      <c r="D42" t="e">
        <f>IF(OR($A42&lt;D$2,$A42&gt;D$2+LOOKUP(D$2,'Cargo List'!$C$2:$C$27,'Cargo List'!$H$2:$H$27)),"",LOOKUP(Sheet3!D$2,'Cargo List'!$C$2:$C$27,'Cargo List'!$I$2:$I$27))</f>
        <v>#N/A</v>
      </c>
      <c r="E42" t="e">
        <f>IF(OR($A42&lt;E$2,$A42&gt;E$2+LOOKUP(E$2,'Cargo List'!$C$2:$C$27,'Cargo List'!$H$2:$H$27)),"",LOOKUP(Sheet3!E$2,'Cargo List'!$C$2:$C$27,'Cargo List'!$I$2:$I$27))</f>
        <v>#N/A</v>
      </c>
      <c r="F42" t="e">
        <f>IF(OR($A42&lt;F$2,$A42&gt;F$2+LOOKUP(F$2,'Cargo List'!$C$2:$C$27,'Cargo List'!$H$2:$H$27)),"",LOOKUP(Sheet3!F$2,'Cargo List'!$C$2:$C$27,'Cargo List'!$I$2:$I$27))</f>
        <v>#N/A</v>
      </c>
      <c r="G42" t="e">
        <f>IF(OR($A42&lt;G$2,$A42&gt;G$2+LOOKUP(G$2,'Cargo List'!$C$2:$C$27,'Cargo List'!$H$2:$H$27)),"",LOOKUP(Sheet3!G$2,'Cargo List'!$C$2:$C$27,'Cargo List'!$I$2:$I$27))</f>
        <v>#N/A</v>
      </c>
      <c r="H42" t="e">
        <f>IF(OR($A42&lt;H$2,$A42&gt;H$2+LOOKUP(H$2,'Cargo List'!$C$2:$C$27,'Cargo List'!$H$2:$H$27)),"",LOOKUP(Sheet3!H$2,'Cargo List'!$C$2:$C$27,'Cargo List'!$I$2:$I$27))</f>
        <v>#N/A</v>
      </c>
      <c r="I42" t="e">
        <f>IF(OR($A42&lt;I$2,$A42&gt;I$2+LOOKUP(I$2,'Cargo List'!$C$2:$C$27,'Cargo List'!$H$2:$H$27)),"",LOOKUP(Sheet3!I$2,'Cargo List'!$C$2:$C$27,'Cargo List'!$I$2:$I$27))</f>
        <v>#N/A</v>
      </c>
      <c r="J42" t="e">
        <f>IF(OR($A42&lt;J$2,$A42&gt;J$2+LOOKUP(J$2,'Cargo List'!$C$2:$C$27,'Cargo List'!$H$2:$H$27)),"",LOOKUP(Sheet3!J$2,'Cargo List'!$C$2:$C$27,'Cargo List'!$I$2:$I$27))</f>
        <v>#N/A</v>
      </c>
      <c r="K42" t="e">
        <f>IF(OR($A42&lt;K$2,$A42&gt;K$2+LOOKUP(K$2,'Cargo List'!$C$2:$C$27,'Cargo List'!$H$2:$H$27)),"",LOOKUP(Sheet3!K$2,'Cargo List'!$C$2:$C$27,'Cargo List'!$I$2:$I$27))</f>
        <v>#N/A</v>
      </c>
      <c r="L42" t="e">
        <f>IF(OR($A42&lt;L$2,$A42&gt;L$2+LOOKUP(L$2,'Cargo List'!$C$2:$C$27,'Cargo List'!$H$2:$H$27)),"",LOOKUP(Sheet3!L$2,'Cargo List'!$C$2:$C$27,'Cargo List'!$I$2:$I$27))</f>
        <v>#N/A</v>
      </c>
      <c r="M42" t="e">
        <f>IF(OR($A42&lt;M$2,$A42&gt;M$2+LOOKUP(M$2,'Cargo List'!$C$2:$C$27,'Cargo List'!$H$2:$H$27)),"",LOOKUP(Sheet3!M$2,'Cargo List'!$C$2:$C$27,'Cargo List'!$I$2:$I$27))</f>
        <v>#N/A</v>
      </c>
      <c r="N42" t="e">
        <f>IF(OR($A42&lt;N$2,$A42&gt;N$2+LOOKUP(N$2,'Cargo List'!$C$2:$C$27,'Cargo List'!$H$2:$H$27)),"",LOOKUP(Sheet3!N$2,'Cargo List'!$C$2:$C$27,'Cargo List'!$I$2:$I$27))</f>
        <v>#N/A</v>
      </c>
      <c r="O42" t="e">
        <f>IF(OR($A42&lt;O$2,$A42&gt;O$2+LOOKUP(O$2,'Cargo List'!$C$2:$C$27,'Cargo List'!$H$2:$H$27)),"",LOOKUP(Sheet3!O$2,'Cargo List'!$C$2:$C$27,'Cargo List'!$I$2:$I$27))</f>
        <v>#N/A</v>
      </c>
      <c r="P42" t="e">
        <f>IF(OR($A42&lt;P$2,$A42&gt;P$2+LOOKUP(P$2,'Cargo List'!$C$2:$C$27,'Cargo List'!$H$2:$H$27)),"",LOOKUP(Sheet3!P$2,'Cargo List'!$C$2:$C$27,'Cargo List'!$I$2:$I$27))</f>
        <v>#N/A</v>
      </c>
      <c r="Q42" t="e">
        <f>IF(OR($A42&lt;Q$2,$A42&gt;Q$2+LOOKUP(Q$2,'Cargo List'!$C$2:$C$27,'Cargo List'!$H$2:$H$27)),"",LOOKUP(Sheet3!Q$2,'Cargo List'!$C$2:$C$27,'Cargo List'!$I$2:$I$27))</f>
        <v>#N/A</v>
      </c>
      <c r="R42" t="e">
        <f>IF(OR($A42&lt;R$2,$A42&gt;R$2+LOOKUP(R$2,'Cargo List'!$C$2:$C$27,'Cargo List'!$H$2:$H$27)),"",LOOKUP(Sheet3!R$2,'Cargo List'!$C$2:$C$27,'Cargo List'!$I$2:$I$27))</f>
        <v>#N/A</v>
      </c>
      <c r="S42" t="e">
        <f>IF(OR($A42&lt;S$2,$A42&gt;S$2+LOOKUP(S$2,'Cargo List'!$C$2:$C$27,'Cargo List'!$H$2:$H$27)),"",LOOKUP(Sheet3!S$2,'Cargo List'!$C$2:$C$27,'Cargo List'!$I$2:$I$27))</f>
        <v>#N/A</v>
      </c>
      <c r="T42" t="e">
        <f>IF(OR($A42&lt;T$2,$A42&gt;T$2+LOOKUP(T$2,'Cargo List'!$C$2:$C$27,'Cargo List'!$H$2:$H$27)),"",LOOKUP(Sheet3!T$2,'Cargo List'!$C$2:$C$27,'Cargo List'!$I$2:$I$27))</f>
        <v>#N/A</v>
      </c>
      <c r="U42" t="e">
        <f>IF(OR($A42&lt;U$2,$A42&gt;U$2+LOOKUP(U$2,'Cargo List'!$C$2:$C$27,'Cargo List'!$H$2:$H$27)),"",LOOKUP(Sheet3!U$2,'Cargo List'!$C$2:$C$27,'Cargo List'!$I$2:$I$27))</f>
        <v>#N/A</v>
      </c>
      <c r="V42" t="e">
        <f>IF(OR($A42&lt;V$2,$A42&gt;V$2+LOOKUP(V$2,'Cargo List'!$C$2:$C$27,'Cargo List'!$H$2:$H$27)),"",LOOKUP(Sheet3!V$2,'Cargo List'!$C$2:$C$27,'Cargo List'!$I$2:$I$27))</f>
        <v>#N/A</v>
      </c>
      <c r="W42" t="e">
        <f>IF(OR($A42&lt;W$2,$A42&gt;W$2+LOOKUP(W$2,'Cargo List'!$C$2:$C$27,'Cargo List'!$H$2:$H$27)),"",LOOKUP(Sheet3!W$2,'Cargo List'!$C$2:$C$27,'Cargo List'!$I$2:$I$27))</f>
        <v>#N/A</v>
      </c>
      <c r="X42" t="e">
        <f>IF(OR($A42&lt;X$2,$A42&gt;X$2+LOOKUP(X$2,'Cargo List'!$C$2:$C$27,'Cargo List'!$H$2:$H$27)),"",LOOKUP(Sheet3!X$2,'Cargo List'!$C$2:$C$27,'Cargo List'!$I$2:$I$27))</f>
        <v>#N/A</v>
      </c>
      <c r="Y42" t="e">
        <f>IF(OR($A42&lt;Y$2,$A42&gt;Y$2+LOOKUP(Y$2,'Cargo List'!$C$2:$C$27,'Cargo List'!$H$2:$H$27)),"",LOOKUP(Sheet3!Y$2,'Cargo List'!$C$2:$C$27,'Cargo List'!$I$2:$I$27))</f>
        <v>#N/A</v>
      </c>
      <c r="Z42" t="e">
        <f>IF(OR($A42&lt;Z$2,$A42&gt;Z$2+LOOKUP(Z$2,'Cargo List'!$C$2:$C$27,'Cargo List'!$H$2:$H$27)),"",LOOKUP(Sheet3!Z$2,'Cargo List'!$C$2:$C$27,'Cargo List'!$I$2:$I$27))</f>
        <v>#N/A</v>
      </c>
      <c r="AA42" t="e">
        <f>IF(OR($A42&lt;AA$2,$A42&gt;AA$2+LOOKUP(AA$2,'Cargo List'!$C$2:$C$27,'Cargo List'!$H$2:$H$27)),"",LOOKUP(Sheet3!AA$2,'Cargo List'!$C$2:$C$27,'Cargo List'!$I$2:$I$27))</f>
        <v>#N/A</v>
      </c>
      <c r="AB42" t="e">
        <f>IF(OR($A42&lt;AB$2,$A42&gt;AB$2+LOOKUP(AB$2,'Cargo List'!$C$2:$C$27,'Cargo List'!$H$2:$H$27)),"",LOOKUP(Sheet3!AB$2,'Cargo List'!$C$2:$C$27,'Cargo List'!$I$2:$I$27))</f>
        <v>#N/A</v>
      </c>
      <c r="AC42" t="e">
        <f>IF(OR($A42&lt;AC$2,$A42&gt;AC$2+LOOKUP(AC$2,'Cargo List'!$C$2:$C$27,'Cargo List'!$H$2:$H$27)),"",LOOKUP(Sheet3!AC$2,'Cargo List'!$C$2:$C$27,'Cargo List'!$I$2:$I$27))</f>
        <v>#N/A</v>
      </c>
      <c r="AD42" t="e">
        <f>IF(OR($A42&lt;AD$2,$A42&gt;AD$2+LOOKUP(AD$2,'Cargo List'!$C$2:$C$27,'Cargo List'!$H$2:$H$27)),"",LOOKUP(Sheet3!AD$2,'Cargo List'!$C$2:$C$27,'Cargo List'!$I$2:$I$27))</f>
        <v>#N/A</v>
      </c>
      <c r="AE42" t="e">
        <f>IF(OR($A42&lt;AE$2,$A42&gt;AE$2+LOOKUP(AE$2,'Cargo List'!$C$2:$C$27,'Cargo List'!$H$2:$H$27)),"",LOOKUP(Sheet3!AE$2,'Cargo List'!$C$2:$C$27,'Cargo List'!$I$2:$I$27))</f>
        <v>#N/A</v>
      </c>
      <c r="AF42" t="e">
        <f>IF(OR($A42&lt;AF$2,$A42&gt;AF$2+LOOKUP(AF$2,'Cargo List'!$C$2:$C$27,'Cargo List'!$H$2:$H$27)),"",LOOKUP(Sheet3!AF$2,'Cargo List'!$C$2:$C$27,'Cargo List'!$I$2:$I$27))</f>
        <v>#N/A</v>
      </c>
      <c r="AG42" t="e">
        <f>IF(OR($A42&lt;AG$2,$A42&gt;AG$2+LOOKUP(AG$2,'Cargo List'!$C$2:$C$27,'Cargo List'!$H$2:$H$27)),"",LOOKUP(Sheet3!AG$2,'Cargo List'!$C$2:$C$27,'Cargo List'!$I$2:$I$27))</f>
        <v>#N/A</v>
      </c>
      <c r="AH42" t="e">
        <f>IF(OR($A42&lt;AH$2,$A42&gt;AH$2+LOOKUP(AH$2,'Cargo List'!$C$2:$C$27,'Cargo List'!$H$2:$H$27)),"",LOOKUP(Sheet3!AH$2,'Cargo List'!$C$2:$C$27,'Cargo List'!$I$2:$I$27))</f>
        <v>#N/A</v>
      </c>
      <c r="AI42" t="e">
        <f>IF(OR($A42&lt;AI$2,$A42&gt;AI$2+LOOKUP(AI$2,'Cargo List'!$C$2:$C$27,'Cargo List'!$H$2:$H$27)),"",LOOKUP(Sheet3!AI$2,'Cargo List'!$C$2:$C$27,'Cargo List'!$I$2:$I$27))</f>
        <v>#N/A</v>
      </c>
      <c r="AJ42" t="e">
        <f>IF(OR($A42&lt;AJ$2,$A42&gt;AJ$2+LOOKUP(AJ$2,'Cargo List'!$C$2:$C$27,'Cargo List'!$H$2:$H$27)),"",LOOKUP(Sheet3!AJ$2,'Cargo List'!$C$2:$C$27,'Cargo List'!$I$2:$I$27))</f>
        <v>#N/A</v>
      </c>
      <c r="AK42" t="e">
        <f>IF(OR($A42&lt;AK$2,$A42&gt;AK$2+LOOKUP(AK$2,'Cargo List'!$C$2:$C$27,'Cargo List'!$H$2:$H$27)),"",LOOKUP(Sheet3!AK$2,'Cargo List'!$C$2:$C$27,'Cargo List'!$I$2:$I$27))</f>
        <v>#N/A</v>
      </c>
      <c r="AL42" t="e">
        <f>IF(OR($A42&lt;AL$2,$A42&gt;AL$2+LOOKUP(AL$2,'Cargo List'!$C$2:$C$27,'Cargo List'!$H$2:$H$27)),"",LOOKUP(Sheet3!AL$2,'Cargo List'!$C$2:$C$27,'Cargo List'!$I$2:$I$27))</f>
        <v>#N/A</v>
      </c>
      <c r="AM42" t="e">
        <f>IF(OR($A42&lt;AM$2,$A42&gt;AM$2+LOOKUP(AM$2,'Cargo List'!$C$2:$C$27,'Cargo List'!$H$2:$H$27)),"",LOOKUP(Sheet3!AM$2,'Cargo List'!$C$2:$C$27,'Cargo List'!$I$2:$I$27))</f>
        <v>#N/A</v>
      </c>
      <c r="AN42" t="e">
        <f>IF(OR($A42&lt;AN$2,$A42&gt;AN$2+LOOKUP(AN$2,'Cargo List'!$C$2:$C$27,'Cargo List'!$H$2:$H$27)),"",LOOKUP(Sheet3!AN$2,'Cargo List'!$C$2:$C$27,'Cargo List'!$I$2:$I$27))</f>
        <v>#N/A</v>
      </c>
      <c r="AO42" t="e">
        <f>IF(OR($A42&lt;AO$2,$A42&gt;AO$2+LOOKUP(AO$2,'Cargo List'!$C$2:$C$27,'Cargo List'!$H$2:$H$27)),"",LOOKUP(Sheet3!AO$2,'Cargo List'!$C$2:$C$27,'Cargo List'!$I$2:$I$27))</f>
        <v>#N/A</v>
      </c>
      <c r="AP42" t="e">
        <f>IF(OR($A42&lt;AP$2,$A42&gt;AP$2+LOOKUP(AP$2,'Cargo List'!$C$2:$C$27,'Cargo List'!$H$2:$H$27)),"",LOOKUP(Sheet3!AP$2,'Cargo List'!$C$2:$C$27,'Cargo List'!$I$2:$I$27))</f>
        <v>#N/A</v>
      </c>
      <c r="AQ42" t="e">
        <f>IF(OR($A42&lt;AQ$2,$A42&gt;AQ$2+LOOKUP(AQ$2,'Cargo List'!$C$2:$C$27,'Cargo List'!$H$2:$H$27)),"",LOOKUP(Sheet3!AQ$2,'Cargo List'!$C$2:$C$27,'Cargo List'!$I$2:$I$27))</f>
        <v>#N/A</v>
      </c>
      <c r="AR42" t="e">
        <f>IF(OR($A42&lt;AR$2,$A42&gt;AR$2+LOOKUP(AR$2,'Cargo List'!$C$2:$C$27,'Cargo List'!$H$2:$H$27)),"",LOOKUP(Sheet3!AR$2,'Cargo List'!$C$2:$C$27,'Cargo List'!$I$2:$I$27))</f>
        <v>#N/A</v>
      </c>
      <c r="AS42" t="e">
        <f>IF(OR($A42&lt;AS$2,$A42&gt;AS$2+LOOKUP(AS$2,'Cargo List'!$C$2:$C$27,'Cargo List'!$H$2:$H$27)),"",LOOKUP(Sheet3!AS$2,'Cargo List'!$C$2:$C$27,'Cargo List'!$I$2:$I$27))</f>
        <v>#N/A</v>
      </c>
      <c r="AT42" t="e">
        <f>IF(OR($A42&lt;AT$2,$A42&gt;AT$2+LOOKUP(AT$2,'Cargo List'!$C$2:$C$27,'Cargo List'!$H$2:$H$27)),"",LOOKUP(Sheet3!AT$2,'Cargo List'!$C$2:$C$27,'Cargo List'!$I$2:$I$27))</f>
        <v>#N/A</v>
      </c>
      <c r="AU42" t="e">
        <f>IF(OR($A42&lt;AU$2,$A42&gt;AU$2+LOOKUP(AU$2,'Cargo List'!$C$2:$C$27,'Cargo List'!$H$2:$H$27)),"",LOOKUP(Sheet3!AU$2,'Cargo List'!$C$2:$C$27,'Cargo List'!$I$2:$I$27))</f>
        <v>#N/A</v>
      </c>
      <c r="AV42" s="4">
        <f t="shared" si="0"/>
        <v>0</v>
      </c>
    </row>
    <row r="43" spans="1:48" x14ac:dyDescent="0.25">
      <c r="A43" s="2">
        <f t="shared" si="1"/>
        <v>44237</v>
      </c>
      <c r="B43" t="e">
        <f>IF(OR($A43&lt;B$2,$A43&gt;B$2+LOOKUP(B$2,'Cargo List'!$C$2:$C$27,'Cargo List'!$H$2:$H$27)),"",LOOKUP(Sheet3!B$2,'Cargo List'!$C$2:$C$27,'Cargo List'!$I$2:$I$27))</f>
        <v>#N/A</v>
      </c>
      <c r="C43" t="e">
        <f>IF(OR($A43&lt;C$2,$A43&gt;C$2+LOOKUP(C$2,'Cargo List'!$C$2:$C$27,'Cargo List'!$H$2:$H$27)),"",LOOKUP(Sheet3!C$2,'Cargo List'!$C$2:$C$27,'Cargo List'!$I$2:$I$27))</f>
        <v>#N/A</v>
      </c>
      <c r="D43" t="e">
        <f>IF(OR($A43&lt;D$2,$A43&gt;D$2+LOOKUP(D$2,'Cargo List'!$C$2:$C$27,'Cargo List'!$H$2:$H$27)),"",LOOKUP(Sheet3!D$2,'Cargo List'!$C$2:$C$27,'Cargo List'!$I$2:$I$27))</f>
        <v>#N/A</v>
      </c>
      <c r="E43" t="e">
        <f>IF(OR($A43&lt;E$2,$A43&gt;E$2+LOOKUP(E$2,'Cargo List'!$C$2:$C$27,'Cargo List'!$H$2:$H$27)),"",LOOKUP(Sheet3!E$2,'Cargo List'!$C$2:$C$27,'Cargo List'!$I$2:$I$27))</f>
        <v>#N/A</v>
      </c>
      <c r="F43" t="e">
        <f>IF(OR($A43&lt;F$2,$A43&gt;F$2+LOOKUP(F$2,'Cargo List'!$C$2:$C$27,'Cargo List'!$H$2:$H$27)),"",LOOKUP(Sheet3!F$2,'Cargo List'!$C$2:$C$27,'Cargo List'!$I$2:$I$27))</f>
        <v>#N/A</v>
      </c>
      <c r="G43" t="e">
        <f>IF(OR($A43&lt;G$2,$A43&gt;G$2+LOOKUP(G$2,'Cargo List'!$C$2:$C$27,'Cargo List'!$H$2:$H$27)),"",LOOKUP(Sheet3!G$2,'Cargo List'!$C$2:$C$27,'Cargo List'!$I$2:$I$27))</f>
        <v>#N/A</v>
      </c>
      <c r="H43" t="e">
        <f>IF(OR($A43&lt;H$2,$A43&gt;H$2+LOOKUP(H$2,'Cargo List'!$C$2:$C$27,'Cargo List'!$H$2:$H$27)),"",LOOKUP(Sheet3!H$2,'Cargo List'!$C$2:$C$27,'Cargo List'!$I$2:$I$27))</f>
        <v>#N/A</v>
      </c>
      <c r="I43" t="e">
        <f>IF(OR($A43&lt;I$2,$A43&gt;I$2+LOOKUP(I$2,'Cargo List'!$C$2:$C$27,'Cargo List'!$H$2:$H$27)),"",LOOKUP(Sheet3!I$2,'Cargo List'!$C$2:$C$27,'Cargo List'!$I$2:$I$27))</f>
        <v>#N/A</v>
      </c>
      <c r="J43" t="e">
        <f>IF(OR($A43&lt;J$2,$A43&gt;J$2+LOOKUP(J$2,'Cargo List'!$C$2:$C$27,'Cargo List'!$H$2:$H$27)),"",LOOKUP(Sheet3!J$2,'Cargo List'!$C$2:$C$27,'Cargo List'!$I$2:$I$27))</f>
        <v>#N/A</v>
      </c>
      <c r="K43" t="e">
        <f>IF(OR($A43&lt;K$2,$A43&gt;K$2+LOOKUP(K$2,'Cargo List'!$C$2:$C$27,'Cargo List'!$H$2:$H$27)),"",LOOKUP(Sheet3!K$2,'Cargo List'!$C$2:$C$27,'Cargo List'!$I$2:$I$27))</f>
        <v>#N/A</v>
      </c>
      <c r="L43" t="e">
        <f>IF(OR($A43&lt;L$2,$A43&gt;L$2+LOOKUP(L$2,'Cargo List'!$C$2:$C$27,'Cargo List'!$H$2:$H$27)),"",LOOKUP(Sheet3!L$2,'Cargo List'!$C$2:$C$27,'Cargo List'!$I$2:$I$27))</f>
        <v>#N/A</v>
      </c>
      <c r="M43" t="e">
        <f>IF(OR($A43&lt;M$2,$A43&gt;M$2+LOOKUP(M$2,'Cargo List'!$C$2:$C$27,'Cargo List'!$H$2:$H$27)),"",LOOKUP(Sheet3!M$2,'Cargo List'!$C$2:$C$27,'Cargo List'!$I$2:$I$27))</f>
        <v>#N/A</v>
      </c>
      <c r="N43" t="e">
        <f>IF(OR($A43&lt;N$2,$A43&gt;N$2+LOOKUP(N$2,'Cargo List'!$C$2:$C$27,'Cargo List'!$H$2:$H$27)),"",LOOKUP(Sheet3!N$2,'Cargo List'!$C$2:$C$27,'Cargo List'!$I$2:$I$27))</f>
        <v>#N/A</v>
      </c>
      <c r="O43" t="e">
        <f>IF(OR($A43&lt;O$2,$A43&gt;O$2+LOOKUP(O$2,'Cargo List'!$C$2:$C$27,'Cargo List'!$H$2:$H$27)),"",LOOKUP(Sheet3!O$2,'Cargo List'!$C$2:$C$27,'Cargo List'!$I$2:$I$27))</f>
        <v>#N/A</v>
      </c>
      <c r="P43" t="e">
        <f>IF(OR($A43&lt;P$2,$A43&gt;P$2+LOOKUP(P$2,'Cargo List'!$C$2:$C$27,'Cargo List'!$H$2:$H$27)),"",LOOKUP(Sheet3!P$2,'Cargo List'!$C$2:$C$27,'Cargo List'!$I$2:$I$27))</f>
        <v>#N/A</v>
      </c>
      <c r="Q43" t="e">
        <f>IF(OR($A43&lt;Q$2,$A43&gt;Q$2+LOOKUP(Q$2,'Cargo List'!$C$2:$C$27,'Cargo List'!$H$2:$H$27)),"",LOOKUP(Sheet3!Q$2,'Cargo List'!$C$2:$C$27,'Cargo List'!$I$2:$I$27))</f>
        <v>#N/A</v>
      </c>
      <c r="R43" t="e">
        <f>IF(OR($A43&lt;R$2,$A43&gt;R$2+LOOKUP(R$2,'Cargo List'!$C$2:$C$27,'Cargo List'!$H$2:$H$27)),"",LOOKUP(Sheet3!R$2,'Cargo List'!$C$2:$C$27,'Cargo List'!$I$2:$I$27))</f>
        <v>#N/A</v>
      </c>
      <c r="S43" t="e">
        <f>IF(OR($A43&lt;S$2,$A43&gt;S$2+LOOKUP(S$2,'Cargo List'!$C$2:$C$27,'Cargo List'!$H$2:$H$27)),"",LOOKUP(Sheet3!S$2,'Cargo List'!$C$2:$C$27,'Cargo List'!$I$2:$I$27))</f>
        <v>#N/A</v>
      </c>
      <c r="T43" t="e">
        <f>IF(OR($A43&lt;T$2,$A43&gt;T$2+LOOKUP(T$2,'Cargo List'!$C$2:$C$27,'Cargo List'!$H$2:$H$27)),"",LOOKUP(Sheet3!T$2,'Cargo List'!$C$2:$C$27,'Cargo List'!$I$2:$I$27))</f>
        <v>#N/A</v>
      </c>
      <c r="U43" t="e">
        <f>IF(OR($A43&lt;U$2,$A43&gt;U$2+LOOKUP(U$2,'Cargo List'!$C$2:$C$27,'Cargo List'!$H$2:$H$27)),"",LOOKUP(Sheet3!U$2,'Cargo List'!$C$2:$C$27,'Cargo List'!$I$2:$I$27))</f>
        <v>#N/A</v>
      </c>
      <c r="V43" t="e">
        <f>IF(OR($A43&lt;V$2,$A43&gt;V$2+LOOKUP(V$2,'Cargo List'!$C$2:$C$27,'Cargo List'!$H$2:$H$27)),"",LOOKUP(Sheet3!V$2,'Cargo List'!$C$2:$C$27,'Cargo List'!$I$2:$I$27))</f>
        <v>#N/A</v>
      </c>
      <c r="W43" t="e">
        <f>IF(OR($A43&lt;W$2,$A43&gt;W$2+LOOKUP(W$2,'Cargo List'!$C$2:$C$27,'Cargo List'!$H$2:$H$27)),"",LOOKUP(Sheet3!W$2,'Cargo List'!$C$2:$C$27,'Cargo List'!$I$2:$I$27))</f>
        <v>#N/A</v>
      </c>
      <c r="X43" t="e">
        <f>IF(OR($A43&lt;X$2,$A43&gt;X$2+LOOKUP(X$2,'Cargo List'!$C$2:$C$27,'Cargo List'!$H$2:$H$27)),"",LOOKUP(Sheet3!X$2,'Cargo List'!$C$2:$C$27,'Cargo List'!$I$2:$I$27))</f>
        <v>#N/A</v>
      </c>
      <c r="Y43" t="e">
        <f>IF(OR($A43&lt;Y$2,$A43&gt;Y$2+LOOKUP(Y$2,'Cargo List'!$C$2:$C$27,'Cargo List'!$H$2:$H$27)),"",LOOKUP(Sheet3!Y$2,'Cargo List'!$C$2:$C$27,'Cargo List'!$I$2:$I$27))</f>
        <v>#N/A</v>
      </c>
      <c r="Z43" t="e">
        <f>IF(OR($A43&lt;Z$2,$A43&gt;Z$2+LOOKUP(Z$2,'Cargo List'!$C$2:$C$27,'Cargo List'!$H$2:$H$27)),"",LOOKUP(Sheet3!Z$2,'Cargo List'!$C$2:$C$27,'Cargo List'!$I$2:$I$27))</f>
        <v>#N/A</v>
      </c>
      <c r="AA43" t="e">
        <f>IF(OR($A43&lt;AA$2,$A43&gt;AA$2+LOOKUP(AA$2,'Cargo List'!$C$2:$C$27,'Cargo List'!$H$2:$H$27)),"",LOOKUP(Sheet3!AA$2,'Cargo List'!$C$2:$C$27,'Cargo List'!$I$2:$I$27))</f>
        <v>#N/A</v>
      </c>
      <c r="AB43" t="e">
        <f>IF(OR($A43&lt;AB$2,$A43&gt;AB$2+LOOKUP(AB$2,'Cargo List'!$C$2:$C$27,'Cargo List'!$H$2:$H$27)),"",LOOKUP(Sheet3!AB$2,'Cargo List'!$C$2:$C$27,'Cargo List'!$I$2:$I$27))</f>
        <v>#N/A</v>
      </c>
      <c r="AC43" t="e">
        <f>IF(OR($A43&lt;AC$2,$A43&gt;AC$2+LOOKUP(AC$2,'Cargo List'!$C$2:$C$27,'Cargo List'!$H$2:$H$27)),"",LOOKUP(Sheet3!AC$2,'Cargo List'!$C$2:$C$27,'Cargo List'!$I$2:$I$27))</f>
        <v>#N/A</v>
      </c>
      <c r="AD43" t="e">
        <f>IF(OR($A43&lt;AD$2,$A43&gt;AD$2+LOOKUP(AD$2,'Cargo List'!$C$2:$C$27,'Cargo List'!$H$2:$H$27)),"",LOOKUP(Sheet3!AD$2,'Cargo List'!$C$2:$C$27,'Cargo List'!$I$2:$I$27))</f>
        <v>#N/A</v>
      </c>
      <c r="AE43" t="e">
        <f>IF(OR($A43&lt;AE$2,$A43&gt;AE$2+LOOKUP(AE$2,'Cargo List'!$C$2:$C$27,'Cargo List'!$H$2:$H$27)),"",LOOKUP(Sheet3!AE$2,'Cargo List'!$C$2:$C$27,'Cargo List'!$I$2:$I$27))</f>
        <v>#N/A</v>
      </c>
      <c r="AF43" t="e">
        <f>IF(OR($A43&lt;AF$2,$A43&gt;AF$2+LOOKUP(AF$2,'Cargo List'!$C$2:$C$27,'Cargo List'!$H$2:$H$27)),"",LOOKUP(Sheet3!AF$2,'Cargo List'!$C$2:$C$27,'Cargo List'!$I$2:$I$27))</f>
        <v>#N/A</v>
      </c>
      <c r="AG43" t="e">
        <f>IF(OR($A43&lt;AG$2,$A43&gt;AG$2+LOOKUP(AG$2,'Cargo List'!$C$2:$C$27,'Cargo List'!$H$2:$H$27)),"",LOOKUP(Sheet3!AG$2,'Cargo List'!$C$2:$C$27,'Cargo List'!$I$2:$I$27))</f>
        <v>#N/A</v>
      </c>
      <c r="AH43" t="e">
        <f>IF(OR($A43&lt;AH$2,$A43&gt;AH$2+LOOKUP(AH$2,'Cargo List'!$C$2:$C$27,'Cargo List'!$H$2:$H$27)),"",LOOKUP(Sheet3!AH$2,'Cargo List'!$C$2:$C$27,'Cargo List'!$I$2:$I$27))</f>
        <v>#N/A</v>
      </c>
      <c r="AI43" t="e">
        <f>IF(OR($A43&lt;AI$2,$A43&gt;AI$2+LOOKUP(AI$2,'Cargo List'!$C$2:$C$27,'Cargo List'!$H$2:$H$27)),"",LOOKUP(Sheet3!AI$2,'Cargo List'!$C$2:$C$27,'Cargo List'!$I$2:$I$27))</f>
        <v>#N/A</v>
      </c>
      <c r="AJ43" t="e">
        <f>IF(OR($A43&lt;AJ$2,$A43&gt;AJ$2+LOOKUP(AJ$2,'Cargo List'!$C$2:$C$27,'Cargo List'!$H$2:$H$27)),"",LOOKUP(Sheet3!AJ$2,'Cargo List'!$C$2:$C$27,'Cargo List'!$I$2:$I$27))</f>
        <v>#N/A</v>
      </c>
      <c r="AK43" t="e">
        <f>IF(OR($A43&lt;AK$2,$A43&gt;AK$2+LOOKUP(AK$2,'Cargo List'!$C$2:$C$27,'Cargo List'!$H$2:$H$27)),"",LOOKUP(Sheet3!AK$2,'Cargo List'!$C$2:$C$27,'Cargo List'!$I$2:$I$27))</f>
        <v>#N/A</v>
      </c>
      <c r="AL43" t="e">
        <f>IF(OR($A43&lt;AL$2,$A43&gt;AL$2+LOOKUP(AL$2,'Cargo List'!$C$2:$C$27,'Cargo List'!$H$2:$H$27)),"",LOOKUP(Sheet3!AL$2,'Cargo List'!$C$2:$C$27,'Cargo List'!$I$2:$I$27))</f>
        <v>#N/A</v>
      </c>
      <c r="AM43" t="e">
        <f>IF(OR($A43&lt;AM$2,$A43&gt;AM$2+LOOKUP(AM$2,'Cargo List'!$C$2:$C$27,'Cargo List'!$H$2:$H$27)),"",LOOKUP(Sheet3!AM$2,'Cargo List'!$C$2:$C$27,'Cargo List'!$I$2:$I$27))</f>
        <v>#N/A</v>
      </c>
      <c r="AN43" t="e">
        <f>IF(OR($A43&lt;AN$2,$A43&gt;AN$2+LOOKUP(AN$2,'Cargo List'!$C$2:$C$27,'Cargo List'!$H$2:$H$27)),"",LOOKUP(Sheet3!AN$2,'Cargo List'!$C$2:$C$27,'Cargo List'!$I$2:$I$27))</f>
        <v>#N/A</v>
      </c>
      <c r="AO43" t="e">
        <f>IF(OR($A43&lt;AO$2,$A43&gt;AO$2+LOOKUP(AO$2,'Cargo List'!$C$2:$C$27,'Cargo List'!$H$2:$H$27)),"",LOOKUP(Sheet3!AO$2,'Cargo List'!$C$2:$C$27,'Cargo List'!$I$2:$I$27))</f>
        <v>#N/A</v>
      </c>
      <c r="AP43" t="e">
        <f>IF(OR($A43&lt;AP$2,$A43&gt;AP$2+LOOKUP(AP$2,'Cargo List'!$C$2:$C$27,'Cargo List'!$H$2:$H$27)),"",LOOKUP(Sheet3!AP$2,'Cargo List'!$C$2:$C$27,'Cargo List'!$I$2:$I$27))</f>
        <v>#N/A</v>
      </c>
      <c r="AQ43" t="e">
        <f>IF(OR($A43&lt;AQ$2,$A43&gt;AQ$2+LOOKUP(AQ$2,'Cargo List'!$C$2:$C$27,'Cargo List'!$H$2:$H$27)),"",LOOKUP(Sheet3!AQ$2,'Cargo List'!$C$2:$C$27,'Cargo List'!$I$2:$I$27))</f>
        <v>#N/A</v>
      </c>
      <c r="AR43" t="e">
        <f>IF(OR($A43&lt;AR$2,$A43&gt;AR$2+LOOKUP(AR$2,'Cargo List'!$C$2:$C$27,'Cargo List'!$H$2:$H$27)),"",LOOKUP(Sheet3!AR$2,'Cargo List'!$C$2:$C$27,'Cargo List'!$I$2:$I$27))</f>
        <v>#N/A</v>
      </c>
      <c r="AS43" t="e">
        <f>IF(OR($A43&lt;AS$2,$A43&gt;AS$2+LOOKUP(AS$2,'Cargo List'!$C$2:$C$27,'Cargo List'!$H$2:$H$27)),"",LOOKUP(Sheet3!AS$2,'Cargo List'!$C$2:$C$27,'Cargo List'!$I$2:$I$27))</f>
        <v>#N/A</v>
      </c>
      <c r="AT43" t="e">
        <f>IF(OR($A43&lt;AT$2,$A43&gt;AT$2+LOOKUP(AT$2,'Cargo List'!$C$2:$C$27,'Cargo List'!$H$2:$H$27)),"",LOOKUP(Sheet3!AT$2,'Cargo List'!$C$2:$C$27,'Cargo List'!$I$2:$I$27))</f>
        <v>#N/A</v>
      </c>
      <c r="AU43" t="e">
        <f>IF(OR($A43&lt;AU$2,$A43&gt;AU$2+LOOKUP(AU$2,'Cargo List'!$C$2:$C$27,'Cargo List'!$H$2:$H$27)),"",LOOKUP(Sheet3!AU$2,'Cargo List'!$C$2:$C$27,'Cargo List'!$I$2:$I$27))</f>
        <v>#N/A</v>
      </c>
      <c r="AV43" s="4">
        <f t="shared" si="0"/>
        <v>0</v>
      </c>
    </row>
    <row r="44" spans="1:48" x14ac:dyDescent="0.25">
      <c r="A44" s="2">
        <f t="shared" si="1"/>
        <v>44238</v>
      </c>
      <c r="B44" t="e">
        <f>IF(OR($A44&lt;B$2,$A44&gt;B$2+LOOKUP(B$2,'Cargo List'!$C$2:$C$27,'Cargo List'!$H$2:$H$27)),"",LOOKUP(Sheet3!B$2,'Cargo List'!$C$2:$C$27,'Cargo List'!$I$2:$I$27))</f>
        <v>#N/A</v>
      </c>
      <c r="C44" t="e">
        <f>IF(OR($A44&lt;C$2,$A44&gt;C$2+LOOKUP(C$2,'Cargo List'!$C$2:$C$27,'Cargo List'!$H$2:$H$27)),"",LOOKUP(Sheet3!C$2,'Cargo List'!$C$2:$C$27,'Cargo List'!$I$2:$I$27))</f>
        <v>#N/A</v>
      </c>
      <c r="D44" t="e">
        <f>IF(OR($A44&lt;D$2,$A44&gt;D$2+LOOKUP(D$2,'Cargo List'!$C$2:$C$27,'Cargo List'!$H$2:$H$27)),"",LOOKUP(Sheet3!D$2,'Cargo List'!$C$2:$C$27,'Cargo List'!$I$2:$I$27))</f>
        <v>#N/A</v>
      </c>
      <c r="E44" t="e">
        <f>IF(OR($A44&lt;E$2,$A44&gt;E$2+LOOKUP(E$2,'Cargo List'!$C$2:$C$27,'Cargo List'!$H$2:$H$27)),"",LOOKUP(Sheet3!E$2,'Cargo List'!$C$2:$C$27,'Cargo List'!$I$2:$I$27))</f>
        <v>#N/A</v>
      </c>
      <c r="F44" t="e">
        <f>IF(OR($A44&lt;F$2,$A44&gt;F$2+LOOKUP(F$2,'Cargo List'!$C$2:$C$27,'Cargo List'!$H$2:$H$27)),"",LOOKUP(Sheet3!F$2,'Cargo List'!$C$2:$C$27,'Cargo List'!$I$2:$I$27))</f>
        <v>#N/A</v>
      </c>
      <c r="G44" t="e">
        <f>IF(OR($A44&lt;G$2,$A44&gt;G$2+LOOKUP(G$2,'Cargo List'!$C$2:$C$27,'Cargo List'!$H$2:$H$27)),"",LOOKUP(Sheet3!G$2,'Cargo List'!$C$2:$C$27,'Cargo List'!$I$2:$I$27))</f>
        <v>#N/A</v>
      </c>
      <c r="H44" t="e">
        <f>IF(OR($A44&lt;H$2,$A44&gt;H$2+LOOKUP(H$2,'Cargo List'!$C$2:$C$27,'Cargo List'!$H$2:$H$27)),"",LOOKUP(Sheet3!H$2,'Cargo List'!$C$2:$C$27,'Cargo List'!$I$2:$I$27))</f>
        <v>#N/A</v>
      </c>
      <c r="I44" t="e">
        <f>IF(OR($A44&lt;I$2,$A44&gt;I$2+LOOKUP(I$2,'Cargo List'!$C$2:$C$27,'Cargo List'!$H$2:$H$27)),"",LOOKUP(Sheet3!I$2,'Cargo List'!$C$2:$C$27,'Cargo List'!$I$2:$I$27))</f>
        <v>#N/A</v>
      </c>
      <c r="J44" t="e">
        <f>IF(OR($A44&lt;J$2,$A44&gt;J$2+LOOKUP(J$2,'Cargo List'!$C$2:$C$27,'Cargo List'!$H$2:$H$27)),"",LOOKUP(Sheet3!J$2,'Cargo List'!$C$2:$C$27,'Cargo List'!$I$2:$I$27))</f>
        <v>#N/A</v>
      </c>
      <c r="K44" t="e">
        <f>IF(OR($A44&lt;K$2,$A44&gt;K$2+LOOKUP(K$2,'Cargo List'!$C$2:$C$27,'Cargo List'!$H$2:$H$27)),"",LOOKUP(Sheet3!K$2,'Cargo List'!$C$2:$C$27,'Cargo List'!$I$2:$I$27))</f>
        <v>#N/A</v>
      </c>
      <c r="L44" t="e">
        <f>IF(OR($A44&lt;L$2,$A44&gt;L$2+LOOKUP(L$2,'Cargo List'!$C$2:$C$27,'Cargo List'!$H$2:$H$27)),"",LOOKUP(Sheet3!L$2,'Cargo List'!$C$2:$C$27,'Cargo List'!$I$2:$I$27))</f>
        <v>#N/A</v>
      </c>
      <c r="M44" t="e">
        <f>IF(OR($A44&lt;M$2,$A44&gt;M$2+LOOKUP(M$2,'Cargo List'!$C$2:$C$27,'Cargo List'!$H$2:$H$27)),"",LOOKUP(Sheet3!M$2,'Cargo List'!$C$2:$C$27,'Cargo List'!$I$2:$I$27))</f>
        <v>#N/A</v>
      </c>
      <c r="N44" t="e">
        <f>IF(OR($A44&lt;N$2,$A44&gt;N$2+LOOKUP(N$2,'Cargo List'!$C$2:$C$27,'Cargo List'!$H$2:$H$27)),"",LOOKUP(Sheet3!N$2,'Cargo List'!$C$2:$C$27,'Cargo List'!$I$2:$I$27))</f>
        <v>#N/A</v>
      </c>
      <c r="O44" t="e">
        <f>IF(OR($A44&lt;O$2,$A44&gt;O$2+LOOKUP(O$2,'Cargo List'!$C$2:$C$27,'Cargo List'!$H$2:$H$27)),"",LOOKUP(Sheet3!O$2,'Cargo List'!$C$2:$C$27,'Cargo List'!$I$2:$I$27))</f>
        <v>#N/A</v>
      </c>
      <c r="P44" t="e">
        <f>IF(OR($A44&lt;P$2,$A44&gt;P$2+LOOKUP(P$2,'Cargo List'!$C$2:$C$27,'Cargo List'!$H$2:$H$27)),"",LOOKUP(Sheet3!P$2,'Cargo List'!$C$2:$C$27,'Cargo List'!$I$2:$I$27))</f>
        <v>#N/A</v>
      </c>
      <c r="Q44" t="e">
        <f>IF(OR($A44&lt;Q$2,$A44&gt;Q$2+LOOKUP(Q$2,'Cargo List'!$C$2:$C$27,'Cargo List'!$H$2:$H$27)),"",LOOKUP(Sheet3!Q$2,'Cargo List'!$C$2:$C$27,'Cargo List'!$I$2:$I$27))</f>
        <v>#N/A</v>
      </c>
      <c r="R44" t="e">
        <f>IF(OR($A44&lt;R$2,$A44&gt;R$2+LOOKUP(R$2,'Cargo List'!$C$2:$C$27,'Cargo List'!$H$2:$H$27)),"",LOOKUP(Sheet3!R$2,'Cargo List'!$C$2:$C$27,'Cargo List'!$I$2:$I$27))</f>
        <v>#N/A</v>
      </c>
      <c r="S44" t="e">
        <f>IF(OR($A44&lt;S$2,$A44&gt;S$2+LOOKUP(S$2,'Cargo List'!$C$2:$C$27,'Cargo List'!$H$2:$H$27)),"",LOOKUP(Sheet3!S$2,'Cargo List'!$C$2:$C$27,'Cargo List'!$I$2:$I$27))</f>
        <v>#N/A</v>
      </c>
      <c r="T44" t="e">
        <f>IF(OR($A44&lt;T$2,$A44&gt;T$2+LOOKUP(T$2,'Cargo List'!$C$2:$C$27,'Cargo List'!$H$2:$H$27)),"",LOOKUP(Sheet3!T$2,'Cargo List'!$C$2:$C$27,'Cargo List'!$I$2:$I$27))</f>
        <v>#N/A</v>
      </c>
      <c r="U44" t="e">
        <f>IF(OR($A44&lt;U$2,$A44&gt;U$2+LOOKUP(U$2,'Cargo List'!$C$2:$C$27,'Cargo List'!$H$2:$H$27)),"",LOOKUP(Sheet3!U$2,'Cargo List'!$C$2:$C$27,'Cargo List'!$I$2:$I$27))</f>
        <v>#N/A</v>
      </c>
      <c r="V44" t="e">
        <f>IF(OR($A44&lt;V$2,$A44&gt;V$2+LOOKUP(V$2,'Cargo List'!$C$2:$C$27,'Cargo List'!$H$2:$H$27)),"",LOOKUP(Sheet3!V$2,'Cargo List'!$C$2:$C$27,'Cargo List'!$I$2:$I$27))</f>
        <v>#N/A</v>
      </c>
      <c r="W44" t="e">
        <f>IF(OR($A44&lt;W$2,$A44&gt;W$2+LOOKUP(W$2,'Cargo List'!$C$2:$C$27,'Cargo List'!$H$2:$H$27)),"",LOOKUP(Sheet3!W$2,'Cargo List'!$C$2:$C$27,'Cargo List'!$I$2:$I$27))</f>
        <v>#N/A</v>
      </c>
      <c r="X44" t="e">
        <f>IF(OR($A44&lt;X$2,$A44&gt;X$2+LOOKUP(X$2,'Cargo List'!$C$2:$C$27,'Cargo List'!$H$2:$H$27)),"",LOOKUP(Sheet3!X$2,'Cargo List'!$C$2:$C$27,'Cargo List'!$I$2:$I$27))</f>
        <v>#N/A</v>
      </c>
      <c r="Y44" t="e">
        <f>IF(OR($A44&lt;Y$2,$A44&gt;Y$2+LOOKUP(Y$2,'Cargo List'!$C$2:$C$27,'Cargo List'!$H$2:$H$27)),"",LOOKUP(Sheet3!Y$2,'Cargo List'!$C$2:$C$27,'Cargo List'!$I$2:$I$27))</f>
        <v>#N/A</v>
      </c>
      <c r="Z44" t="e">
        <f>IF(OR($A44&lt;Z$2,$A44&gt;Z$2+LOOKUP(Z$2,'Cargo List'!$C$2:$C$27,'Cargo List'!$H$2:$H$27)),"",LOOKUP(Sheet3!Z$2,'Cargo List'!$C$2:$C$27,'Cargo List'!$I$2:$I$27))</f>
        <v>#N/A</v>
      </c>
      <c r="AA44" t="e">
        <f>IF(OR($A44&lt;AA$2,$A44&gt;AA$2+LOOKUP(AA$2,'Cargo List'!$C$2:$C$27,'Cargo List'!$H$2:$H$27)),"",LOOKUP(Sheet3!AA$2,'Cargo List'!$C$2:$C$27,'Cargo List'!$I$2:$I$27))</f>
        <v>#N/A</v>
      </c>
      <c r="AB44" t="e">
        <f>IF(OR($A44&lt;AB$2,$A44&gt;AB$2+LOOKUP(AB$2,'Cargo List'!$C$2:$C$27,'Cargo List'!$H$2:$H$27)),"",LOOKUP(Sheet3!AB$2,'Cargo List'!$C$2:$C$27,'Cargo List'!$I$2:$I$27))</f>
        <v>#N/A</v>
      </c>
      <c r="AC44" t="e">
        <f>IF(OR($A44&lt;AC$2,$A44&gt;AC$2+LOOKUP(AC$2,'Cargo List'!$C$2:$C$27,'Cargo List'!$H$2:$H$27)),"",LOOKUP(Sheet3!AC$2,'Cargo List'!$C$2:$C$27,'Cargo List'!$I$2:$I$27))</f>
        <v>#N/A</v>
      </c>
      <c r="AD44" t="e">
        <f>IF(OR($A44&lt;AD$2,$A44&gt;AD$2+LOOKUP(AD$2,'Cargo List'!$C$2:$C$27,'Cargo List'!$H$2:$H$27)),"",LOOKUP(Sheet3!AD$2,'Cargo List'!$C$2:$C$27,'Cargo List'!$I$2:$I$27))</f>
        <v>#N/A</v>
      </c>
      <c r="AE44" t="e">
        <f>IF(OR($A44&lt;AE$2,$A44&gt;AE$2+LOOKUP(AE$2,'Cargo List'!$C$2:$C$27,'Cargo List'!$H$2:$H$27)),"",LOOKUP(Sheet3!AE$2,'Cargo List'!$C$2:$C$27,'Cargo List'!$I$2:$I$27))</f>
        <v>#N/A</v>
      </c>
      <c r="AF44" t="e">
        <f>IF(OR($A44&lt;AF$2,$A44&gt;AF$2+LOOKUP(AF$2,'Cargo List'!$C$2:$C$27,'Cargo List'!$H$2:$H$27)),"",LOOKUP(Sheet3!AF$2,'Cargo List'!$C$2:$C$27,'Cargo List'!$I$2:$I$27))</f>
        <v>#N/A</v>
      </c>
      <c r="AG44" t="e">
        <f>IF(OR($A44&lt;AG$2,$A44&gt;AG$2+LOOKUP(AG$2,'Cargo List'!$C$2:$C$27,'Cargo List'!$H$2:$H$27)),"",LOOKUP(Sheet3!AG$2,'Cargo List'!$C$2:$C$27,'Cargo List'!$I$2:$I$27))</f>
        <v>#N/A</v>
      </c>
      <c r="AH44" t="e">
        <f>IF(OR($A44&lt;AH$2,$A44&gt;AH$2+LOOKUP(AH$2,'Cargo List'!$C$2:$C$27,'Cargo List'!$H$2:$H$27)),"",LOOKUP(Sheet3!AH$2,'Cargo List'!$C$2:$C$27,'Cargo List'!$I$2:$I$27))</f>
        <v>#N/A</v>
      </c>
      <c r="AI44" t="e">
        <f>IF(OR($A44&lt;AI$2,$A44&gt;AI$2+LOOKUP(AI$2,'Cargo List'!$C$2:$C$27,'Cargo List'!$H$2:$H$27)),"",LOOKUP(Sheet3!AI$2,'Cargo List'!$C$2:$C$27,'Cargo List'!$I$2:$I$27))</f>
        <v>#N/A</v>
      </c>
      <c r="AJ44" t="e">
        <f>IF(OR($A44&lt;AJ$2,$A44&gt;AJ$2+LOOKUP(AJ$2,'Cargo List'!$C$2:$C$27,'Cargo List'!$H$2:$H$27)),"",LOOKUP(Sheet3!AJ$2,'Cargo List'!$C$2:$C$27,'Cargo List'!$I$2:$I$27))</f>
        <v>#N/A</v>
      </c>
      <c r="AK44" t="e">
        <f>IF(OR($A44&lt;AK$2,$A44&gt;AK$2+LOOKUP(AK$2,'Cargo List'!$C$2:$C$27,'Cargo List'!$H$2:$H$27)),"",LOOKUP(Sheet3!AK$2,'Cargo List'!$C$2:$C$27,'Cargo List'!$I$2:$I$27))</f>
        <v>#N/A</v>
      </c>
      <c r="AL44" t="e">
        <f>IF(OR($A44&lt;AL$2,$A44&gt;AL$2+LOOKUP(AL$2,'Cargo List'!$C$2:$C$27,'Cargo List'!$H$2:$H$27)),"",LOOKUP(Sheet3!AL$2,'Cargo List'!$C$2:$C$27,'Cargo List'!$I$2:$I$27))</f>
        <v>#N/A</v>
      </c>
      <c r="AM44" t="e">
        <f>IF(OR($A44&lt;AM$2,$A44&gt;AM$2+LOOKUP(AM$2,'Cargo List'!$C$2:$C$27,'Cargo List'!$H$2:$H$27)),"",LOOKUP(Sheet3!AM$2,'Cargo List'!$C$2:$C$27,'Cargo List'!$I$2:$I$27))</f>
        <v>#N/A</v>
      </c>
      <c r="AN44" t="e">
        <f>IF(OR($A44&lt;AN$2,$A44&gt;AN$2+LOOKUP(AN$2,'Cargo List'!$C$2:$C$27,'Cargo List'!$H$2:$H$27)),"",LOOKUP(Sheet3!AN$2,'Cargo List'!$C$2:$C$27,'Cargo List'!$I$2:$I$27))</f>
        <v>#N/A</v>
      </c>
      <c r="AO44" t="e">
        <f>IF(OR($A44&lt;AO$2,$A44&gt;AO$2+LOOKUP(AO$2,'Cargo List'!$C$2:$C$27,'Cargo List'!$H$2:$H$27)),"",LOOKUP(Sheet3!AO$2,'Cargo List'!$C$2:$C$27,'Cargo List'!$I$2:$I$27))</f>
        <v>#N/A</v>
      </c>
      <c r="AP44" t="e">
        <f>IF(OR($A44&lt;AP$2,$A44&gt;AP$2+LOOKUP(AP$2,'Cargo List'!$C$2:$C$27,'Cargo List'!$H$2:$H$27)),"",LOOKUP(Sheet3!AP$2,'Cargo List'!$C$2:$C$27,'Cargo List'!$I$2:$I$27))</f>
        <v>#N/A</v>
      </c>
      <c r="AQ44" t="e">
        <f>IF(OR($A44&lt;AQ$2,$A44&gt;AQ$2+LOOKUP(AQ$2,'Cargo List'!$C$2:$C$27,'Cargo List'!$H$2:$H$27)),"",LOOKUP(Sheet3!AQ$2,'Cargo List'!$C$2:$C$27,'Cargo List'!$I$2:$I$27))</f>
        <v>#N/A</v>
      </c>
      <c r="AR44" t="e">
        <f>IF(OR($A44&lt;AR$2,$A44&gt;AR$2+LOOKUP(AR$2,'Cargo List'!$C$2:$C$27,'Cargo List'!$H$2:$H$27)),"",LOOKUP(Sheet3!AR$2,'Cargo List'!$C$2:$C$27,'Cargo List'!$I$2:$I$27))</f>
        <v>#N/A</v>
      </c>
      <c r="AS44" t="e">
        <f>IF(OR($A44&lt;AS$2,$A44&gt;AS$2+LOOKUP(AS$2,'Cargo List'!$C$2:$C$27,'Cargo List'!$H$2:$H$27)),"",LOOKUP(Sheet3!AS$2,'Cargo List'!$C$2:$C$27,'Cargo List'!$I$2:$I$27))</f>
        <v>#N/A</v>
      </c>
      <c r="AT44" t="e">
        <f>IF(OR($A44&lt;AT$2,$A44&gt;AT$2+LOOKUP(AT$2,'Cargo List'!$C$2:$C$27,'Cargo List'!$H$2:$H$27)),"",LOOKUP(Sheet3!AT$2,'Cargo List'!$C$2:$C$27,'Cargo List'!$I$2:$I$27))</f>
        <v>#N/A</v>
      </c>
      <c r="AU44" t="e">
        <f>IF(OR($A44&lt;AU$2,$A44&gt;AU$2+LOOKUP(AU$2,'Cargo List'!$C$2:$C$27,'Cargo List'!$H$2:$H$27)),"",LOOKUP(Sheet3!AU$2,'Cargo List'!$C$2:$C$27,'Cargo List'!$I$2:$I$27))</f>
        <v>#N/A</v>
      </c>
      <c r="AV44" s="4">
        <f t="shared" si="0"/>
        <v>0</v>
      </c>
    </row>
    <row r="45" spans="1:48" x14ac:dyDescent="0.25">
      <c r="A45" s="2">
        <f t="shared" si="1"/>
        <v>44239</v>
      </c>
      <c r="B45" t="e">
        <f>IF(OR($A45&lt;B$2,$A45&gt;B$2+LOOKUP(B$2,'Cargo List'!$C$2:$C$27,'Cargo List'!$H$2:$H$27)),"",LOOKUP(Sheet3!B$2,'Cargo List'!$C$2:$C$27,'Cargo List'!$I$2:$I$27))</f>
        <v>#N/A</v>
      </c>
      <c r="C45" t="e">
        <f>IF(OR($A45&lt;C$2,$A45&gt;C$2+LOOKUP(C$2,'Cargo List'!$C$2:$C$27,'Cargo List'!$H$2:$H$27)),"",LOOKUP(Sheet3!C$2,'Cargo List'!$C$2:$C$27,'Cargo List'!$I$2:$I$27))</f>
        <v>#N/A</v>
      </c>
      <c r="D45" t="e">
        <f>IF(OR($A45&lt;D$2,$A45&gt;D$2+LOOKUP(D$2,'Cargo List'!$C$2:$C$27,'Cargo List'!$H$2:$H$27)),"",LOOKUP(Sheet3!D$2,'Cargo List'!$C$2:$C$27,'Cargo List'!$I$2:$I$27))</f>
        <v>#N/A</v>
      </c>
      <c r="E45" t="e">
        <f>IF(OR($A45&lt;E$2,$A45&gt;E$2+LOOKUP(E$2,'Cargo List'!$C$2:$C$27,'Cargo List'!$H$2:$H$27)),"",LOOKUP(Sheet3!E$2,'Cargo List'!$C$2:$C$27,'Cargo List'!$I$2:$I$27))</f>
        <v>#N/A</v>
      </c>
      <c r="F45" t="e">
        <f>IF(OR($A45&lt;F$2,$A45&gt;F$2+LOOKUP(F$2,'Cargo List'!$C$2:$C$27,'Cargo List'!$H$2:$H$27)),"",LOOKUP(Sheet3!F$2,'Cargo List'!$C$2:$C$27,'Cargo List'!$I$2:$I$27))</f>
        <v>#N/A</v>
      </c>
      <c r="G45" t="e">
        <f>IF(OR($A45&lt;G$2,$A45&gt;G$2+LOOKUP(G$2,'Cargo List'!$C$2:$C$27,'Cargo List'!$H$2:$H$27)),"",LOOKUP(Sheet3!G$2,'Cargo List'!$C$2:$C$27,'Cargo List'!$I$2:$I$27))</f>
        <v>#N/A</v>
      </c>
      <c r="H45" t="e">
        <f>IF(OR($A45&lt;H$2,$A45&gt;H$2+LOOKUP(H$2,'Cargo List'!$C$2:$C$27,'Cargo List'!$H$2:$H$27)),"",LOOKUP(Sheet3!H$2,'Cargo List'!$C$2:$C$27,'Cargo List'!$I$2:$I$27))</f>
        <v>#N/A</v>
      </c>
      <c r="I45" t="e">
        <f>IF(OR($A45&lt;I$2,$A45&gt;I$2+LOOKUP(I$2,'Cargo List'!$C$2:$C$27,'Cargo List'!$H$2:$H$27)),"",LOOKUP(Sheet3!I$2,'Cargo List'!$C$2:$C$27,'Cargo List'!$I$2:$I$27))</f>
        <v>#N/A</v>
      </c>
      <c r="J45" t="e">
        <f>IF(OR($A45&lt;J$2,$A45&gt;J$2+LOOKUP(J$2,'Cargo List'!$C$2:$C$27,'Cargo List'!$H$2:$H$27)),"",LOOKUP(Sheet3!J$2,'Cargo List'!$C$2:$C$27,'Cargo List'!$I$2:$I$27))</f>
        <v>#N/A</v>
      </c>
      <c r="K45" t="e">
        <f>IF(OR($A45&lt;K$2,$A45&gt;K$2+LOOKUP(K$2,'Cargo List'!$C$2:$C$27,'Cargo List'!$H$2:$H$27)),"",LOOKUP(Sheet3!K$2,'Cargo List'!$C$2:$C$27,'Cargo List'!$I$2:$I$27))</f>
        <v>#N/A</v>
      </c>
      <c r="L45" t="e">
        <f>IF(OR($A45&lt;L$2,$A45&gt;L$2+LOOKUP(L$2,'Cargo List'!$C$2:$C$27,'Cargo List'!$H$2:$H$27)),"",LOOKUP(Sheet3!L$2,'Cargo List'!$C$2:$C$27,'Cargo List'!$I$2:$I$27))</f>
        <v>#N/A</v>
      </c>
      <c r="M45" t="e">
        <f>IF(OR($A45&lt;M$2,$A45&gt;M$2+LOOKUP(M$2,'Cargo List'!$C$2:$C$27,'Cargo List'!$H$2:$H$27)),"",LOOKUP(Sheet3!M$2,'Cargo List'!$C$2:$C$27,'Cargo List'!$I$2:$I$27))</f>
        <v>#N/A</v>
      </c>
      <c r="N45" t="e">
        <f>IF(OR($A45&lt;N$2,$A45&gt;N$2+LOOKUP(N$2,'Cargo List'!$C$2:$C$27,'Cargo List'!$H$2:$H$27)),"",LOOKUP(Sheet3!N$2,'Cargo List'!$C$2:$C$27,'Cargo List'!$I$2:$I$27))</f>
        <v>#N/A</v>
      </c>
      <c r="O45" t="e">
        <f>IF(OR($A45&lt;O$2,$A45&gt;O$2+LOOKUP(O$2,'Cargo List'!$C$2:$C$27,'Cargo List'!$H$2:$H$27)),"",LOOKUP(Sheet3!O$2,'Cargo List'!$C$2:$C$27,'Cargo List'!$I$2:$I$27))</f>
        <v>#N/A</v>
      </c>
      <c r="P45" t="e">
        <f>IF(OR($A45&lt;P$2,$A45&gt;P$2+LOOKUP(P$2,'Cargo List'!$C$2:$C$27,'Cargo List'!$H$2:$H$27)),"",LOOKUP(Sheet3!P$2,'Cargo List'!$C$2:$C$27,'Cargo List'!$I$2:$I$27))</f>
        <v>#N/A</v>
      </c>
      <c r="Q45" t="e">
        <f>IF(OR($A45&lt;Q$2,$A45&gt;Q$2+LOOKUP(Q$2,'Cargo List'!$C$2:$C$27,'Cargo List'!$H$2:$H$27)),"",LOOKUP(Sheet3!Q$2,'Cargo List'!$C$2:$C$27,'Cargo List'!$I$2:$I$27))</f>
        <v>#N/A</v>
      </c>
      <c r="R45" t="e">
        <f>IF(OR($A45&lt;R$2,$A45&gt;R$2+LOOKUP(R$2,'Cargo List'!$C$2:$C$27,'Cargo List'!$H$2:$H$27)),"",LOOKUP(Sheet3!R$2,'Cargo List'!$C$2:$C$27,'Cargo List'!$I$2:$I$27))</f>
        <v>#N/A</v>
      </c>
      <c r="S45" t="e">
        <f>IF(OR($A45&lt;S$2,$A45&gt;S$2+LOOKUP(S$2,'Cargo List'!$C$2:$C$27,'Cargo List'!$H$2:$H$27)),"",LOOKUP(Sheet3!S$2,'Cargo List'!$C$2:$C$27,'Cargo List'!$I$2:$I$27))</f>
        <v>#N/A</v>
      </c>
      <c r="T45" t="e">
        <f>IF(OR($A45&lt;T$2,$A45&gt;T$2+LOOKUP(T$2,'Cargo List'!$C$2:$C$27,'Cargo List'!$H$2:$H$27)),"",LOOKUP(Sheet3!T$2,'Cargo List'!$C$2:$C$27,'Cargo List'!$I$2:$I$27))</f>
        <v>#N/A</v>
      </c>
      <c r="U45" t="e">
        <f>IF(OR($A45&lt;U$2,$A45&gt;U$2+LOOKUP(U$2,'Cargo List'!$C$2:$C$27,'Cargo List'!$H$2:$H$27)),"",LOOKUP(Sheet3!U$2,'Cargo List'!$C$2:$C$27,'Cargo List'!$I$2:$I$27))</f>
        <v>#N/A</v>
      </c>
      <c r="V45" t="e">
        <f>IF(OR($A45&lt;V$2,$A45&gt;V$2+LOOKUP(V$2,'Cargo List'!$C$2:$C$27,'Cargo List'!$H$2:$H$27)),"",LOOKUP(Sheet3!V$2,'Cargo List'!$C$2:$C$27,'Cargo List'!$I$2:$I$27))</f>
        <v>#N/A</v>
      </c>
      <c r="W45" t="e">
        <f>IF(OR($A45&lt;W$2,$A45&gt;W$2+LOOKUP(W$2,'Cargo List'!$C$2:$C$27,'Cargo List'!$H$2:$H$27)),"",LOOKUP(Sheet3!W$2,'Cargo List'!$C$2:$C$27,'Cargo List'!$I$2:$I$27))</f>
        <v>#N/A</v>
      </c>
      <c r="X45" t="e">
        <f>IF(OR($A45&lt;X$2,$A45&gt;X$2+LOOKUP(X$2,'Cargo List'!$C$2:$C$27,'Cargo List'!$H$2:$H$27)),"",LOOKUP(Sheet3!X$2,'Cargo List'!$C$2:$C$27,'Cargo List'!$I$2:$I$27))</f>
        <v>#N/A</v>
      </c>
      <c r="Y45" t="e">
        <f>IF(OR($A45&lt;Y$2,$A45&gt;Y$2+LOOKUP(Y$2,'Cargo List'!$C$2:$C$27,'Cargo List'!$H$2:$H$27)),"",LOOKUP(Sheet3!Y$2,'Cargo List'!$C$2:$C$27,'Cargo List'!$I$2:$I$27))</f>
        <v>#N/A</v>
      </c>
      <c r="Z45" t="e">
        <f>IF(OR($A45&lt;Z$2,$A45&gt;Z$2+LOOKUP(Z$2,'Cargo List'!$C$2:$C$27,'Cargo List'!$H$2:$H$27)),"",LOOKUP(Sheet3!Z$2,'Cargo List'!$C$2:$C$27,'Cargo List'!$I$2:$I$27))</f>
        <v>#N/A</v>
      </c>
      <c r="AA45" t="e">
        <f>IF(OR($A45&lt;AA$2,$A45&gt;AA$2+LOOKUP(AA$2,'Cargo List'!$C$2:$C$27,'Cargo List'!$H$2:$H$27)),"",LOOKUP(Sheet3!AA$2,'Cargo List'!$C$2:$C$27,'Cargo List'!$I$2:$I$27))</f>
        <v>#N/A</v>
      </c>
      <c r="AB45" t="e">
        <f>IF(OR($A45&lt;AB$2,$A45&gt;AB$2+LOOKUP(AB$2,'Cargo List'!$C$2:$C$27,'Cargo List'!$H$2:$H$27)),"",LOOKUP(Sheet3!AB$2,'Cargo List'!$C$2:$C$27,'Cargo List'!$I$2:$I$27))</f>
        <v>#N/A</v>
      </c>
      <c r="AC45" t="e">
        <f>IF(OR($A45&lt;AC$2,$A45&gt;AC$2+LOOKUP(AC$2,'Cargo List'!$C$2:$C$27,'Cargo List'!$H$2:$H$27)),"",LOOKUP(Sheet3!AC$2,'Cargo List'!$C$2:$C$27,'Cargo List'!$I$2:$I$27))</f>
        <v>#N/A</v>
      </c>
      <c r="AD45" t="e">
        <f>IF(OR($A45&lt;AD$2,$A45&gt;AD$2+LOOKUP(AD$2,'Cargo List'!$C$2:$C$27,'Cargo List'!$H$2:$H$27)),"",LOOKUP(Sheet3!AD$2,'Cargo List'!$C$2:$C$27,'Cargo List'!$I$2:$I$27))</f>
        <v>#N/A</v>
      </c>
      <c r="AE45" t="e">
        <f>IF(OR($A45&lt;AE$2,$A45&gt;AE$2+LOOKUP(AE$2,'Cargo List'!$C$2:$C$27,'Cargo List'!$H$2:$H$27)),"",LOOKUP(Sheet3!AE$2,'Cargo List'!$C$2:$C$27,'Cargo List'!$I$2:$I$27))</f>
        <v>#N/A</v>
      </c>
      <c r="AF45" t="e">
        <f>IF(OR($A45&lt;AF$2,$A45&gt;AF$2+LOOKUP(AF$2,'Cargo List'!$C$2:$C$27,'Cargo List'!$H$2:$H$27)),"",LOOKUP(Sheet3!AF$2,'Cargo List'!$C$2:$C$27,'Cargo List'!$I$2:$I$27))</f>
        <v>#N/A</v>
      </c>
      <c r="AG45" t="e">
        <f>IF(OR($A45&lt;AG$2,$A45&gt;AG$2+LOOKUP(AG$2,'Cargo List'!$C$2:$C$27,'Cargo List'!$H$2:$H$27)),"",LOOKUP(Sheet3!AG$2,'Cargo List'!$C$2:$C$27,'Cargo List'!$I$2:$I$27))</f>
        <v>#N/A</v>
      </c>
      <c r="AH45" t="e">
        <f>IF(OR($A45&lt;AH$2,$A45&gt;AH$2+LOOKUP(AH$2,'Cargo List'!$C$2:$C$27,'Cargo List'!$H$2:$H$27)),"",LOOKUP(Sheet3!AH$2,'Cargo List'!$C$2:$C$27,'Cargo List'!$I$2:$I$27))</f>
        <v>#N/A</v>
      </c>
      <c r="AI45" t="e">
        <f>IF(OR($A45&lt;AI$2,$A45&gt;AI$2+LOOKUP(AI$2,'Cargo List'!$C$2:$C$27,'Cargo List'!$H$2:$H$27)),"",LOOKUP(Sheet3!AI$2,'Cargo List'!$C$2:$C$27,'Cargo List'!$I$2:$I$27))</f>
        <v>#N/A</v>
      </c>
      <c r="AJ45" t="e">
        <f>IF(OR($A45&lt;AJ$2,$A45&gt;AJ$2+LOOKUP(AJ$2,'Cargo List'!$C$2:$C$27,'Cargo List'!$H$2:$H$27)),"",LOOKUP(Sheet3!AJ$2,'Cargo List'!$C$2:$C$27,'Cargo List'!$I$2:$I$27))</f>
        <v>#N/A</v>
      </c>
      <c r="AK45" t="e">
        <f>IF(OR($A45&lt;AK$2,$A45&gt;AK$2+LOOKUP(AK$2,'Cargo List'!$C$2:$C$27,'Cargo List'!$H$2:$H$27)),"",LOOKUP(Sheet3!AK$2,'Cargo List'!$C$2:$C$27,'Cargo List'!$I$2:$I$27))</f>
        <v>#N/A</v>
      </c>
      <c r="AL45" t="e">
        <f>IF(OR($A45&lt;AL$2,$A45&gt;AL$2+LOOKUP(AL$2,'Cargo List'!$C$2:$C$27,'Cargo List'!$H$2:$H$27)),"",LOOKUP(Sheet3!AL$2,'Cargo List'!$C$2:$C$27,'Cargo List'!$I$2:$I$27))</f>
        <v>#N/A</v>
      </c>
      <c r="AM45" t="e">
        <f>IF(OR($A45&lt;AM$2,$A45&gt;AM$2+LOOKUP(AM$2,'Cargo List'!$C$2:$C$27,'Cargo List'!$H$2:$H$27)),"",LOOKUP(Sheet3!AM$2,'Cargo List'!$C$2:$C$27,'Cargo List'!$I$2:$I$27))</f>
        <v>#N/A</v>
      </c>
      <c r="AN45" t="e">
        <f>IF(OR($A45&lt;AN$2,$A45&gt;AN$2+LOOKUP(AN$2,'Cargo List'!$C$2:$C$27,'Cargo List'!$H$2:$H$27)),"",LOOKUP(Sheet3!AN$2,'Cargo List'!$C$2:$C$27,'Cargo List'!$I$2:$I$27))</f>
        <v>#N/A</v>
      </c>
      <c r="AO45" t="e">
        <f>IF(OR($A45&lt;AO$2,$A45&gt;AO$2+LOOKUP(AO$2,'Cargo List'!$C$2:$C$27,'Cargo List'!$H$2:$H$27)),"",LOOKUP(Sheet3!AO$2,'Cargo List'!$C$2:$C$27,'Cargo List'!$I$2:$I$27))</f>
        <v>#N/A</v>
      </c>
      <c r="AP45" t="e">
        <f>IF(OR($A45&lt;AP$2,$A45&gt;AP$2+LOOKUP(AP$2,'Cargo List'!$C$2:$C$27,'Cargo List'!$H$2:$H$27)),"",LOOKUP(Sheet3!AP$2,'Cargo List'!$C$2:$C$27,'Cargo List'!$I$2:$I$27))</f>
        <v>#N/A</v>
      </c>
      <c r="AQ45" t="e">
        <f>IF(OR($A45&lt;AQ$2,$A45&gt;AQ$2+LOOKUP(AQ$2,'Cargo List'!$C$2:$C$27,'Cargo List'!$H$2:$H$27)),"",LOOKUP(Sheet3!AQ$2,'Cargo List'!$C$2:$C$27,'Cargo List'!$I$2:$I$27))</f>
        <v>#N/A</v>
      </c>
      <c r="AR45" t="e">
        <f>IF(OR($A45&lt;AR$2,$A45&gt;AR$2+LOOKUP(AR$2,'Cargo List'!$C$2:$C$27,'Cargo List'!$H$2:$H$27)),"",LOOKUP(Sheet3!AR$2,'Cargo List'!$C$2:$C$27,'Cargo List'!$I$2:$I$27))</f>
        <v>#N/A</v>
      </c>
      <c r="AS45" t="e">
        <f>IF(OR($A45&lt;AS$2,$A45&gt;AS$2+LOOKUP(AS$2,'Cargo List'!$C$2:$C$27,'Cargo List'!$H$2:$H$27)),"",LOOKUP(Sheet3!AS$2,'Cargo List'!$C$2:$C$27,'Cargo List'!$I$2:$I$27))</f>
        <v>#N/A</v>
      </c>
      <c r="AT45" t="e">
        <f>IF(OR($A45&lt;AT$2,$A45&gt;AT$2+LOOKUP(AT$2,'Cargo List'!$C$2:$C$27,'Cargo List'!$H$2:$H$27)),"",LOOKUP(Sheet3!AT$2,'Cargo List'!$C$2:$C$27,'Cargo List'!$I$2:$I$27))</f>
        <v>#N/A</v>
      </c>
      <c r="AU45" t="e">
        <f>IF(OR($A45&lt;AU$2,$A45&gt;AU$2+LOOKUP(AU$2,'Cargo List'!$C$2:$C$27,'Cargo List'!$H$2:$H$27)),"",LOOKUP(Sheet3!AU$2,'Cargo List'!$C$2:$C$27,'Cargo List'!$I$2:$I$27))</f>
        <v>#N/A</v>
      </c>
      <c r="AV45" s="4">
        <f t="shared" si="0"/>
        <v>0</v>
      </c>
    </row>
    <row r="46" spans="1:48" x14ac:dyDescent="0.25">
      <c r="A46" s="2">
        <f t="shared" si="1"/>
        <v>44240</v>
      </c>
      <c r="B46" t="e">
        <f>IF(OR($A46&lt;B$2,$A46&gt;B$2+LOOKUP(B$2,'Cargo List'!$C$2:$C$27,'Cargo List'!$H$2:$H$27)),"",LOOKUP(Sheet3!B$2,'Cargo List'!$C$2:$C$27,'Cargo List'!$I$2:$I$27))</f>
        <v>#N/A</v>
      </c>
      <c r="C46" t="e">
        <f>IF(OR($A46&lt;C$2,$A46&gt;C$2+LOOKUP(C$2,'Cargo List'!$C$2:$C$27,'Cargo List'!$H$2:$H$27)),"",LOOKUP(Sheet3!C$2,'Cargo List'!$C$2:$C$27,'Cargo List'!$I$2:$I$27))</f>
        <v>#N/A</v>
      </c>
      <c r="D46" t="e">
        <f>IF(OR($A46&lt;D$2,$A46&gt;D$2+LOOKUP(D$2,'Cargo List'!$C$2:$C$27,'Cargo List'!$H$2:$H$27)),"",LOOKUP(Sheet3!D$2,'Cargo List'!$C$2:$C$27,'Cargo List'!$I$2:$I$27))</f>
        <v>#N/A</v>
      </c>
      <c r="E46" t="e">
        <f>IF(OR($A46&lt;E$2,$A46&gt;E$2+LOOKUP(E$2,'Cargo List'!$C$2:$C$27,'Cargo List'!$H$2:$H$27)),"",LOOKUP(Sheet3!E$2,'Cargo List'!$C$2:$C$27,'Cargo List'!$I$2:$I$27))</f>
        <v>#N/A</v>
      </c>
      <c r="F46" t="e">
        <f>IF(OR($A46&lt;F$2,$A46&gt;F$2+LOOKUP(F$2,'Cargo List'!$C$2:$C$27,'Cargo List'!$H$2:$H$27)),"",LOOKUP(Sheet3!F$2,'Cargo List'!$C$2:$C$27,'Cargo List'!$I$2:$I$27))</f>
        <v>#N/A</v>
      </c>
      <c r="G46" t="e">
        <f>IF(OR($A46&lt;G$2,$A46&gt;G$2+LOOKUP(G$2,'Cargo List'!$C$2:$C$27,'Cargo List'!$H$2:$H$27)),"",LOOKUP(Sheet3!G$2,'Cargo List'!$C$2:$C$27,'Cargo List'!$I$2:$I$27))</f>
        <v>#N/A</v>
      </c>
      <c r="H46" t="e">
        <f>IF(OR($A46&lt;H$2,$A46&gt;H$2+LOOKUP(H$2,'Cargo List'!$C$2:$C$27,'Cargo List'!$H$2:$H$27)),"",LOOKUP(Sheet3!H$2,'Cargo List'!$C$2:$C$27,'Cargo List'!$I$2:$I$27))</f>
        <v>#N/A</v>
      </c>
      <c r="I46" t="e">
        <f>IF(OR($A46&lt;I$2,$A46&gt;I$2+LOOKUP(I$2,'Cargo List'!$C$2:$C$27,'Cargo List'!$H$2:$H$27)),"",LOOKUP(Sheet3!I$2,'Cargo List'!$C$2:$C$27,'Cargo List'!$I$2:$I$27))</f>
        <v>#N/A</v>
      </c>
      <c r="J46" t="e">
        <f>IF(OR($A46&lt;J$2,$A46&gt;J$2+LOOKUP(J$2,'Cargo List'!$C$2:$C$27,'Cargo List'!$H$2:$H$27)),"",LOOKUP(Sheet3!J$2,'Cargo List'!$C$2:$C$27,'Cargo List'!$I$2:$I$27))</f>
        <v>#N/A</v>
      </c>
      <c r="K46" t="e">
        <f>IF(OR($A46&lt;K$2,$A46&gt;K$2+LOOKUP(K$2,'Cargo List'!$C$2:$C$27,'Cargo List'!$H$2:$H$27)),"",LOOKUP(Sheet3!K$2,'Cargo List'!$C$2:$C$27,'Cargo List'!$I$2:$I$27))</f>
        <v>#N/A</v>
      </c>
      <c r="L46" t="e">
        <f>IF(OR($A46&lt;L$2,$A46&gt;L$2+LOOKUP(L$2,'Cargo List'!$C$2:$C$27,'Cargo List'!$H$2:$H$27)),"",LOOKUP(Sheet3!L$2,'Cargo List'!$C$2:$C$27,'Cargo List'!$I$2:$I$27))</f>
        <v>#N/A</v>
      </c>
      <c r="M46" t="e">
        <f>IF(OR($A46&lt;M$2,$A46&gt;M$2+LOOKUP(M$2,'Cargo List'!$C$2:$C$27,'Cargo List'!$H$2:$H$27)),"",LOOKUP(Sheet3!M$2,'Cargo List'!$C$2:$C$27,'Cargo List'!$I$2:$I$27))</f>
        <v>#N/A</v>
      </c>
      <c r="N46" t="e">
        <f>IF(OR($A46&lt;N$2,$A46&gt;N$2+LOOKUP(N$2,'Cargo List'!$C$2:$C$27,'Cargo List'!$H$2:$H$27)),"",LOOKUP(Sheet3!N$2,'Cargo List'!$C$2:$C$27,'Cargo List'!$I$2:$I$27))</f>
        <v>#N/A</v>
      </c>
      <c r="O46" t="e">
        <f>IF(OR($A46&lt;O$2,$A46&gt;O$2+LOOKUP(O$2,'Cargo List'!$C$2:$C$27,'Cargo List'!$H$2:$H$27)),"",LOOKUP(Sheet3!O$2,'Cargo List'!$C$2:$C$27,'Cargo List'!$I$2:$I$27))</f>
        <v>#N/A</v>
      </c>
      <c r="P46" t="e">
        <f>IF(OR($A46&lt;P$2,$A46&gt;P$2+LOOKUP(P$2,'Cargo List'!$C$2:$C$27,'Cargo List'!$H$2:$H$27)),"",LOOKUP(Sheet3!P$2,'Cargo List'!$C$2:$C$27,'Cargo List'!$I$2:$I$27))</f>
        <v>#N/A</v>
      </c>
      <c r="Q46" t="e">
        <f>IF(OR($A46&lt;Q$2,$A46&gt;Q$2+LOOKUP(Q$2,'Cargo List'!$C$2:$C$27,'Cargo List'!$H$2:$H$27)),"",LOOKUP(Sheet3!Q$2,'Cargo List'!$C$2:$C$27,'Cargo List'!$I$2:$I$27))</f>
        <v>#N/A</v>
      </c>
      <c r="R46" t="e">
        <f>IF(OR($A46&lt;R$2,$A46&gt;R$2+LOOKUP(R$2,'Cargo List'!$C$2:$C$27,'Cargo List'!$H$2:$H$27)),"",LOOKUP(Sheet3!R$2,'Cargo List'!$C$2:$C$27,'Cargo List'!$I$2:$I$27))</f>
        <v>#N/A</v>
      </c>
      <c r="S46" t="e">
        <f>IF(OR($A46&lt;S$2,$A46&gt;S$2+LOOKUP(S$2,'Cargo List'!$C$2:$C$27,'Cargo List'!$H$2:$H$27)),"",LOOKUP(Sheet3!S$2,'Cargo List'!$C$2:$C$27,'Cargo List'!$I$2:$I$27))</f>
        <v>#N/A</v>
      </c>
      <c r="T46" t="e">
        <f>IF(OR($A46&lt;T$2,$A46&gt;T$2+LOOKUP(T$2,'Cargo List'!$C$2:$C$27,'Cargo List'!$H$2:$H$27)),"",LOOKUP(Sheet3!T$2,'Cargo List'!$C$2:$C$27,'Cargo List'!$I$2:$I$27))</f>
        <v>#N/A</v>
      </c>
      <c r="U46" t="e">
        <f>IF(OR($A46&lt;U$2,$A46&gt;U$2+LOOKUP(U$2,'Cargo List'!$C$2:$C$27,'Cargo List'!$H$2:$H$27)),"",LOOKUP(Sheet3!U$2,'Cargo List'!$C$2:$C$27,'Cargo List'!$I$2:$I$27))</f>
        <v>#N/A</v>
      </c>
      <c r="V46" t="e">
        <f>IF(OR($A46&lt;V$2,$A46&gt;V$2+LOOKUP(V$2,'Cargo List'!$C$2:$C$27,'Cargo List'!$H$2:$H$27)),"",LOOKUP(Sheet3!V$2,'Cargo List'!$C$2:$C$27,'Cargo List'!$I$2:$I$27))</f>
        <v>#N/A</v>
      </c>
      <c r="W46" t="e">
        <f>IF(OR($A46&lt;W$2,$A46&gt;W$2+LOOKUP(W$2,'Cargo List'!$C$2:$C$27,'Cargo List'!$H$2:$H$27)),"",LOOKUP(Sheet3!W$2,'Cargo List'!$C$2:$C$27,'Cargo List'!$I$2:$I$27))</f>
        <v>#N/A</v>
      </c>
      <c r="X46" t="e">
        <f>IF(OR($A46&lt;X$2,$A46&gt;X$2+LOOKUP(X$2,'Cargo List'!$C$2:$C$27,'Cargo List'!$H$2:$H$27)),"",LOOKUP(Sheet3!X$2,'Cargo List'!$C$2:$C$27,'Cargo List'!$I$2:$I$27))</f>
        <v>#N/A</v>
      </c>
      <c r="Y46" t="e">
        <f>IF(OR($A46&lt;Y$2,$A46&gt;Y$2+LOOKUP(Y$2,'Cargo List'!$C$2:$C$27,'Cargo List'!$H$2:$H$27)),"",LOOKUP(Sheet3!Y$2,'Cargo List'!$C$2:$C$27,'Cargo List'!$I$2:$I$27))</f>
        <v>#N/A</v>
      </c>
      <c r="Z46" t="e">
        <f>IF(OR($A46&lt;Z$2,$A46&gt;Z$2+LOOKUP(Z$2,'Cargo List'!$C$2:$C$27,'Cargo List'!$H$2:$H$27)),"",LOOKUP(Sheet3!Z$2,'Cargo List'!$C$2:$C$27,'Cargo List'!$I$2:$I$27))</f>
        <v>#N/A</v>
      </c>
      <c r="AA46" t="e">
        <f>IF(OR($A46&lt;AA$2,$A46&gt;AA$2+LOOKUP(AA$2,'Cargo List'!$C$2:$C$27,'Cargo List'!$H$2:$H$27)),"",LOOKUP(Sheet3!AA$2,'Cargo List'!$C$2:$C$27,'Cargo List'!$I$2:$I$27))</f>
        <v>#N/A</v>
      </c>
      <c r="AB46" t="e">
        <f>IF(OR($A46&lt;AB$2,$A46&gt;AB$2+LOOKUP(AB$2,'Cargo List'!$C$2:$C$27,'Cargo List'!$H$2:$H$27)),"",LOOKUP(Sheet3!AB$2,'Cargo List'!$C$2:$C$27,'Cargo List'!$I$2:$I$27))</f>
        <v>#N/A</v>
      </c>
      <c r="AC46" t="e">
        <f>IF(OR($A46&lt;AC$2,$A46&gt;AC$2+LOOKUP(AC$2,'Cargo List'!$C$2:$C$27,'Cargo List'!$H$2:$H$27)),"",LOOKUP(Sheet3!AC$2,'Cargo List'!$C$2:$C$27,'Cargo List'!$I$2:$I$27))</f>
        <v>#N/A</v>
      </c>
      <c r="AD46" t="e">
        <f>IF(OR($A46&lt;AD$2,$A46&gt;AD$2+LOOKUP(AD$2,'Cargo List'!$C$2:$C$27,'Cargo List'!$H$2:$H$27)),"",LOOKUP(Sheet3!AD$2,'Cargo List'!$C$2:$C$27,'Cargo List'!$I$2:$I$27))</f>
        <v>#N/A</v>
      </c>
      <c r="AE46" t="e">
        <f>IF(OR($A46&lt;AE$2,$A46&gt;AE$2+LOOKUP(AE$2,'Cargo List'!$C$2:$C$27,'Cargo List'!$H$2:$H$27)),"",LOOKUP(Sheet3!AE$2,'Cargo List'!$C$2:$C$27,'Cargo List'!$I$2:$I$27))</f>
        <v>#N/A</v>
      </c>
      <c r="AF46" t="e">
        <f>IF(OR($A46&lt;AF$2,$A46&gt;AF$2+LOOKUP(AF$2,'Cargo List'!$C$2:$C$27,'Cargo List'!$H$2:$H$27)),"",LOOKUP(Sheet3!AF$2,'Cargo List'!$C$2:$C$27,'Cargo List'!$I$2:$I$27))</f>
        <v>#N/A</v>
      </c>
      <c r="AG46" t="e">
        <f>IF(OR($A46&lt;AG$2,$A46&gt;AG$2+LOOKUP(AG$2,'Cargo List'!$C$2:$C$27,'Cargo List'!$H$2:$H$27)),"",LOOKUP(Sheet3!AG$2,'Cargo List'!$C$2:$C$27,'Cargo List'!$I$2:$I$27))</f>
        <v>#N/A</v>
      </c>
      <c r="AH46" t="e">
        <f>IF(OR($A46&lt;AH$2,$A46&gt;AH$2+LOOKUP(AH$2,'Cargo List'!$C$2:$C$27,'Cargo List'!$H$2:$H$27)),"",LOOKUP(Sheet3!AH$2,'Cargo List'!$C$2:$C$27,'Cargo List'!$I$2:$I$27))</f>
        <v>#N/A</v>
      </c>
      <c r="AI46" t="e">
        <f>IF(OR($A46&lt;AI$2,$A46&gt;AI$2+LOOKUP(AI$2,'Cargo List'!$C$2:$C$27,'Cargo List'!$H$2:$H$27)),"",LOOKUP(Sheet3!AI$2,'Cargo List'!$C$2:$C$27,'Cargo List'!$I$2:$I$27))</f>
        <v>#N/A</v>
      </c>
      <c r="AJ46" t="e">
        <f>IF(OR($A46&lt;AJ$2,$A46&gt;AJ$2+LOOKUP(AJ$2,'Cargo List'!$C$2:$C$27,'Cargo List'!$H$2:$H$27)),"",LOOKUP(Sheet3!AJ$2,'Cargo List'!$C$2:$C$27,'Cargo List'!$I$2:$I$27))</f>
        <v>#N/A</v>
      </c>
      <c r="AK46" t="e">
        <f>IF(OR($A46&lt;AK$2,$A46&gt;AK$2+LOOKUP(AK$2,'Cargo List'!$C$2:$C$27,'Cargo List'!$H$2:$H$27)),"",LOOKUP(Sheet3!AK$2,'Cargo List'!$C$2:$C$27,'Cargo List'!$I$2:$I$27))</f>
        <v>#N/A</v>
      </c>
      <c r="AL46" t="e">
        <f>IF(OR($A46&lt;AL$2,$A46&gt;AL$2+LOOKUP(AL$2,'Cargo List'!$C$2:$C$27,'Cargo List'!$H$2:$H$27)),"",LOOKUP(Sheet3!AL$2,'Cargo List'!$C$2:$C$27,'Cargo List'!$I$2:$I$27))</f>
        <v>#N/A</v>
      </c>
      <c r="AM46" t="e">
        <f>IF(OR($A46&lt;AM$2,$A46&gt;AM$2+LOOKUP(AM$2,'Cargo List'!$C$2:$C$27,'Cargo List'!$H$2:$H$27)),"",LOOKUP(Sheet3!AM$2,'Cargo List'!$C$2:$C$27,'Cargo List'!$I$2:$I$27))</f>
        <v>#N/A</v>
      </c>
      <c r="AN46" t="e">
        <f>IF(OR($A46&lt;AN$2,$A46&gt;AN$2+LOOKUP(AN$2,'Cargo List'!$C$2:$C$27,'Cargo List'!$H$2:$H$27)),"",LOOKUP(Sheet3!AN$2,'Cargo List'!$C$2:$C$27,'Cargo List'!$I$2:$I$27))</f>
        <v>#N/A</v>
      </c>
      <c r="AO46" t="e">
        <f>IF(OR($A46&lt;AO$2,$A46&gt;AO$2+LOOKUP(AO$2,'Cargo List'!$C$2:$C$27,'Cargo List'!$H$2:$H$27)),"",LOOKUP(Sheet3!AO$2,'Cargo List'!$C$2:$C$27,'Cargo List'!$I$2:$I$27))</f>
        <v>#N/A</v>
      </c>
      <c r="AP46" t="e">
        <f>IF(OR($A46&lt;AP$2,$A46&gt;AP$2+LOOKUP(AP$2,'Cargo List'!$C$2:$C$27,'Cargo List'!$H$2:$H$27)),"",LOOKUP(Sheet3!AP$2,'Cargo List'!$C$2:$C$27,'Cargo List'!$I$2:$I$27))</f>
        <v>#N/A</v>
      </c>
      <c r="AQ46" t="e">
        <f>IF(OR($A46&lt;AQ$2,$A46&gt;AQ$2+LOOKUP(AQ$2,'Cargo List'!$C$2:$C$27,'Cargo List'!$H$2:$H$27)),"",LOOKUP(Sheet3!AQ$2,'Cargo List'!$C$2:$C$27,'Cargo List'!$I$2:$I$27))</f>
        <v>#N/A</v>
      </c>
      <c r="AR46" t="e">
        <f>IF(OR($A46&lt;AR$2,$A46&gt;AR$2+LOOKUP(AR$2,'Cargo List'!$C$2:$C$27,'Cargo List'!$H$2:$H$27)),"",LOOKUP(Sheet3!AR$2,'Cargo List'!$C$2:$C$27,'Cargo List'!$I$2:$I$27))</f>
        <v>#N/A</v>
      </c>
      <c r="AS46" t="e">
        <f>IF(OR($A46&lt;AS$2,$A46&gt;AS$2+LOOKUP(AS$2,'Cargo List'!$C$2:$C$27,'Cargo List'!$H$2:$H$27)),"",LOOKUP(Sheet3!AS$2,'Cargo List'!$C$2:$C$27,'Cargo List'!$I$2:$I$27))</f>
        <v>#N/A</v>
      </c>
      <c r="AT46" t="e">
        <f>IF(OR($A46&lt;AT$2,$A46&gt;AT$2+LOOKUP(AT$2,'Cargo List'!$C$2:$C$27,'Cargo List'!$H$2:$H$27)),"",LOOKUP(Sheet3!AT$2,'Cargo List'!$C$2:$C$27,'Cargo List'!$I$2:$I$27))</f>
        <v>#N/A</v>
      </c>
      <c r="AU46" t="e">
        <f>IF(OR($A46&lt;AU$2,$A46&gt;AU$2+LOOKUP(AU$2,'Cargo List'!$C$2:$C$27,'Cargo List'!$H$2:$H$27)),"",LOOKUP(Sheet3!AU$2,'Cargo List'!$C$2:$C$27,'Cargo List'!$I$2:$I$27))</f>
        <v>#N/A</v>
      </c>
      <c r="AV46" s="4">
        <f t="shared" si="0"/>
        <v>0</v>
      </c>
    </row>
    <row r="47" spans="1:48" x14ac:dyDescent="0.25">
      <c r="A47" s="2">
        <f t="shared" si="1"/>
        <v>44241</v>
      </c>
      <c r="B47" t="e">
        <f>IF(OR($A47&lt;B$2,$A47&gt;B$2+LOOKUP(B$2,'Cargo List'!$C$2:$C$27,'Cargo List'!$H$2:$H$27)),"",LOOKUP(Sheet3!B$2,'Cargo List'!$C$2:$C$27,'Cargo List'!$I$2:$I$27))</f>
        <v>#N/A</v>
      </c>
      <c r="C47" t="e">
        <f>IF(OR($A47&lt;C$2,$A47&gt;C$2+LOOKUP(C$2,'Cargo List'!$C$2:$C$27,'Cargo List'!$H$2:$H$27)),"",LOOKUP(Sheet3!C$2,'Cargo List'!$C$2:$C$27,'Cargo List'!$I$2:$I$27))</f>
        <v>#N/A</v>
      </c>
      <c r="D47" t="e">
        <f>IF(OR($A47&lt;D$2,$A47&gt;D$2+LOOKUP(D$2,'Cargo List'!$C$2:$C$27,'Cargo List'!$H$2:$H$27)),"",LOOKUP(Sheet3!D$2,'Cargo List'!$C$2:$C$27,'Cargo List'!$I$2:$I$27))</f>
        <v>#N/A</v>
      </c>
      <c r="E47" t="e">
        <f>IF(OR($A47&lt;E$2,$A47&gt;E$2+LOOKUP(E$2,'Cargo List'!$C$2:$C$27,'Cargo List'!$H$2:$H$27)),"",LOOKUP(Sheet3!E$2,'Cargo List'!$C$2:$C$27,'Cargo List'!$I$2:$I$27))</f>
        <v>#N/A</v>
      </c>
      <c r="F47" t="e">
        <f>IF(OR($A47&lt;F$2,$A47&gt;F$2+LOOKUP(F$2,'Cargo List'!$C$2:$C$27,'Cargo List'!$H$2:$H$27)),"",LOOKUP(Sheet3!F$2,'Cargo List'!$C$2:$C$27,'Cargo List'!$I$2:$I$27))</f>
        <v>#N/A</v>
      </c>
      <c r="G47" t="e">
        <f>IF(OR($A47&lt;G$2,$A47&gt;G$2+LOOKUP(G$2,'Cargo List'!$C$2:$C$27,'Cargo List'!$H$2:$H$27)),"",LOOKUP(Sheet3!G$2,'Cargo List'!$C$2:$C$27,'Cargo List'!$I$2:$I$27))</f>
        <v>#N/A</v>
      </c>
      <c r="H47" t="e">
        <f>IF(OR($A47&lt;H$2,$A47&gt;H$2+LOOKUP(H$2,'Cargo List'!$C$2:$C$27,'Cargo List'!$H$2:$H$27)),"",LOOKUP(Sheet3!H$2,'Cargo List'!$C$2:$C$27,'Cargo List'!$I$2:$I$27))</f>
        <v>#N/A</v>
      </c>
      <c r="I47" t="e">
        <f>IF(OR($A47&lt;I$2,$A47&gt;I$2+LOOKUP(I$2,'Cargo List'!$C$2:$C$27,'Cargo List'!$H$2:$H$27)),"",LOOKUP(Sheet3!I$2,'Cargo List'!$C$2:$C$27,'Cargo List'!$I$2:$I$27))</f>
        <v>#N/A</v>
      </c>
      <c r="J47" t="e">
        <f>IF(OR($A47&lt;J$2,$A47&gt;J$2+LOOKUP(J$2,'Cargo List'!$C$2:$C$27,'Cargo List'!$H$2:$H$27)),"",LOOKUP(Sheet3!J$2,'Cargo List'!$C$2:$C$27,'Cargo List'!$I$2:$I$27))</f>
        <v>#N/A</v>
      </c>
      <c r="K47" t="e">
        <f>IF(OR($A47&lt;K$2,$A47&gt;K$2+LOOKUP(K$2,'Cargo List'!$C$2:$C$27,'Cargo List'!$H$2:$H$27)),"",LOOKUP(Sheet3!K$2,'Cargo List'!$C$2:$C$27,'Cargo List'!$I$2:$I$27))</f>
        <v>#N/A</v>
      </c>
      <c r="L47" t="e">
        <f>IF(OR($A47&lt;L$2,$A47&gt;L$2+LOOKUP(L$2,'Cargo List'!$C$2:$C$27,'Cargo List'!$H$2:$H$27)),"",LOOKUP(Sheet3!L$2,'Cargo List'!$C$2:$C$27,'Cargo List'!$I$2:$I$27))</f>
        <v>#N/A</v>
      </c>
      <c r="M47" t="e">
        <f>IF(OR($A47&lt;M$2,$A47&gt;M$2+LOOKUP(M$2,'Cargo List'!$C$2:$C$27,'Cargo List'!$H$2:$H$27)),"",LOOKUP(Sheet3!M$2,'Cargo List'!$C$2:$C$27,'Cargo List'!$I$2:$I$27))</f>
        <v>#N/A</v>
      </c>
      <c r="N47" t="e">
        <f>IF(OR($A47&lt;N$2,$A47&gt;N$2+LOOKUP(N$2,'Cargo List'!$C$2:$C$27,'Cargo List'!$H$2:$H$27)),"",LOOKUP(Sheet3!N$2,'Cargo List'!$C$2:$C$27,'Cargo List'!$I$2:$I$27))</f>
        <v>#N/A</v>
      </c>
      <c r="O47" t="e">
        <f>IF(OR($A47&lt;O$2,$A47&gt;O$2+LOOKUP(O$2,'Cargo List'!$C$2:$C$27,'Cargo List'!$H$2:$H$27)),"",LOOKUP(Sheet3!O$2,'Cargo List'!$C$2:$C$27,'Cargo List'!$I$2:$I$27))</f>
        <v>#N/A</v>
      </c>
      <c r="P47" t="e">
        <f>IF(OR($A47&lt;P$2,$A47&gt;P$2+LOOKUP(P$2,'Cargo List'!$C$2:$C$27,'Cargo List'!$H$2:$H$27)),"",LOOKUP(Sheet3!P$2,'Cargo List'!$C$2:$C$27,'Cargo List'!$I$2:$I$27))</f>
        <v>#N/A</v>
      </c>
      <c r="Q47" t="e">
        <f>IF(OR($A47&lt;Q$2,$A47&gt;Q$2+LOOKUP(Q$2,'Cargo List'!$C$2:$C$27,'Cargo List'!$H$2:$H$27)),"",LOOKUP(Sheet3!Q$2,'Cargo List'!$C$2:$C$27,'Cargo List'!$I$2:$I$27))</f>
        <v>#N/A</v>
      </c>
      <c r="R47" t="e">
        <f>IF(OR($A47&lt;R$2,$A47&gt;R$2+LOOKUP(R$2,'Cargo List'!$C$2:$C$27,'Cargo List'!$H$2:$H$27)),"",LOOKUP(Sheet3!R$2,'Cargo List'!$C$2:$C$27,'Cargo List'!$I$2:$I$27))</f>
        <v>#N/A</v>
      </c>
      <c r="S47" t="e">
        <f>IF(OR($A47&lt;S$2,$A47&gt;S$2+LOOKUP(S$2,'Cargo List'!$C$2:$C$27,'Cargo List'!$H$2:$H$27)),"",LOOKUP(Sheet3!S$2,'Cargo List'!$C$2:$C$27,'Cargo List'!$I$2:$I$27))</f>
        <v>#N/A</v>
      </c>
      <c r="T47" t="e">
        <f>IF(OR($A47&lt;T$2,$A47&gt;T$2+LOOKUP(T$2,'Cargo List'!$C$2:$C$27,'Cargo List'!$H$2:$H$27)),"",LOOKUP(Sheet3!T$2,'Cargo List'!$C$2:$C$27,'Cargo List'!$I$2:$I$27))</f>
        <v>#N/A</v>
      </c>
      <c r="U47" t="e">
        <f>IF(OR($A47&lt;U$2,$A47&gt;U$2+LOOKUP(U$2,'Cargo List'!$C$2:$C$27,'Cargo List'!$H$2:$H$27)),"",LOOKUP(Sheet3!U$2,'Cargo List'!$C$2:$C$27,'Cargo List'!$I$2:$I$27))</f>
        <v>#N/A</v>
      </c>
      <c r="V47" t="e">
        <f>IF(OR($A47&lt;V$2,$A47&gt;V$2+LOOKUP(V$2,'Cargo List'!$C$2:$C$27,'Cargo List'!$H$2:$H$27)),"",LOOKUP(Sheet3!V$2,'Cargo List'!$C$2:$C$27,'Cargo List'!$I$2:$I$27))</f>
        <v>#N/A</v>
      </c>
      <c r="W47" t="e">
        <f>IF(OR($A47&lt;W$2,$A47&gt;W$2+LOOKUP(W$2,'Cargo List'!$C$2:$C$27,'Cargo List'!$H$2:$H$27)),"",LOOKUP(Sheet3!W$2,'Cargo List'!$C$2:$C$27,'Cargo List'!$I$2:$I$27))</f>
        <v>#N/A</v>
      </c>
      <c r="X47" t="e">
        <f>IF(OR($A47&lt;X$2,$A47&gt;X$2+LOOKUP(X$2,'Cargo List'!$C$2:$C$27,'Cargo List'!$H$2:$H$27)),"",LOOKUP(Sheet3!X$2,'Cargo List'!$C$2:$C$27,'Cargo List'!$I$2:$I$27))</f>
        <v>#N/A</v>
      </c>
      <c r="Y47" t="e">
        <f>IF(OR($A47&lt;Y$2,$A47&gt;Y$2+LOOKUP(Y$2,'Cargo List'!$C$2:$C$27,'Cargo List'!$H$2:$H$27)),"",LOOKUP(Sheet3!Y$2,'Cargo List'!$C$2:$C$27,'Cargo List'!$I$2:$I$27))</f>
        <v>#N/A</v>
      </c>
      <c r="Z47" t="e">
        <f>IF(OR($A47&lt;Z$2,$A47&gt;Z$2+LOOKUP(Z$2,'Cargo List'!$C$2:$C$27,'Cargo List'!$H$2:$H$27)),"",LOOKUP(Sheet3!Z$2,'Cargo List'!$C$2:$C$27,'Cargo List'!$I$2:$I$27))</f>
        <v>#N/A</v>
      </c>
      <c r="AA47" t="e">
        <f>IF(OR($A47&lt;AA$2,$A47&gt;AA$2+LOOKUP(AA$2,'Cargo List'!$C$2:$C$27,'Cargo List'!$H$2:$H$27)),"",LOOKUP(Sheet3!AA$2,'Cargo List'!$C$2:$C$27,'Cargo List'!$I$2:$I$27))</f>
        <v>#N/A</v>
      </c>
      <c r="AB47" t="e">
        <f>IF(OR($A47&lt;AB$2,$A47&gt;AB$2+LOOKUP(AB$2,'Cargo List'!$C$2:$C$27,'Cargo List'!$H$2:$H$27)),"",LOOKUP(Sheet3!AB$2,'Cargo List'!$C$2:$C$27,'Cargo List'!$I$2:$I$27))</f>
        <v>#N/A</v>
      </c>
      <c r="AC47" t="e">
        <f>IF(OR($A47&lt;AC$2,$A47&gt;AC$2+LOOKUP(AC$2,'Cargo List'!$C$2:$C$27,'Cargo List'!$H$2:$H$27)),"",LOOKUP(Sheet3!AC$2,'Cargo List'!$C$2:$C$27,'Cargo List'!$I$2:$I$27))</f>
        <v>#N/A</v>
      </c>
      <c r="AD47" t="e">
        <f>IF(OR($A47&lt;AD$2,$A47&gt;AD$2+LOOKUP(AD$2,'Cargo List'!$C$2:$C$27,'Cargo List'!$H$2:$H$27)),"",LOOKUP(Sheet3!AD$2,'Cargo List'!$C$2:$C$27,'Cargo List'!$I$2:$I$27))</f>
        <v>#N/A</v>
      </c>
      <c r="AE47" t="e">
        <f>IF(OR($A47&lt;AE$2,$A47&gt;AE$2+LOOKUP(AE$2,'Cargo List'!$C$2:$C$27,'Cargo List'!$H$2:$H$27)),"",LOOKUP(Sheet3!AE$2,'Cargo List'!$C$2:$C$27,'Cargo List'!$I$2:$I$27))</f>
        <v>#N/A</v>
      </c>
      <c r="AF47" t="e">
        <f>IF(OR($A47&lt;AF$2,$A47&gt;AF$2+LOOKUP(AF$2,'Cargo List'!$C$2:$C$27,'Cargo List'!$H$2:$H$27)),"",LOOKUP(Sheet3!AF$2,'Cargo List'!$C$2:$C$27,'Cargo List'!$I$2:$I$27))</f>
        <v>#N/A</v>
      </c>
      <c r="AG47" t="e">
        <f>IF(OR($A47&lt;AG$2,$A47&gt;AG$2+LOOKUP(AG$2,'Cargo List'!$C$2:$C$27,'Cargo List'!$H$2:$H$27)),"",LOOKUP(Sheet3!AG$2,'Cargo List'!$C$2:$C$27,'Cargo List'!$I$2:$I$27))</f>
        <v>#N/A</v>
      </c>
      <c r="AH47" t="e">
        <f>IF(OR($A47&lt;AH$2,$A47&gt;AH$2+LOOKUP(AH$2,'Cargo List'!$C$2:$C$27,'Cargo List'!$H$2:$H$27)),"",LOOKUP(Sheet3!AH$2,'Cargo List'!$C$2:$C$27,'Cargo List'!$I$2:$I$27))</f>
        <v>#N/A</v>
      </c>
      <c r="AI47" t="e">
        <f>IF(OR($A47&lt;AI$2,$A47&gt;AI$2+LOOKUP(AI$2,'Cargo List'!$C$2:$C$27,'Cargo List'!$H$2:$H$27)),"",LOOKUP(Sheet3!AI$2,'Cargo List'!$C$2:$C$27,'Cargo List'!$I$2:$I$27))</f>
        <v>#N/A</v>
      </c>
      <c r="AJ47" t="e">
        <f>IF(OR($A47&lt;AJ$2,$A47&gt;AJ$2+LOOKUP(AJ$2,'Cargo List'!$C$2:$C$27,'Cargo List'!$H$2:$H$27)),"",LOOKUP(Sheet3!AJ$2,'Cargo List'!$C$2:$C$27,'Cargo List'!$I$2:$I$27))</f>
        <v>#N/A</v>
      </c>
      <c r="AK47" t="e">
        <f>IF(OR($A47&lt;AK$2,$A47&gt;AK$2+LOOKUP(AK$2,'Cargo List'!$C$2:$C$27,'Cargo List'!$H$2:$H$27)),"",LOOKUP(Sheet3!AK$2,'Cargo List'!$C$2:$C$27,'Cargo List'!$I$2:$I$27))</f>
        <v>#N/A</v>
      </c>
      <c r="AL47" t="e">
        <f>IF(OR($A47&lt;AL$2,$A47&gt;AL$2+LOOKUP(AL$2,'Cargo List'!$C$2:$C$27,'Cargo List'!$H$2:$H$27)),"",LOOKUP(Sheet3!AL$2,'Cargo List'!$C$2:$C$27,'Cargo List'!$I$2:$I$27))</f>
        <v>#N/A</v>
      </c>
      <c r="AM47" t="e">
        <f>IF(OR($A47&lt;AM$2,$A47&gt;AM$2+LOOKUP(AM$2,'Cargo List'!$C$2:$C$27,'Cargo List'!$H$2:$H$27)),"",LOOKUP(Sheet3!AM$2,'Cargo List'!$C$2:$C$27,'Cargo List'!$I$2:$I$27))</f>
        <v>#N/A</v>
      </c>
      <c r="AN47" t="e">
        <f>IF(OR($A47&lt;AN$2,$A47&gt;AN$2+LOOKUP(AN$2,'Cargo List'!$C$2:$C$27,'Cargo List'!$H$2:$H$27)),"",LOOKUP(Sheet3!AN$2,'Cargo List'!$C$2:$C$27,'Cargo List'!$I$2:$I$27))</f>
        <v>#N/A</v>
      </c>
      <c r="AO47" t="e">
        <f>IF(OR($A47&lt;AO$2,$A47&gt;AO$2+LOOKUP(AO$2,'Cargo List'!$C$2:$C$27,'Cargo List'!$H$2:$H$27)),"",LOOKUP(Sheet3!AO$2,'Cargo List'!$C$2:$C$27,'Cargo List'!$I$2:$I$27))</f>
        <v>#N/A</v>
      </c>
      <c r="AP47" t="e">
        <f>IF(OR($A47&lt;AP$2,$A47&gt;AP$2+LOOKUP(AP$2,'Cargo List'!$C$2:$C$27,'Cargo List'!$H$2:$H$27)),"",LOOKUP(Sheet3!AP$2,'Cargo List'!$C$2:$C$27,'Cargo List'!$I$2:$I$27))</f>
        <v>#N/A</v>
      </c>
      <c r="AQ47" t="e">
        <f>IF(OR($A47&lt;AQ$2,$A47&gt;AQ$2+LOOKUP(AQ$2,'Cargo List'!$C$2:$C$27,'Cargo List'!$H$2:$H$27)),"",LOOKUP(Sheet3!AQ$2,'Cargo List'!$C$2:$C$27,'Cargo List'!$I$2:$I$27))</f>
        <v>#N/A</v>
      </c>
      <c r="AR47" t="e">
        <f>IF(OR($A47&lt;AR$2,$A47&gt;AR$2+LOOKUP(AR$2,'Cargo List'!$C$2:$C$27,'Cargo List'!$H$2:$H$27)),"",LOOKUP(Sheet3!AR$2,'Cargo List'!$C$2:$C$27,'Cargo List'!$I$2:$I$27))</f>
        <v>#N/A</v>
      </c>
      <c r="AS47" t="e">
        <f>IF(OR($A47&lt;AS$2,$A47&gt;AS$2+LOOKUP(AS$2,'Cargo List'!$C$2:$C$27,'Cargo List'!$H$2:$H$27)),"",LOOKUP(Sheet3!AS$2,'Cargo List'!$C$2:$C$27,'Cargo List'!$I$2:$I$27))</f>
        <v>#N/A</v>
      </c>
      <c r="AT47" t="e">
        <f>IF(OR($A47&lt;AT$2,$A47&gt;AT$2+LOOKUP(AT$2,'Cargo List'!$C$2:$C$27,'Cargo List'!$H$2:$H$27)),"",LOOKUP(Sheet3!AT$2,'Cargo List'!$C$2:$C$27,'Cargo List'!$I$2:$I$27))</f>
        <v>#N/A</v>
      </c>
      <c r="AU47" t="e">
        <f>IF(OR($A47&lt;AU$2,$A47&gt;AU$2+LOOKUP(AU$2,'Cargo List'!$C$2:$C$27,'Cargo List'!$H$2:$H$27)),"",LOOKUP(Sheet3!AU$2,'Cargo List'!$C$2:$C$27,'Cargo List'!$I$2:$I$27))</f>
        <v>#N/A</v>
      </c>
      <c r="AV47" s="4">
        <f t="shared" si="0"/>
        <v>0</v>
      </c>
    </row>
    <row r="48" spans="1:48" x14ac:dyDescent="0.25">
      <c r="A48" s="2">
        <f t="shared" si="1"/>
        <v>44242</v>
      </c>
      <c r="B48" t="e">
        <f>IF(OR($A48&lt;B$2,$A48&gt;B$2+LOOKUP(B$2,'Cargo List'!$C$2:$C$27,'Cargo List'!$H$2:$H$27)),"",LOOKUP(Sheet3!B$2,'Cargo List'!$C$2:$C$27,'Cargo List'!$I$2:$I$27))</f>
        <v>#N/A</v>
      </c>
      <c r="C48" t="e">
        <f>IF(OR($A48&lt;C$2,$A48&gt;C$2+LOOKUP(C$2,'Cargo List'!$C$2:$C$27,'Cargo List'!$H$2:$H$27)),"",LOOKUP(Sheet3!C$2,'Cargo List'!$C$2:$C$27,'Cargo List'!$I$2:$I$27))</f>
        <v>#N/A</v>
      </c>
      <c r="D48" t="e">
        <f>IF(OR($A48&lt;D$2,$A48&gt;D$2+LOOKUP(D$2,'Cargo List'!$C$2:$C$27,'Cargo List'!$H$2:$H$27)),"",LOOKUP(Sheet3!D$2,'Cargo List'!$C$2:$C$27,'Cargo List'!$I$2:$I$27))</f>
        <v>#N/A</v>
      </c>
      <c r="E48" t="e">
        <f>IF(OR($A48&lt;E$2,$A48&gt;E$2+LOOKUP(E$2,'Cargo List'!$C$2:$C$27,'Cargo List'!$H$2:$H$27)),"",LOOKUP(Sheet3!E$2,'Cargo List'!$C$2:$C$27,'Cargo List'!$I$2:$I$27))</f>
        <v>#N/A</v>
      </c>
      <c r="F48" t="e">
        <f>IF(OR($A48&lt;F$2,$A48&gt;F$2+LOOKUP(F$2,'Cargo List'!$C$2:$C$27,'Cargo List'!$H$2:$H$27)),"",LOOKUP(Sheet3!F$2,'Cargo List'!$C$2:$C$27,'Cargo List'!$I$2:$I$27))</f>
        <v>#N/A</v>
      </c>
      <c r="G48" t="e">
        <f>IF(OR($A48&lt;G$2,$A48&gt;G$2+LOOKUP(G$2,'Cargo List'!$C$2:$C$27,'Cargo List'!$H$2:$H$27)),"",LOOKUP(Sheet3!G$2,'Cargo List'!$C$2:$C$27,'Cargo List'!$I$2:$I$27))</f>
        <v>#N/A</v>
      </c>
      <c r="H48" t="e">
        <f>IF(OR($A48&lt;H$2,$A48&gt;H$2+LOOKUP(H$2,'Cargo List'!$C$2:$C$27,'Cargo List'!$H$2:$H$27)),"",LOOKUP(Sheet3!H$2,'Cargo List'!$C$2:$C$27,'Cargo List'!$I$2:$I$27))</f>
        <v>#N/A</v>
      </c>
      <c r="I48" t="e">
        <f>IF(OR($A48&lt;I$2,$A48&gt;I$2+LOOKUP(I$2,'Cargo List'!$C$2:$C$27,'Cargo List'!$H$2:$H$27)),"",LOOKUP(Sheet3!I$2,'Cargo List'!$C$2:$C$27,'Cargo List'!$I$2:$I$27))</f>
        <v>#N/A</v>
      </c>
      <c r="J48" t="e">
        <f>IF(OR($A48&lt;J$2,$A48&gt;J$2+LOOKUP(J$2,'Cargo List'!$C$2:$C$27,'Cargo List'!$H$2:$H$27)),"",LOOKUP(Sheet3!J$2,'Cargo List'!$C$2:$C$27,'Cargo List'!$I$2:$I$27))</f>
        <v>#N/A</v>
      </c>
      <c r="K48" t="e">
        <f>IF(OR($A48&lt;K$2,$A48&gt;K$2+LOOKUP(K$2,'Cargo List'!$C$2:$C$27,'Cargo List'!$H$2:$H$27)),"",LOOKUP(Sheet3!K$2,'Cargo List'!$C$2:$C$27,'Cargo List'!$I$2:$I$27))</f>
        <v>#N/A</v>
      </c>
      <c r="L48" t="e">
        <f>IF(OR($A48&lt;L$2,$A48&gt;L$2+LOOKUP(L$2,'Cargo List'!$C$2:$C$27,'Cargo List'!$H$2:$H$27)),"",LOOKUP(Sheet3!L$2,'Cargo List'!$C$2:$C$27,'Cargo List'!$I$2:$I$27))</f>
        <v>#N/A</v>
      </c>
      <c r="M48" t="e">
        <f>IF(OR($A48&lt;M$2,$A48&gt;M$2+LOOKUP(M$2,'Cargo List'!$C$2:$C$27,'Cargo List'!$H$2:$H$27)),"",LOOKUP(Sheet3!M$2,'Cargo List'!$C$2:$C$27,'Cargo List'!$I$2:$I$27))</f>
        <v>#N/A</v>
      </c>
      <c r="N48" t="e">
        <f>IF(OR($A48&lt;N$2,$A48&gt;N$2+LOOKUP(N$2,'Cargo List'!$C$2:$C$27,'Cargo List'!$H$2:$H$27)),"",LOOKUP(Sheet3!N$2,'Cargo List'!$C$2:$C$27,'Cargo List'!$I$2:$I$27))</f>
        <v>#N/A</v>
      </c>
      <c r="O48" t="e">
        <f>IF(OR($A48&lt;O$2,$A48&gt;O$2+LOOKUP(O$2,'Cargo List'!$C$2:$C$27,'Cargo List'!$H$2:$H$27)),"",LOOKUP(Sheet3!O$2,'Cargo List'!$C$2:$C$27,'Cargo List'!$I$2:$I$27))</f>
        <v>#N/A</v>
      </c>
      <c r="P48" t="e">
        <f>IF(OR($A48&lt;P$2,$A48&gt;P$2+LOOKUP(P$2,'Cargo List'!$C$2:$C$27,'Cargo List'!$H$2:$H$27)),"",LOOKUP(Sheet3!P$2,'Cargo List'!$C$2:$C$27,'Cargo List'!$I$2:$I$27))</f>
        <v>#N/A</v>
      </c>
      <c r="Q48" t="e">
        <f>IF(OR($A48&lt;Q$2,$A48&gt;Q$2+LOOKUP(Q$2,'Cargo List'!$C$2:$C$27,'Cargo List'!$H$2:$H$27)),"",LOOKUP(Sheet3!Q$2,'Cargo List'!$C$2:$C$27,'Cargo List'!$I$2:$I$27))</f>
        <v>#N/A</v>
      </c>
      <c r="R48" t="e">
        <f>IF(OR($A48&lt;R$2,$A48&gt;R$2+LOOKUP(R$2,'Cargo List'!$C$2:$C$27,'Cargo List'!$H$2:$H$27)),"",LOOKUP(Sheet3!R$2,'Cargo List'!$C$2:$C$27,'Cargo List'!$I$2:$I$27))</f>
        <v>#N/A</v>
      </c>
      <c r="S48" t="e">
        <f>IF(OR($A48&lt;S$2,$A48&gt;S$2+LOOKUP(S$2,'Cargo List'!$C$2:$C$27,'Cargo List'!$H$2:$H$27)),"",LOOKUP(Sheet3!S$2,'Cargo List'!$C$2:$C$27,'Cargo List'!$I$2:$I$27))</f>
        <v>#N/A</v>
      </c>
      <c r="T48" t="e">
        <f>IF(OR($A48&lt;T$2,$A48&gt;T$2+LOOKUP(T$2,'Cargo List'!$C$2:$C$27,'Cargo List'!$H$2:$H$27)),"",LOOKUP(Sheet3!T$2,'Cargo List'!$C$2:$C$27,'Cargo List'!$I$2:$I$27))</f>
        <v>#N/A</v>
      </c>
      <c r="U48" t="e">
        <f>IF(OR($A48&lt;U$2,$A48&gt;U$2+LOOKUP(U$2,'Cargo List'!$C$2:$C$27,'Cargo List'!$H$2:$H$27)),"",LOOKUP(Sheet3!U$2,'Cargo List'!$C$2:$C$27,'Cargo List'!$I$2:$I$27))</f>
        <v>#N/A</v>
      </c>
      <c r="V48" t="e">
        <f>IF(OR($A48&lt;V$2,$A48&gt;V$2+LOOKUP(V$2,'Cargo List'!$C$2:$C$27,'Cargo List'!$H$2:$H$27)),"",LOOKUP(Sheet3!V$2,'Cargo List'!$C$2:$C$27,'Cargo List'!$I$2:$I$27))</f>
        <v>#N/A</v>
      </c>
      <c r="W48" t="e">
        <f>IF(OR($A48&lt;W$2,$A48&gt;W$2+LOOKUP(W$2,'Cargo List'!$C$2:$C$27,'Cargo List'!$H$2:$H$27)),"",LOOKUP(Sheet3!W$2,'Cargo List'!$C$2:$C$27,'Cargo List'!$I$2:$I$27))</f>
        <v>#N/A</v>
      </c>
      <c r="X48" t="e">
        <f>IF(OR($A48&lt;X$2,$A48&gt;X$2+LOOKUP(X$2,'Cargo List'!$C$2:$C$27,'Cargo List'!$H$2:$H$27)),"",LOOKUP(Sheet3!X$2,'Cargo List'!$C$2:$C$27,'Cargo List'!$I$2:$I$27))</f>
        <v>#N/A</v>
      </c>
      <c r="Y48" t="e">
        <f>IF(OR($A48&lt;Y$2,$A48&gt;Y$2+LOOKUP(Y$2,'Cargo List'!$C$2:$C$27,'Cargo List'!$H$2:$H$27)),"",LOOKUP(Sheet3!Y$2,'Cargo List'!$C$2:$C$27,'Cargo List'!$I$2:$I$27))</f>
        <v>#N/A</v>
      </c>
      <c r="Z48" t="e">
        <f>IF(OR($A48&lt;Z$2,$A48&gt;Z$2+LOOKUP(Z$2,'Cargo List'!$C$2:$C$27,'Cargo List'!$H$2:$H$27)),"",LOOKUP(Sheet3!Z$2,'Cargo List'!$C$2:$C$27,'Cargo List'!$I$2:$I$27))</f>
        <v>#N/A</v>
      </c>
      <c r="AA48" t="e">
        <f>IF(OR($A48&lt;AA$2,$A48&gt;AA$2+LOOKUP(AA$2,'Cargo List'!$C$2:$C$27,'Cargo List'!$H$2:$H$27)),"",LOOKUP(Sheet3!AA$2,'Cargo List'!$C$2:$C$27,'Cargo List'!$I$2:$I$27))</f>
        <v>#N/A</v>
      </c>
      <c r="AB48" t="e">
        <f>IF(OR($A48&lt;AB$2,$A48&gt;AB$2+LOOKUP(AB$2,'Cargo List'!$C$2:$C$27,'Cargo List'!$H$2:$H$27)),"",LOOKUP(Sheet3!AB$2,'Cargo List'!$C$2:$C$27,'Cargo List'!$I$2:$I$27))</f>
        <v>#N/A</v>
      </c>
      <c r="AC48" t="e">
        <f>IF(OR($A48&lt;AC$2,$A48&gt;AC$2+LOOKUP(AC$2,'Cargo List'!$C$2:$C$27,'Cargo List'!$H$2:$H$27)),"",LOOKUP(Sheet3!AC$2,'Cargo List'!$C$2:$C$27,'Cargo List'!$I$2:$I$27))</f>
        <v>#N/A</v>
      </c>
      <c r="AD48" t="e">
        <f>IF(OR($A48&lt;AD$2,$A48&gt;AD$2+LOOKUP(AD$2,'Cargo List'!$C$2:$C$27,'Cargo List'!$H$2:$H$27)),"",LOOKUP(Sheet3!AD$2,'Cargo List'!$C$2:$C$27,'Cargo List'!$I$2:$I$27))</f>
        <v>#N/A</v>
      </c>
      <c r="AE48" t="e">
        <f>IF(OR($A48&lt;AE$2,$A48&gt;AE$2+LOOKUP(AE$2,'Cargo List'!$C$2:$C$27,'Cargo List'!$H$2:$H$27)),"",LOOKUP(Sheet3!AE$2,'Cargo List'!$C$2:$C$27,'Cargo List'!$I$2:$I$27))</f>
        <v>#N/A</v>
      </c>
      <c r="AF48" t="e">
        <f>IF(OR($A48&lt;AF$2,$A48&gt;AF$2+LOOKUP(AF$2,'Cargo List'!$C$2:$C$27,'Cargo List'!$H$2:$H$27)),"",LOOKUP(Sheet3!AF$2,'Cargo List'!$C$2:$C$27,'Cargo List'!$I$2:$I$27))</f>
        <v>#N/A</v>
      </c>
      <c r="AG48" t="e">
        <f>IF(OR($A48&lt;AG$2,$A48&gt;AG$2+LOOKUP(AG$2,'Cargo List'!$C$2:$C$27,'Cargo List'!$H$2:$H$27)),"",LOOKUP(Sheet3!AG$2,'Cargo List'!$C$2:$C$27,'Cargo List'!$I$2:$I$27))</f>
        <v>#N/A</v>
      </c>
      <c r="AH48" t="e">
        <f>IF(OR($A48&lt;AH$2,$A48&gt;AH$2+LOOKUP(AH$2,'Cargo List'!$C$2:$C$27,'Cargo List'!$H$2:$H$27)),"",LOOKUP(Sheet3!AH$2,'Cargo List'!$C$2:$C$27,'Cargo List'!$I$2:$I$27))</f>
        <v>#N/A</v>
      </c>
      <c r="AI48" t="e">
        <f>IF(OR($A48&lt;AI$2,$A48&gt;AI$2+LOOKUP(AI$2,'Cargo List'!$C$2:$C$27,'Cargo List'!$H$2:$H$27)),"",LOOKUP(Sheet3!AI$2,'Cargo List'!$C$2:$C$27,'Cargo List'!$I$2:$I$27))</f>
        <v>#N/A</v>
      </c>
      <c r="AJ48" t="e">
        <f>IF(OR($A48&lt;AJ$2,$A48&gt;AJ$2+LOOKUP(AJ$2,'Cargo List'!$C$2:$C$27,'Cargo List'!$H$2:$H$27)),"",LOOKUP(Sheet3!AJ$2,'Cargo List'!$C$2:$C$27,'Cargo List'!$I$2:$I$27))</f>
        <v>#N/A</v>
      </c>
      <c r="AK48" t="e">
        <f>IF(OR($A48&lt;AK$2,$A48&gt;AK$2+LOOKUP(AK$2,'Cargo List'!$C$2:$C$27,'Cargo List'!$H$2:$H$27)),"",LOOKUP(Sheet3!AK$2,'Cargo List'!$C$2:$C$27,'Cargo List'!$I$2:$I$27))</f>
        <v>#N/A</v>
      </c>
      <c r="AL48" t="e">
        <f>IF(OR($A48&lt;AL$2,$A48&gt;AL$2+LOOKUP(AL$2,'Cargo List'!$C$2:$C$27,'Cargo List'!$H$2:$H$27)),"",LOOKUP(Sheet3!AL$2,'Cargo List'!$C$2:$C$27,'Cargo List'!$I$2:$I$27))</f>
        <v>#N/A</v>
      </c>
      <c r="AM48" t="e">
        <f>IF(OR($A48&lt;AM$2,$A48&gt;AM$2+LOOKUP(AM$2,'Cargo List'!$C$2:$C$27,'Cargo List'!$H$2:$H$27)),"",LOOKUP(Sheet3!AM$2,'Cargo List'!$C$2:$C$27,'Cargo List'!$I$2:$I$27))</f>
        <v>#N/A</v>
      </c>
      <c r="AN48" t="e">
        <f>IF(OR($A48&lt;AN$2,$A48&gt;AN$2+LOOKUP(AN$2,'Cargo List'!$C$2:$C$27,'Cargo List'!$H$2:$H$27)),"",LOOKUP(Sheet3!AN$2,'Cargo List'!$C$2:$C$27,'Cargo List'!$I$2:$I$27))</f>
        <v>#N/A</v>
      </c>
      <c r="AO48" t="e">
        <f>IF(OR($A48&lt;AO$2,$A48&gt;AO$2+LOOKUP(AO$2,'Cargo List'!$C$2:$C$27,'Cargo List'!$H$2:$H$27)),"",LOOKUP(Sheet3!AO$2,'Cargo List'!$C$2:$C$27,'Cargo List'!$I$2:$I$27))</f>
        <v>#N/A</v>
      </c>
      <c r="AP48" t="e">
        <f>IF(OR($A48&lt;AP$2,$A48&gt;AP$2+LOOKUP(AP$2,'Cargo List'!$C$2:$C$27,'Cargo List'!$H$2:$H$27)),"",LOOKUP(Sheet3!AP$2,'Cargo List'!$C$2:$C$27,'Cargo List'!$I$2:$I$27))</f>
        <v>#N/A</v>
      </c>
      <c r="AQ48" t="e">
        <f>IF(OR($A48&lt;AQ$2,$A48&gt;AQ$2+LOOKUP(AQ$2,'Cargo List'!$C$2:$C$27,'Cargo List'!$H$2:$H$27)),"",LOOKUP(Sheet3!AQ$2,'Cargo List'!$C$2:$C$27,'Cargo List'!$I$2:$I$27))</f>
        <v>#N/A</v>
      </c>
      <c r="AR48" t="e">
        <f>IF(OR($A48&lt;AR$2,$A48&gt;AR$2+LOOKUP(AR$2,'Cargo List'!$C$2:$C$27,'Cargo List'!$H$2:$H$27)),"",LOOKUP(Sheet3!AR$2,'Cargo List'!$C$2:$C$27,'Cargo List'!$I$2:$I$27))</f>
        <v>#N/A</v>
      </c>
      <c r="AS48" t="e">
        <f>IF(OR($A48&lt;AS$2,$A48&gt;AS$2+LOOKUP(AS$2,'Cargo List'!$C$2:$C$27,'Cargo List'!$H$2:$H$27)),"",LOOKUP(Sheet3!AS$2,'Cargo List'!$C$2:$C$27,'Cargo List'!$I$2:$I$27))</f>
        <v>#N/A</v>
      </c>
      <c r="AT48" t="e">
        <f>IF(OR($A48&lt;AT$2,$A48&gt;AT$2+LOOKUP(AT$2,'Cargo List'!$C$2:$C$27,'Cargo List'!$H$2:$H$27)),"",LOOKUP(Sheet3!AT$2,'Cargo List'!$C$2:$C$27,'Cargo List'!$I$2:$I$27))</f>
        <v>#N/A</v>
      </c>
      <c r="AU48" t="e">
        <f>IF(OR($A48&lt;AU$2,$A48&gt;AU$2+LOOKUP(AU$2,'Cargo List'!$C$2:$C$27,'Cargo List'!$H$2:$H$27)),"",LOOKUP(Sheet3!AU$2,'Cargo List'!$C$2:$C$27,'Cargo List'!$I$2:$I$27))</f>
        <v>#N/A</v>
      </c>
      <c r="AV48" s="4">
        <f t="shared" si="0"/>
        <v>0</v>
      </c>
    </row>
    <row r="49" spans="1:48" x14ac:dyDescent="0.25">
      <c r="A49" s="2">
        <f t="shared" si="1"/>
        <v>44243</v>
      </c>
      <c r="B49" t="e">
        <f>IF(OR($A49&lt;B$2,$A49&gt;B$2+LOOKUP(B$2,'Cargo List'!$C$2:$C$27,'Cargo List'!$H$2:$H$27)),"",LOOKUP(Sheet3!B$2,'Cargo List'!$C$2:$C$27,'Cargo List'!$I$2:$I$27))</f>
        <v>#N/A</v>
      </c>
      <c r="C49" t="e">
        <f>IF(OR($A49&lt;C$2,$A49&gt;C$2+LOOKUP(C$2,'Cargo List'!$C$2:$C$27,'Cargo List'!$H$2:$H$27)),"",LOOKUP(Sheet3!C$2,'Cargo List'!$C$2:$C$27,'Cargo List'!$I$2:$I$27))</f>
        <v>#N/A</v>
      </c>
      <c r="D49" t="e">
        <f>IF(OR($A49&lt;D$2,$A49&gt;D$2+LOOKUP(D$2,'Cargo List'!$C$2:$C$27,'Cargo List'!$H$2:$H$27)),"",LOOKUP(Sheet3!D$2,'Cargo List'!$C$2:$C$27,'Cargo List'!$I$2:$I$27))</f>
        <v>#N/A</v>
      </c>
      <c r="E49" t="e">
        <f>IF(OR($A49&lt;E$2,$A49&gt;E$2+LOOKUP(E$2,'Cargo List'!$C$2:$C$27,'Cargo List'!$H$2:$H$27)),"",LOOKUP(Sheet3!E$2,'Cargo List'!$C$2:$C$27,'Cargo List'!$I$2:$I$27))</f>
        <v>#N/A</v>
      </c>
      <c r="F49" t="e">
        <f>IF(OR($A49&lt;F$2,$A49&gt;F$2+LOOKUP(F$2,'Cargo List'!$C$2:$C$27,'Cargo List'!$H$2:$H$27)),"",LOOKUP(Sheet3!F$2,'Cargo List'!$C$2:$C$27,'Cargo List'!$I$2:$I$27))</f>
        <v>#N/A</v>
      </c>
      <c r="G49" t="e">
        <f>IF(OR($A49&lt;G$2,$A49&gt;G$2+LOOKUP(G$2,'Cargo List'!$C$2:$C$27,'Cargo List'!$H$2:$H$27)),"",LOOKUP(Sheet3!G$2,'Cargo List'!$C$2:$C$27,'Cargo List'!$I$2:$I$27))</f>
        <v>#N/A</v>
      </c>
      <c r="H49" t="e">
        <f>IF(OR($A49&lt;H$2,$A49&gt;H$2+LOOKUP(H$2,'Cargo List'!$C$2:$C$27,'Cargo List'!$H$2:$H$27)),"",LOOKUP(Sheet3!H$2,'Cargo List'!$C$2:$C$27,'Cargo List'!$I$2:$I$27))</f>
        <v>#N/A</v>
      </c>
      <c r="I49" t="e">
        <f>IF(OR($A49&lt;I$2,$A49&gt;I$2+LOOKUP(I$2,'Cargo List'!$C$2:$C$27,'Cargo List'!$H$2:$H$27)),"",LOOKUP(Sheet3!I$2,'Cargo List'!$C$2:$C$27,'Cargo List'!$I$2:$I$27))</f>
        <v>#N/A</v>
      </c>
      <c r="J49" t="e">
        <f>IF(OR($A49&lt;J$2,$A49&gt;J$2+LOOKUP(J$2,'Cargo List'!$C$2:$C$27,'Cargo List'!$H$2:$H$27)),"",LOOKUP(Sheet3!J$2,'Cargo List'!$C$2:$C$27,'Cargo List'!$I$2:$I$27))</f>
        <v>#N/A</v>
      </c>
      <c r="K49" t="e">
        <f>IF(OR($A49&lt;K$2,$A49&gt;K$2+LOOKUP(K$2,'Cargo List'!$C$2:$C$27,'Cargo List'!$H$2:$H$27)),"",LOOKUP(Sheet3!K$2,'Cargo List'!$C$2:$C$27,'Cargo List'!$I$2:$I$27))</f>
        <v>#N/A</v>
      </c>
      <c r="L49" t="e">
        <f>IF(OR($A49&lt;L$2,$A49&gt;L$2+LOOKUP(L$2,'Cargo List'!$C$2:$C$27,'Cargo List'!$H$2:$H$27)),"",LOOKUP(Sheet3!L$2,'Cargo List'!$C$2:$C$27,'Cargo List'!$I$2:$I$27))</f>
        <v>#N/A</v>
      </c>
      <c r="M49" t="e">
        <f>IF(OR($A49&lt;M$2,$A49&gt;M$2+LOOKUP(M$2,'Cargo List'!$C$2:$C$27,'Cargo List'!$H$2:$H$27)),"",LOOKUP(Sheet3!M$2,'Cargo List'!$C$2:$C$27,'Cargo List'!$I$2:$I$27))</f>
        <v>#N/A</v>
      </c>
      <c r="N49" t="e">
        <f>IF(OR($A49&lt;N$2,$A49&gt;N$2+LOOKUP(N$2,'Cargo List'!$C$2:$C$27,'Cargo List'!$H$2:$H$27)),"",LOOKUP(Sheet3!N$2,'Cargo List'!$C$2:$C$27,'Cargo List'!$I$2:$I$27))</f>
        <v>#N/A</v>
      </c>
      <c r="O49" t="e">
        <f>IF(OR($A49&lt;O$2,$A49&gt;O$2+LOOKUP(O$2,'Cargo List'!$C$2:$C$27,'Cargo List'!$H$2:$H$27)),"",LOOKUP(Sheet3!O$2,'Cargo List'!$C$2:$C$27,'Cargo List'!$I$2:$I$27))</f>
        <v>#N/A</v>
      </c>
      <c r="P49" t="e">
        <f>IF(OR($A49&lt;P$2,$A49&gt;P$2+LOOKUP(P$2,'Cargo List'!$C$2:$C$27,'Cargo List'!$H$2:$H$27)),"",LOOKUP(Sheet3!P$2,'Cargo List'!$C$2:$C$27,'Cargo List'!$I$2:$I$27))</f>
        <v>#N/A</v>
      </c>
      <c r="Q49" t="e">
        <f>IF(OR($A49&lt;Q$2,$A49&gt;Q$2+LOOKUP(Q$2,'Cargo List'!$C$2:$C$27,'Cargo List'!$H$2:$H$27)),"",LOOKUP(Sheet3!Q$2,'Cargo List'!$C$2:$C$27,'Cargo List'!$I$2:$I$27))</f>
        <v>#N/A</v>
      </c>
      <c r="R49" t="e">
        <f>IF(OR($A49&lt;R$2,$A49&gt;R$2+LOOKUP(R$2,'Cargo List'!$C$2:$C$27,'Cargo List'!$H$2:$H$27)),"",LOOKUP(Sheet3!R$2,'Cargo List'!$C$2:$C$27,'Cargo List'!$I$2:$I$27))</f>
        <v>#N/A</v>
      </c>
      <c r="S49" t="e">
        <f>IF(OR($A49&lt;S$2,$A49&gt;S$2+LOOKUP(S$2,'Cargo List'!$C$2:$C$27,'Cargo List'!$H$2:$H$27)),"",LOOKUP(Sheet3!S$2,'Cargo List'!$C$2:$C$27,'Cargo List'!$I$2:$I$27))</f>
        <v>#N/A</v>
      </c>
      <c r="T49" t="e">
        <f>IF(OR($A49&lt;T$2,$A49&gt;T$2+LOOKUP(T$2,'Cargo List'!$C$2:$C$27,'Cargo List'!$H$2:$H$27)),"",LOOKUP(Sheet3!T$2,'Cargo List'!$C$2:$C$27,'Cargo List'!$I$2:$I$27))</f>
        <v>#N/A</v>
      </c>
      <c r="U49" t="e">
        <f>IF(OR($A49&lt;U$2,$A49&gt;U$2+LOOKUP(U$2,'Cargo List'!$C$2:$C$27,'Cargo List'!$H$2:$H$27)),"",LOOKUP(Sheet3!U$2,'Cargo List'!$C$2:$C$27,'Cargo List'!$I$2:$I$27))</f>
        <v>#N/A</v>
      </c>
      <c r="V49" t="e">
        <f>IF(OR($A49&lt;V$2,$A49&gt;V$2+LOOKUP(V$2,'Cargo List'!$C$2:$C$27,'Cargo List'!$H$2:$H$27)),"",LOOKUP(Sheet3!V$2,'Cargo List'!$C$2:$C$27,'Cargo List'!$I$2:$I$27))</f>
        <v>#N/A</v>
      </c>
      <c r="W49" t="e">
        <f>IF(OR($A49&lt;W$2,$A49&gt;W$2+LOOKUP(W$2,'Cargo List'!$C$2:$C$27,'Cargo List'!$H$2:$H$27)),"",LOOKUP(Sheet3!W$2,'Cargo List'!$C$2:$C$27,'Cargo List'!$I$2:$I$27))</f>
        <v>#N/A</v>
      </c>
      <c r="X49" t="e">
        <f>IF(OR($A49&lt;X$2,$A49&gt;X$2+LOOKUP(X$2,'Cargo List'!$C$2:$C$27,'Cargo List'!$H$2:$H$27)),"",LOOKUP(Sheet3!X$2,'Cargo List'!$C$2:$C$27,'Cargo List'!$I$2:$I$27))</f>
        <v>#N/A</v>
      </c>
      <c r="Y49" t="e">
        <f>IF(OR($A49&lt;Y$2,$A49&gt;Y$2+LOOKUP(Y$2,'Cargo List'!$C$2:$C$27,'Cargo List'!$H$2:$H$27)),"",LOOKUP(Sheet3!Y$2,'Cargo List'!$C$2:$C$27,'Cargo List'!$I$2:$I$27))</f>
        <v>#N/A</v>
      </c>
      <c r="Z49" t="e">
        <f>IF(OR($A49&lt;Z$2,$A49&gt;Z$2+LOOKUP(Z$2,'Cargo List'!$C$2:$C$27,'Cargo List'!$H$2:$H$27)),"",LOOKUP(Sheet3!Z$2,'Cargo List'!$C$2:$C$27,'Cargo List'!$I$2:$I$27))</f>
        <v>#N/A</v>
      </c>
      <c r="AA49" t="e">
        <f>IF(OR($A49&lt;AA$2,$A49&gt;AA$2+LOOKUP(AA$2,'Cargo List'!$C$2:$C$27,'Cargo List'!$H$2:$H$27)),"",LOOKUP(Sheet3!AA$2,'Cargo List'!$C$2:$C$27,'Cargo List'!$I$2:$I$27))</f>
        <v>#N/A</v>
      </c>
      <c r="AB49" t="e">
        <f>IF(OR($A49&lt;AB$2,$A49&gt;AB$2+LOOKUP(AB$2,'Cargo List'!$C$2:$C$27,'Cargo List'!$H$2:$H$27)),"",LOOKUP(Sheet3!AB$2,'Cargo List'!$C$2:$C$27,'Cargo List'!$I$2:$I$27))</f>
        <v>#N/A</v>
      </c>
      <c r="AC49" t="e">
        <f>IF(OR($A49&lt;AC$2,$A49&gt;AC$2+LOOKUP(AC$2,'Cargo List'!$C$2:$C$27,'Cargo List'!$H$2:$H$27)),"",LOOKUP(Sheet3!AC$2,'Cargo List'!$C$2:$C$27,'Cargo List'!$I$2:$I$27))</f>
        <v>#N/A</v>
      </c>
      <c r="AD49" t="e">
        <f>IF(OR($A49&lt;AD$2,$A49&gt;AD$2+LOOKUP(AD$2,'Cargo List'!$C$2:$C$27,'Cargo List'!$H$2:$H$27)),"",LOOKUP(Sheet3!AD$2,'Cargo List'!$C$2:$C$27,'Cargo List'!$I$2:$I$27))</f>
        <v>#N/A</v>
      </c>
      <c r="AE49" t="e">
        <f>IF(OR($A49&lt;AE$2,$A49&gt;AE$2+LOOKUP(AE$2,'Cargo List'!$C$2:$C$27,'Cargo List'!$H$2:$H$27)),"",LOOKUP(Sheet3!AE$2,'Cargo List'!$C$2:$C$27,'Cargo List'!$I$2:$I$27))</f>
        <v>#N/A</v>
      </c>
      <c r="AF49" t="e">
        <f>IF(OR($A49&lt;AF$2,$A49&gt;AF$2+LOOKUP(AF$2,'Cargo List'!$C$2:$C$27,'Cargo List'!$H$2:$H$27)),"",LOOKUP(Sheet3!AF$2,'Cargo List'!$C$2:$C$27,'Cargo List'!$I$2:$I$27))</f>
        <v>#N/A</v>
      </c>
      <c r="AG49" t="e">
        <f>IF(OR($A49&lt;AG$2,$A49&gt;AG$2+LOOKUP(AG$2,'Cargo List'!$C$2:$C$27,'Cargo List'!$H$2:$H$27)),"",LOOKUP(Sheet3!AG$2,'Cargo List'!$C$2:$C$27,'Cargo List'!$I$2:$I$27))</f>
        <v>#N/A</v>
      </c>
      <c r="AH49" t="e">
        <f>IF(OR($A49&lt;AH$2,$A49&gt;AH$2+LOOKUP(AH$2,'Cargo List'!$C$2:$C$27,'Cargo List'!$H$2:$H$27)),"",LOOKUP(Sheet3!AH$2,'Cargo List'!$C$2:$C$27,'Cargo List'!$I$2:$I$27))</f>
        <v>#N/A</v>
      </c>
      <c r="AI49" t="e">
        <f>IF(OR($A49&lt;AI$2,$A49&gt;AI$2+LOOKUP(AI$2,'Cargo List'!$C$2:$C$27,'Cargo List'!$H$2:$H$27)),"",LOOKUP(Sheet3!AI$2,'Cargo List'!$C$2:$C$27,'Cargo List'!$I$2:$I$27))</f>
        <v>#N/A</v>
      </c>
      <c r="AJ49" t="e">
        <f>IF(OR($A49&lt;AJ$2,$A49&gt;AJ$2+LOOKUP(AJ$2,'Cargo List'!$C$2:$C$27,'Cargo List'!$H$2:$H$27)),"",LOOKUP(Sheet3!AJ$2,'Cargo List'!$C$2:$C$27,'Cargo List'!$I$2:$I$27))</f>
        <v>#N/A</v>
      </c>
      <c r="AK49" t="e">
        <f>IF(OR($A49&lt;AK$2,$A49&gt;AK$2+LOOKUP(AK$2,'Cargo List'!$C$2:$C$27,'Cargo List'!$H$2:$H$27)),"",LOOKUP(Sheet3!AK$2,'Cargo List'!$C$2:$C$27,'Cargo List'!$I$2:$I$27))</f>
        <v>#N/A</v>
      </c>
      <c r="AL49" t="e">
        <f>IF(OR($A49&lt;AL$2,$A49&gt;AL$2+LOOKUP(AL$2,'Cargo List'!$C$2:$C$27,'Cargo List'!$H$2:$H$27)),"",LOOKUP(Sheet3!AL$2,'Cargo List'!$C$2:$C$27,'Cargo List'!$I$2:$I$27))</f>
        <v>#N/A</v>
      </c>
      <c r="AM49" t="e">
        <f>IF(OR($A49&lt;AM$2,$A49&gt;AM$2+LOOKUP(AM$2,'Cargo List'!$C$2:$C$27,'Cargo List'!$H$2:$H$27)),"",LOOKUP(Sheet3!AM$2,'Cargo List'!$C$2:$C$27,'Cargo List'!$I$2:$I$27))</f>
        <v>#N/A</v>
      </c>
      <c r="AN49" t="e">
        <f>IF(OR($A49&lt;AN$2,$A49&gt;AN$2+LOOKUP(AN$2,'Cargo List'!$C$2:$C$27,'Cargo List'!$H$2:$H$27)),"",LOOKUP(Sheet3!AN$2,'Cargo List'!$C$2:$C$27,'Cargo List'!$I$2:$I$27))</f>
        <v>#N/A</v>
      </c>
      <c r="AO49" t="e">
        <f>IF(OR($A49&lt;AO$2,$A49&gt;AO$2+LOOKUP(AO$2,'Cargo List'!$C$2:$C$27,'Cargo List'!$H$2:$H$27)),"",LOOKUP(Sheet3!AO$2,'Cargo List'!$C$2:$C$27,'Cargo List'!$I$2:$I$27))</f>
        <v>#N/A</v>
      </c>
      <c r="AP49" t="e">
        <f>IF(OR($A49&lt;AP$2,$A49&gt;AP$2+LOOKUP(AP$2,'Cargo List'!$C$2:$C$27,'Cargo List'!$H$2:$H$27)),"",LOOKUP(Sheet3!AP$2,'Cargo List'!$C$2:$C$27,'Cargo List'!$I$2:$I$27))</f>
        <v>#N/A</v>
      </c>
      <c r="AQ49" t="e">
        <f>IF(OR($A49&lt;AQ$2,$A49&gt;AQ$2+LOOKUP(AQ$2,'Cargo List'!$C$2:$C$27,'Cargo List'!$H$2:$H$27)),"",LOOKUP(Sheet3!AQ$2,'Cargo List'!$C$2:$C$27,'Cargo List'!$I$2:$I$27))</f>
        <v>#N/A</v>
      </c>
      <c r="AR49" t="e">
        <f>IF(OR($A49&lt;AR$2,$A49&gt;AR$2+LOOKUP(AR$2,'Cargo List'!$C$2:$C$27,'Cargo List'!$H$2:$H$27)),"",LOOKUP(Sheet3!AR$2,'Cargo List'!$C$2:$C$27,'Cargo List'!$I$2:$I$27))</f>
        <v>#N/A</v>
      </c>
      <c r="AS49" t="e">
        <f>IF(OR($A49&lt;AS$2,$A49&gt;AS$2+LOOKUP(AS$2,'Cargo List'!$C$2:$C$27,'Cargo List'!$H$2:$H$27)),"",LOOKUP(Sheet3!AS$2,'Cargo List'!$C$2:$C$27,'Cargo List'!$I$2:$I$27))</f>
        <v>#N/A</v>
      </c>
      <c r="AT49" t="e">
        <f>IF(OR($A49&lt;AT$2,$A49&gt;AT$2+LOOKUP(AT$2,'Cargo List'!$C$2:$C$27,'Cargo List'!$H$2:$H$27)),"",LOOKUP(Sheet3!AT$2,'Cargo List'!$C$2:$C$27,'Cargo List'!$I$2:$I$27))</f>
        <v>#N/A</v>
      </c>
      <c r="AU49" t="e">
        <f>IF(OR($A49&lt;AU$2,$A49&gt;AU$2+LOOKUP(AU$2,'Cargo List'!$C$2:$C$27,'Cargo List'!$H$2:$H$27)),"",LOOKUP(Sheet3!AU$2,'Cargo List'!$C$2:$C$27,'Cargo List'!$I$2:$I$27))</f>
        <v>#N/A</v>
      </c>
      <c r="AV49" s="4">
        <f t="shared" si="0"/>
        <v>0</v>
      </c>
    </row>
    <row r="50" spans="1:48" x14ac:dyDescent="0.25">
      <c r="A50" s="2">
        <f t="shared" si="1"/>
        <v>44244</v>
      </c>
      <c r="B50" t="e">
        <f>IF(OR($A50&lt;B$2,$A50&gt;B$2+LOOKUP(B$2,'Cargo List'!$C$2:$C$27,'Cargo List'!$H$2:$H$27)),"",LOOKUP(Sheet3!B$2,'Cargo List'!$C$2:$C$27,'Cargo List'!$I$2:$I$27))</f>
        <v>#N/A</v>
      </c>
      <c r="C50" t="e">
        <f>IF(OR($A50&lt;C$2,$A50&gt;C$2+LOOKUP(C$2,'Cargo List'!$C$2:$C$27,'Cargo List'!$H$2:$H$27)),"",LOOKUP(Sheet3!C$2,'Cargo List'!$C$2:$C$27,'Cargo List'!$I$2:$I$27))</f>
        <v>#N/A</v>
      </c>
      <c r="D50" t="e">
        <f>IF(OR($A50&lt;D$2,$A50&gt;D$2+LOOKUP(D$2,'Cargo List'!$C$2:$C$27,'Cargo List'!$H$2:$H$27)),"",LOOKUP(Sheet3!D$2,'Cargo List'!$C$2:$C$27,'Cargo List'!$I$2:$I$27))</f>
        <v>#N/A</v>
      </c>
      <c r="E50" t="e">
        <f>IF(OR($A50&lt;E$2,$A50&gt;E$2+LOOKUP(E$2,'Cargo List'!$C$2:$C$27,'Cargo List'!$H$2:$H$27)),"",LOOKUP(Sheet3!E$2,'Cargo List'!$C$2:$C$27,'Cargo List'!$I$2:$I$27))</f>
        <v>#N/A</v>
      </c>
      <c r="F50" t="e">
        <f>IF(OR($A50&lt;F$2,$A50&gt;F$2+LOOKUP(F$2,'Cargo List'!$C$2:$C$27,'Cargo List'!$H$2:$H$27)),"",LOOKUP(Sheet3!F$2,'Cargo List'!$C$2:$C$27,'Cargo List'!$I$2:$I$27))</f>
        <v>#N/A</v>
      </c>
      <c r="G50" t="e">
        <f>IF(OR($A50&lt;G$2,$A50&gt;G$2+LOOKUP(G$2,'Cargo List'!$C$2:$C$27,'Cargo List'!$H$2:$H$27)),"",LOOKUP(Sheet3!G$2,'Cargo List'!$C$2:$C$27,'Cargo List'!$I$2:$I$27))</f>
        <v>#N/A</v>
      </c>
      <c r="H50" t="e">
        <f>IF(OR($A50&lt;H$2,$A50&gt;H$2+LOOKUP(H$2,'Cargo List'!$C$2:$C$27,'Cargo List'!$H$2:$H$27)),"",LOOKUP(Sheet3!H$2,'Cargo List'!$C$2:$C$27,'Cargo List'!$I$2:$I$27))</f>
        <v>#N/A</v>
      </c>
      <c r="I50" t="e">
        <f>IF(OR($A50&lt;I$2,$A50&gt;I$2+LOOKUP(I$2,'Cargo List'!$C$2:$C$27,'Cargo List'!$H$2:$H$27)),"",LOOKUP(Sheet3!I$2,'Cargo List'!$C$2:$C$27,'Cargo List'!$I$2:$I$27))</f>
        <v>#N/A</v>
      </c>
      <c r="J50" t="e">
        <f>IF(OR($A50&lt;J$2,$A50&gt;J$2+LOOKUP(J$2,'Cargo List'!$C$2:$C$27,'Cargo List'!$H$2:$H$27)),"",LOOKUP(Sheet3!J$2,'Cargo List'!$C$2:$C$27,'Cargo List'!$I$2:$I$27))</f>
        <v>#N/A</v>
      </c>
      <c r="K50" t="e">
        <f>IF(OR($A50&lt;K$2,$A50&gt;K$2+LOOKUP(K$2,'Cargo List'!$C$2:$C$27,'Cargo List'!$H$2:$H$27)),"",LOOKUP(Sheet3!K$2,'Cargo List'!$C$2:$C$27,'Cargo List'!$I$2:$I$27))</f>
        <v>#N/A</v>
      </c>
      <c r="L50" t="e">
        <f>IF(OR($A50&lt;L$2,$A50&gt;L$2+LOOKUP(L$2,'Cargo List'!$C$2:$C$27,'Cargo List'!$H$2:$H$27)),"",LOOKUP(Sheet3!L$2,'Cargo List'!$C$2:$C$27,'Cargo List'!$I$2:$I$27))</f>
        <v>#N/A</v>
      </c>
      <c r="M50" t="e">
        <f>IF(OR($A50&lt;M$2,$A50&gt;M$2+LOOKUP(M$2,'Cargo List'!$C$2:$C$27,'Cargo List'!$H$2:$H$27)),"",LOOKUP(Sheet3!M$2,'Cargo List'!$C$2:$C$27,'Cargo List'!$I$2:$I$27))</f>
        <v>#N/A</v>
      </c>
      <c r="N50" t="e">
        <f>IF(OR($A50&lt;N$2,$A50&gt;N$2+LOOKUP(N$2,'Cargo List'!$C$2:$C$27,'Cargo List'!$H$2:$H$27)),"",LOOKUP(Sheet3!N$2,'Cargo List'!$C$2:$C$27,'Cargo List'!$I$2:$I$27))</f>
        <v>#N/A</v>
      </c>
      <c r="O50" t="e">
        <f>IF(OR($A50&lt;O$2,$A50&gt;O$2+LOOKUP(O$2,'Cargo List'!$C$2:$C$27,'Cargo List'!$H$2:$H$27)),"",LOOKUP(Sheet3!O$2,'Cargo List'!$C$2:$C$27,'Cargo List'!$I$2:$I$27))</f>
        <v>#N/A</v>
      </c>
      <c r="P50" t="e">
        <f>IF(OR($A50&lt;P$2,$A50&gt;P$2+LOOKUP(P$2,'Cargo List'!$C$2:$C$27,'Cargo List'!$H$2:$H$27)),"",LOOKUP(Sheet3!P$2,'Cargo List'!$C$2:$C$27,'Cargo List'!$I$2:$I$27))</f>
        <v>#N/A</v>
      </c>
      <c r="Q50" t="e">
        <f>IF(OR($A50&lt;Q$2,$A50&gt;Q$2+LOOKUP(Q$2,'Cargo List'!$C$2:$C$27,'Cargo List'!$H$2:$H$27)),"",LOOKUP(Sheet3!Q$2,'Cargo List'!$C$2:$C$27,'Cargo List'!$I$2:$I$27))</f>
        <v>#N/A</v>
      </c>
      <c r="R50" t="e">
        <f>IF(OR($A50&lt;R$2,$A50&gt;R$2+LOOKUP(R$2,'Cargo List'!$C$2:$C$27,'Cargo List'!$H$2:$H$27)),"",LOOKUP(Sheet3!R$2,'Cargo List'!$C$2:$C$27,'Cargo List'!$I$2:$I$27))</f>
        <v>#N/A</v>
      </c>
      <c r="S50" t="e">
        <f>IF(OR($A50&lt;S$2,$A50&gt;S$2+LOOKUP(S$2,'Cargo List'!$C$2:$C$27,'Cargo List'!$H$2:$H$27)),"",LOOKUP(Sheet3!S$2,'Cargo List'!$C$2:$C$27,'Cargo List'!$I$2:$I$27))</f>
        <v>#N/A</v>
      </c>
      <c r="T50" t="e">
        <f>IF(OR($A50&lt;T$2,$A50&gt;T$2+LOOKUP(T$2,'Cargo List'!$C$2:$C$27,'Cargo List'!$H$2:$H$27)),"",LOOKUP(Sheet3!T$2,'Cargo List'!$C$2:$C$27,'Cargo List'!$I$2:$I$27))</f>
        <v>#N/A</v>
      </c>
      <c r="U50" t="e">
        <f>IF(OR($A50&lt;U$2,$A50&gt;U$2+LOOKUP(U$2,'Cargo List'!$C$2:$C$27,'Cargo List'!$H$2:$H$27)),"",LOOKUP(Sheet3!U$2,'Cargo List'!$C$2:$C$27,'Cargo List'!$I$2:$I$27))</f>
        <v>#N/A</v>
      </c>
      <c r="V50" t="e">
        <f>IF(OR($A50&lt;V$2,$A50&gt;V$2+LOOKUP(V$2,'Cargo List'!$C$2:$C$27,'Cargo List'!$H$2:$H$27)),"",LOOKUP(Sheet3!V$2,'Cargo List'!$C$2:$C$27,'Cargo List'!$I$2:$I$27))</f>
        <v>#N/A</v>
      </c>
      <c r="W50" t="e">
        <f>IF(OR($A50&lt;W$2,$A50&gt;W$2+LOOKUP(W$2,'Cargo List'!$C$2:$C$27,'Cargo List'!$H$2:$H$27)),"",LOOKUP(Sheet3!W$2,'Cargo List'!$C$2:$C$27,'Cargo List'!$I$2:$I$27))</f>
        <v>#N/A</v>
      </c>
      <c r="X50" t="e">
        <f>IF(OR($A50&lt;X$2,$A50&gt;X$2+LOOKUP(X$2,'Cargo List'!$C$2:$C$27,'Cargo List'!$H$2:$H$27)),"",LOOKUP(Sheet3!X$2,'Cargo List'!$C$2:$C$27,'Cargo List'!$I$2:$I$27))</f>
        <v>#N/A</v>
      </c>
      <c r="Y50" t="e">
        <f>IF(OR($A50&lt;Y$2,$A50&gt;Y$2+LOOKUP(Y$2,'Cargo List'!$C$2:$C$27,'Cargo List'!$H$2:$H$27)),"",LOOKUP(Sheet3!Y$2,'Cargo List'!$C$2:$C$27,'Cargo List'!$I$2:$I$27))</f>
        <v>#N/A</v>
      </c>
      <c r="Z50" t="e">
        <f>IF(OR($A50&lt;Z$2,$A50&gt;Z$2+LOOKUP(Z$2,'Cargo List'!$C$2:$C$27,'Cargo List'!$H$2:$H$27)),"",LOOKUP(Sheet3!Z$2,'Cargo List'!$C$2:$C$27,'Cargo List'!$I$2:$I$27))</f>
        <v>#N/A</v>
      </c>
      <c r="AA50" t="e">
        <f>IF(OR($A50&lt;AA$2,$A50&gt;AA$2+LOOKUP(AA$2,'Cargo List'!$C$2:$C$27,'Cargo List'!$H$2:$H$27)),"",LOOKUP(Sheet3!AA$2,'Cargo List'!$C$2:$C$27,'Cargo List'!$I$2:$I$27))</f>
        <v>#N/A</v>
      </c>
      <c r="AB50" t="e">
        <f>IF(OR($A50&lt;AB$2,$A50&gt;AB$2+LOOKUP(AB$2,'Cargo List'!$C$2:$C$27,'Cargo List'!$H$2:$H$27)),"",LOOKUP(Sheet3!AB$2,'Cargo List'!$C$2:$C$27,'Cargo List'!$I$2:$I$27))</f>
        <v>#N/A</v>
      </c>
      <c r="AC50" t="e">
        <f>IF(OR($A50&lt;AC$2,$A50&gt;AC$2+LOOKUP(AC$2,'Cargo List'!$C$2:$C$27,'Cargo List'!$H$2:$H$27)),"",LOOKUP(Sheet3!AC$2,'Cargo List'!$C$2:$C$27,'Cargo List'!$I$2:$I$27))</f>
        <v>#N/A</v>
      </c>
      <c r="AD50" t="e">
        <f>IF(OR($A50&lt;AD$2,$A50&gt;AD$2+LOOKUP(AD$2,'Cargo List'!$C$2:$C$27,'Cargo List'!$H$2:$H$27)),"",LOOKUP(Sheet3!AD$2,'Cargo List'!$C$2:$C$27,'Cargo List'!$I$2:$I$27))</f>
        <v>#N/A</v>
      </c>
      <c r="AE50" t="e">
        <f>IF(OR($A50&lt;AE$2,$A50&gt;AE$2+LOOKUP(AE$2,'Cargo List'!$C$2:$C$27,'Cargo List'!$H$2:$H$27)),"",LOOKUP(Sheet3!AE$2,'Cargo List'!$C$2:$C$27,'Cargo List'!$I$2:$I$27))</f>
        <v>#N/A</v>
      </c>
      <c r="AF50" t="e">
        <f>IF(OR($A50&lt;AF$2,$A50&gt;AF$2+LOOKUP(AF$2,'Cargo List'!$C$2:$C$27,'Cargo List'!$H$2:$H$27)),"",LOOKUP(Sheet3!AF$2,'Cargo List'!$C$2:$C$27,'Cargo List'!$I$2:$I$27))</f>
        <v>#N/A</v>
      </c>
      <c r="AG50" t="e">
        <f>IF(OR($A50&lt;AG$2,$A50&gt;AG$2+LOOKUP(AG$2,'Cargo List'!$C$2:$C$27,'Cargo List'!$H$2:$H$27)),"",LOOKUP(Sheet3!AG$2,'Cargo List'!$C$2:$C$27,'Cargo List'!$I$2:$I$27))</f>
        <v>#N/A</v>
      </c>
      <c r="AH50" t="e">
        <f>IF(OR($A50&lt;AH$2,$A50&gt;AH$2+LOOKUP(AH$2,'Cargo List'!$C$2:$C$27,'Cargo List'!$H$2:$H$27)),"",LOOKUP(Sheet3!AH$2,'Cargo List'!$C$2:$C$27,'Cargo List'!$I$2:$I$27))</f>
        <v>#N/A</v>
      </c>
      <c r="AI50" t="e">
        <f>IF(OR($A50&lt;AI$2,$A50&gt;AI$2+LOOKUP(AI$2,'Cargo List'!$C$2:$C$27,'Cargo List'!$H$2:$H$27)),"",LOOKUP(Sheet3!AI$2,'Cargo List'!$C$2:$C$27,'Cargo List'!$I$2:$I$27))</f>
        <v>#N/A</v>
      </c>
      <c r="AJ50" t="e">
        <f>IF(OR($A50&lt;AJ$2,$A50&gt;AJ$2+LOOKUP(AJ$2,'Cargo List'!$C$2:$C$27,'Cargo List'!$H$2:$H$27)),"",LOOKUP(Sheet3!AJ$2,'Cargo List'!$C$2:$C$27,'Cargo List'!$I$2:$I$27))</f>
        <v>#N/A</v>
      </c>
      <c r="AK50" t="e">
        <f>IF(OR($A50&lt;AK$2,$A50&gt;AK$2+LOOKUP(AK$2,'Cargo List'!$C$2:$C$27,'Cargo List'!$H$2:$H$27)),"",LOOKUP(Sheet3!AK$2,'Cargo List'!$C$2:$C$27,'Cargo List'!$I$2:$I$27))</f>
        <v>#N/A</v>
      </c>
      <c r="AL50" t="e">
        <f>IF(OR($A50&lt;AL$2,$A50&gt;AL$2+LOOKUP(AL$2,'Cargo List'!$C$2:$C$27,'Cargo List'!$H$2:$H$27)),"",LOOKUP(Sheet3!AL$2,'Cargo List'!$C$2:$C$27,'Cargo List'!$I$2:$I$27))</f>
        <v>#N/A</v>
      </c>
      <c r="AM50" t="e">
        <f>IF(OR($A50&lt;AM$2,$A50&gt;AM$2+LOOKUP(AM$2,'Cargo List'!$C$2:$C$27,'Cargo List'!$H$2:$H$27)),"",LOOKUP(Sheet3!AM$2,'Cargo List'!$C$2:$C$27,'Cargo List'!$I$2:$I$27))</f>
        <v>#N/A</v>
      </c>
      <c r="AN50" t="e">
        <f>IF(OR($A50&lt;AN$2,$A50&gt;AN$2+LOOKUP(AN$2,'Cargo List'!$C$2:$C$27,'Cargo List'!$H$2:$H$27)),"",LOOKUP(Sheet3!AN$2,'Cargo List'!$C$2:$C$27,'Cargo List'!$I$2:$I$27))</f>
        <v>#N/A</v>
      </c>
      <c r="AO50" t="e">
        <f>IF(OR($A50&lt;AO$2,$A50&gt;AO$2+LOOKUP(AO$2,'Cargo List'!$C$2:$C$27,'Cargo List'!$H$2:$H$27)),"",LOOKUP(Sheet3!AO$2,'Cargo List'!$C$2:$C$27,'Cargo List'!$I$2:$I$27))</f>
        <v>#N/A</v>
      </c>
      <c r="AP50" t="e">
        <f>IF(OR($A50&lt;AP$2,$A50&gt;AP$2+LOOKUP(AP$2,'Cargo List'!$C$2:$C$27,'Cargo List'!$H$2:$H$27)),"",LOOKUP(Sheet3!AP$2,'Cargo List'!$C$2:$C$27,'Cargo List'!$I$2:$I$27))</f>
        <v>#N/A</v>
      </c>
      <c r="AQ50" t="e">
        <f>IF(OR($A50&lt;AQ$2,$A50&gt;AQ$2+LOOKUP(AQ$2,'Cargo List'!$C$2:$C$27,'Cargo List'!$H$2:$H$27)),"",LOOKUP(Sheet3!AQ$2,'Cargo List'!$C$2:$C$27,'Cargo List'!$I$2:$I$27))</f>
        <v>#N/A</v>
      </c>
      <c r="AR50" t="e">
        <f>IF(OR($A50&lt;AR$2,$A50&gt;AR$2+LOOKUP(AR$2,'Cargo List'!$C$2:$C$27,'Cargo List'!$H$2:$H$27)),"",LOOKUP(Sheet3!AR$2,'Cargo List'!$C$2:$C$27,'Cargo List'!$I$2:$I$27))</f>
        <v>#N/A</v>
      </c>
      <c r="AS50" t="e">
        <f>IF(OR($A50&lt;AS$2,$A50&gt;AS$2+LOOKUP(AS$2,'Cargo List'!$C$2:$C$27,'Cargo List'!$H$2:$H$27)),"",LOOKUP(Sheet3!AS$2,'Cargo List'!$C$2:$C$27,'Cargo List'!$I$2:$I$27))</f>
        <v>#N/A</v>
      </c>
      <c r="AT50" t="e">
        <f>IF(OR($A50&lt;AT$2,$A50&gt;AT$2+LOOKUP(AT$2,'Cargo List'!$C$2:$C$27,'Cargo List'!$H$2:$H$27)),"",LOOKUP(Sheet3!AT$2,'Cargo List'!$C$2:$C$27,'Cargo List'!$I$2:$I$27))</f>
        <v>#N/A</v>
      </c>
      <c r="AU50" t="e">
        <f>IF(OR($A50&lt;AU$2,$A50&gt;AU$2+LOOKUP(AU$2,'Cargo List'!$C$2:$C$27,'Cargo List'!$H$2:$H$27)),"",LOOKUP(Sheet3!AU$2,'Cargo List'!$C$2:$C$27,'Cargo List'!$I$2:$I$27))</f>
        <v>#N/A</v>
      </c>
      <c r="AV50" s="4">
        <f t="shared" si="0"/>
        <v>0</v>
      </c>
    </row>
    <row r="51" spans="1:48" x14ac:dyDescent="0.25">
      <c r="A51" s="2">
        <f t="shared" si="1"/>
        <v>44245</v>
      </c>
      <c r="B51" t="e">
        <f>IF(OR($A51&lt;B$2,$A51&gt;B$2+LOOKUP(B$2,'Cargo List'!$C$2:$C$27,'Cargo List'!$H$2:$H$27)),"",LOOKUP(Sheet3!B$2,'Cargo List'!$C$2:$C$27,'Cargo List'!$I$2:$I$27))</f>
        <v>#N/A</v>
      </c>
      <c r="C51" t="e">
        <f>IF(OR($A51&lt;C$2,$A51&gt;C$2+LOOKUP(C$2,'Cargo List'!$C$2:$C$27,'Cargo List'!$H$2:$H$27)),"",LOOKUP(Sheet3!C$2,'Cargo List'!$C$2:$C$27,'Cargo List'!$I$2:$I$27))</f>
        <v>#N/A</v>
      </c>
      <c r="D51" t="e">
        <f>IF(OR($A51&lt;D$2,$A51&gt;D$2+LOOKUP(D$2,'Cargo List'!$C$2:$C$27,'Cargo List'!$H$2:$H$27)),"",LOOKUP(Sheet3!D$2,'Cargo List'!$C$2:$C$27,'Cargo List'!$I$2:$I$27))</f>
        <v>#N/A</v>
      </c>
      <c r="E51" t="e">
        <f>IF(OR($A51&lt;E$2,$A51&gt;E$2+LOOKUP(E$2,'Cargo List'!$C$2:$C$27,'Cargo List'!$H$2:$H$27)),"",LOOKUP(Sheet3!E$2,'Cargo List'!$C$2:$C$27,'Cargo List'!$I$2:$I$27))</f>
        <v>#N/A</v>
      </c>
      <c r="F51" t="e">
        <f>IF(OR($A51&lt;F$2,$A51&gt;F$2+LOOKUP(F$2,'Cargo List'!$C$2:$C$27,'Cargo List'!$H$2:$H$27)),"",LOOKUP(Sheet3!F$2,'Cargo List'!$C$2:$C$27,'Cargo List'!$I$2:$I$27))</f>
        <v>#N/A</v>
      </c>
      <c r="G51" t="e">
        <f>IF(OR($A51&lt;G$2,$A51&gt;G$2+LOOKUP(G$2,'Cargo List'!$C$2:$C$27,'Cargo List'!$H$2:$H$27)),"",LOOKUP(Sheet3!G$2,'Cargo List'!$C$2:$C$27,'Cargo List'!$I$2:$I$27))</f>
        <v>#N/A</v>
      </c>
      <c r="H51" t="e">
        <f>IF(OR($A51&lt;H$2,$A51&gt;H$2+LOOKUP(H$2,'Cargo List'!$C$2:$C$27,'Cargo List'!$H$2:$H$27)),"",LOOKUP(Sheet3!H$2,'Cargo List'!$C$2:$C$27,'Cargo List'!$I$2:$I$27))</f>
        <v>#N/A</v>
      </c>
      <c r="I51" t="e">
        <f>IF(OR($A51&lt;I$2,$A51&gt;I$2+LOOKUP(I$2,'Cargo List'!$C$2:$C$27,'Cargo List'!$H$2:$H$27)),"",LOOKUP(Sheet3!I$2,'Cargo List'!$C$2:$C$27,'Cargo List'!$I$2:$I$27))</f>
        <v>#N/A</v>
      </c>
      <c r="J51" t="e">
        <f>IF(OR($A51&lt;J$2,$A51&gt;J$2+LOOKUP(J$2,'Cargo List'!$C$2:$C$27,'Cargo List'!$H$2:$H$27)),"",LOOKUP(Sheet3!J$2,'Cargo List'!$C$2:$C$27,'Cargo List'!$I$2:$I$27))</f>
        <v>#N/A</v>
      </c>
      <c r="K51" t="e">
        <f>IF(OR($A51&lt;K$2,$A51&gt;K$2+LOOKUP(K$2,'Cargo List'!$C$2:$C$27,'Cargo List'!$H$2:$H$27)),"",LOOKUP(Sheet3!K$2,'Cargo List'!$C$2:$C$27,'Cargo List'!$I$2:$I$27))</f>
        <v>#N/A</v>
      </c>
      <c r="L51" t="e">
        <f>IF(OR($A51&lt;L$2,$A51&gt;L$2+LOOKUP(L$2,'Cargo List'!$C$2:$C$27,'Cargo List'!$H$2:$H$27)),"",LOOKUP(Sheet3!L$2,'Cargo List'!$C$2:$C$27,'Cargo List'!$I$2:$I$27))</f>
        <v>#N/A</v>
      </c>
      <c r="M51" t="e">
        <f>IF(OR($A51&lt;M$2,$A51&gt;M$2+LOOKUP(M$2,'Cargo List'!$C$2:$C$27,'Cargo List'!$H$2:$H$27)),"",LOOKUP(Sheet3!M$2,'Cargo List'!$C$2:$C$27,'Cargo List'!$I$2:$I$27))</f>
        <v>#N/A</v>
      </c>
      <c r="N51" t="e">
        <f>IF(OR($A51&lt;N$2,$A51&gt;N$2+LOOKUP(N$2,'Cargo List'!$C$2:$C$27,'Cargo List'!$H$2:$H$27)),"",LOOKUP(Sheet3!N$2,'Cargo List'!$C$2:$C$27,'Cargo List'!$I$2:$I$27))</f>
        <v>#N/A</v>
      </c>
      <c r="O51" t="e">
        <f>IF(OR($A51&lt;O$2,$A51&gt;O$2+LOOKUP(O$2,'Cargo List'!$C$2:$C$27,'Cargo List'!$H$2:$H$27)),"",LOOKUP(Sheet3!O$2,'Cargo List'!$C$2:$C$27,'Cargo List'!$I$2:$I$27))</f>
        <v>#N/A</v>
      </c>
      <c r="P51" t="e">
        <f>IF(OR($A51&lt;P$2,$A51&gt;P$2+LOOKUP(P$2,'Cargo List'!$C$2:$C$27,'Cargo List'!$H$2:$H$27)),"",LOOKUP(Sheet3!P$2,'Cargo List'!$C$2:$C$27,'Cargo List'!$I$2:$I$27))</f>
        <v>#N/A</v>
      </c>
      <c r="Q51" t="e">
        <f>IF(OR($A51&lt;Q$2,$A51&gt;Q$2+LOOKUP(Q$2,'Cargo List'!$C$2:$C$27,'Cargo List'!$H$2:$H$27)),"",LOOKUP(Sheet3!Q$2,'Cargo List'!$C$2:$C$27,'Cargo List'!$I$2:$I$27))</f>
        <v>#N/A</v>
      </c>
      <c r="R51" t="e">
        <f>IF(OR($A51&lt;R$2,$A51&gt;R$2+LOOKUP(R$2,'Cargo List'!$C$2:$C$27,'Cargo List'!$H$2:$H$27)),"",LOOKUP(Sheet3!R$2,'Cargo List'!$C$2:$C$27,'Cargo List'!$I$2:$I$27))</f>
        <v>#N/A</v>
      </c>
      <c r="S51" t="e">
        <f>IF(OR($A51&lt;S$2,$A51&gt;S$2+LOOKUP(S$2,'Cargo List'!$C$2:$C$27,'Cargo List'!$H$2:$H$27)),"",LOOKUP(Sheet3!S$2,'Cargo List'!$C$2:$C$27,'Cargo List'!$I$2:$I$27))</f>
        <v>#N/A</v>
      </c>
      <c r="T51" t="e">
        <f>IF(OR($A51&lt;T$2,$A51&gt;T$2+LOOKUP(T$2,'Cargo List'!$C$2:$C$27,'Cargo List'!$H$2:$H$27)),"",LOOKUP(Sheet3!T$2,'Cargo List'!$C$2:$C$27,'Cargo List'!$I$2:$I$27))</f>
        <v>#N/A</v>
      </c>
      <c r="U51" t="e">
        <f>IF(OR($A51&lt;U$2,$A51&gt;U$2+LOOKUP(U$2,'Cargo List'!$C$2:$C$27,'Cargo List'!$H$2:$H$27)),"",LOOKUP(Sheet3!U$2,'Cargo List'!$C$2:$C$27,'Cargo List'!$I$2:$I$27))</f>
        <v>#N/A</v>
      </c>
      <c r="V51" t="e">
        <f>IF(OR($A51&lt;V$2,$A51&gt;V$2+LOOKUP(V$2,'Cargo List'!$C$2:$C$27,'Cargo List'!$H$2:$H$27)),"",LOOKUP(Sheet3!V$2,'Cargo List'!$C$2:$C$27,'Cargo List'!$I$2:$I$27))</f>
        <v>#N/A</v>
      </c>
      <c r="W51" t="e">
        <f>IF(OR($A51&lt;W$2,$A51&gt;W$2+LOOKUP(W$2,'Cargo List'!$C$2:$C$27,'Cargo List'!$H$2:$H$27)),"",LOOKUP(Sheet3!W$2,'Cargo List'!$C$2:$C$27,'Cargo List'!$I$2:$I$27))</f>
        <v>#N/A</v>
      </c>
      <c r="X51" t="e">
        <f>IF(OR($A51&lt;X$2,$A51&gt;X$2+LOOKUP(X$2,'Cargo List'!$C$2:$C$27,'Cargo List'!$H$2:$H$27)),"",LOOKUP(Sheet3!X$2,'Cargo List'!$C$2:$C$27,'Cargo List'!$I$2:$I$27))</f>
        <v>#N/A</v>
      </c>
      <c r="Y51" t="e">
        <f>IF(OR($A51&lt;Y$2,$A51&gt;Y$2+LOOKUP(Y$2,'Cargo List'!$C$2:$C$27,'Cargo List'!$H$2:$H$27)),"",LOOKUP(Sheet3!Y$2,'Cargo List'!$C$2:$C$27,'Cargo List'!$I$2:$I$27))</f>
        <v>#N/A</v>
      </c>
      <c r="Z51" t="e">
        <f>IF(OR($A51&lt;Z$2,$A51&gt;Z$2+LOOKUP(Z$2,'Cargo List'!$C$2:$C$27,'Cargo List'!$H$2:$H$27)),"",LOOKUP(Sheet3!Z$2,'Cargo List'!$C$2:$C$27,'Cargo List'!$I$2:$I$27))</f>
        <v>#N/A</v>
      </c>
      <c r="AA51" t="e">
        <f>IF(OR($A51&lt;AA$2,$A51&gt;AA$2+LOOKUP(AA$2,'Cargo List'!$C$2:$C$27,'Cargo List'!$H$2:$H$27)),"",LOOKUP(Sheet3!AA$2,'Cargo List'!$C$2:$C$27,'Cargo List'!$I$2:$I$27))</f>
        <v>#N/A</v>
      </c>
      <c r="AB51" t="e">
        <f>IF(OR($A51&lt;AB$2,$A51&gt;AB$2+LOOKUP(AB$2,'Cargo List'!$C$2:$C$27,'Cargo List'!$H$2:$H$27)),"",LOOKUP(Sheet3!AB$2,'Cargo List'!$C$2:$C$27,'Cargo List'!$I$2:$I$27))</f>
        <v>#N/A</v>
      </c>
      <c r="AC51" t="e">
        <f>IF(OR($A51&lt;AC$2,$A51&gt;AC$2+LOOKUP(AC$2,'Cargo List'!$C$2:$C$27,'Cargo List'!$H$2:$H$27)),"",LOOKUP(Sheet3!AC$2,'Cargo List'!$C$2:$C$27,'Cargo List'!$I$2:$I$27))</f>
        <v>#N/A</v>
      </c>
      <c r="AD51" t="e">
        <f>IF(OR($A51&lt;AD$2,$A51&gt;AD$2+LOOKUP(AD$2,'Cargo List'!$C$2:$C$27,'Cargo List'!$H$2:$H$27)),"",LOOKUP(Sheet3!AD$2,'Cargo List'!$C$2:$C$27,'Cargo List'!$I$2:$I$27))</f>
        <v>#N/A</v>
      </c>
      <c r="AE51" t="e">
        <f>IF(OR($A51&lt;AE$2,$A51&gt;AE$2+LOOKUP(AE$2,'Cargo List'!$C$2:$C$27,'Cargo List'!$H$2:$H$27)),"",LOOKUP(Sheet3!AE$2,'Cargo List'!$C$2:$C$27,'Cargo List'!$I$2:$I$27))</f>
        <v>#N/A</v>
      </c>
      <c r="AF51" t="e">
        <f>IF(OR($A51&lt;AF$2,$A51&gt;AF$2+LOOKUP(AF$2,'Cargo List'!$C$2:$C$27,'Cargo List'!$H$2:$H$27)),"",LOOKUP(Sheet3!AF$2,'Cargo List'!$C$2:$C$27,'Cargo List'!$I$2:$I$27))</f>
        <v>#N/A</v>
      </c>
      <c r="AG51" t="e">
        <f>IF(OR($A51&lt;AG$2,$A51&gt;AG$2+LOOKUP(AG$2,'Cargo List'!$C$2:$C$27,'Cargo List'!$H$2:$H$27)),"",LOOKUP(Sheet3!AG$2,'Cargo List'!$C$2:$C$27,'Cargo List'!$I$2:$I$27))</f>
        <v>#N/A</v>
      </c>
      <c r="AH51" t="e">
        <f>IF(OR($A51&lt;AH$2,$A51&gt;AH$2+LOOKUP(AH$2,'Cargo List'!$C$2:$C$27,'Cargo List'!$H$2:$H$27)),"",LOOKUP(Sheet3!AH$2,'Cargo List'!$C$2:$C$27,'Cargo List'!$I$2:$I$27))</f>
        <v>#N/A</v>
      </c>
      <c r="AI51" t="e">
        <f>IF(OR($A51&lt;AI$2,$A51&gt;AI$2+LOOKUP(AI$2,'Cargo List'!$C$2:$C$27,'Cargo List'!$H$2:$H$27)),"",LOOKUP(Sheet3!AI$2,'Cargo List'!$C$2:$C$27,'Cargo List'!$I$2:$I$27))</f>
        <v>#N/A</v>
      </c>
      <c r="AJ51" t="e">
        <f>IF(OR($A51&lt;AJ$2,$A51&gt;AJ$2+LOOKUP(AJ$2,'Cargo List'!$C$2:$C$27,'Cargo List'!$H$2:$H$27)),"",LOOKUP(Sheet3!AJ$2,'Cargo List'!$C$2:$C$27,'Cargo List'!$I$2:$I$27))</f>
        <v>#N/A</v>
      </c>
      <c r="AK51" t="e">
        <f>IF(OR($A51&lt;AK$2,$A51&gt;AK$2+LOOKUP(AK$2,'Cargo List'!$C$2:$C$27,'Cargo List'!$H$2:$H$27)),"",LOOKUP(Sheet3!AK$2,'Cargo List'!$C$2:$C$27,'Cargo List'!$I$2:$I$27))</f>
        <v>#N/A</v>
      </c>
      <c r="AL51" t="e">
        <f>IF(OR($A51&lt;AL$2,$A51&gt;AL$2+LOOKUP(AL$2,'Cargo List'!$C$2:$C$27,'Cargo List'!$H$2:$H$27)),"",LOOKUP(Sheet3!AL$2,'Cargo List'!$C$2:$C$27,'Cargo List'!$I$2:$I$27))</f>
        <v>#N/A</v>
      </c>
      <c r="AM51" t="e">
        <f>IF(OR($A51&lt;AM$2,$A51&gt;AM$2+LOOKUP(AM$2,'Cargo List'!$C$2:$C$27,'Cargo List'!$H$2:$H$27)),"",LOOKUP(Sheet3!AM$2,'Cargo List'!$C$2:$C$27,'Cargo List'!$I$2:$I$27))</f>
        <v>#N/A</v>
      </c>
      <c r="AN51" t="e">
        <f>IF(OR($A51&lt;AN$2,$A51&gt;AN$2+LOOKUP(AN$2,'Cargo List'!$C$2:$C$27,'Cargo List'!$H$2:$H$27)),"",LOOKUP(Sheet3!AN$2,'Cargo List'!$C$2:$C$27,'Cargo List'!$I$2:$I$27))</f>
        <v>#N/A</v>
      </c>
      <c r="AO51" t="e">
        <f>IF(OR($A51&lt;AO$2,$A51&gt;AO$2+LOOKUP(AO$2,'Cargo List'!$C$2:$C$27,'Cargo List'!$H$2:$H$27)),"",LOOKUP(Sheet3!AO$2,'Cargo List'!$C$2:$C$27,'Cargo List'!$I$2:$I$27))</f>
        <v>#N/A</v>
      </c>
      <c r="AP51" t="e">
        <f>IF(OR($A51&lt;AP$2,$A51&gt;AP$2+LOOKUP(AP$2,'Cargo List'!$C$2:$C$27,'Cargo List'!$H$2:$H$27)),"",LOOKUP(Sheet3!AP$2,'Cargo List'!$C$2:$C$27,'Cargo List'!$I$2:$I$27))</f>
        <v>#N/A</v>
      </c>
      <c r="AQ51" t="e">
        <f>IF(OR($A51&lt;AQ$2,$A51&gt;AQ$2+LOOKUP(AQ$2,'Cargo List'!$C$2:$C$27,'Cargo List'!$H$2:$H$27)),"",LOOKUP(Sheet3!AQ$2,'Cargo List'!$C$2:$C$27,'Cargo List'!$I$2:$I$27))</f>
        <v>#N/A</v>
      </c>
      <c r="AR51" t="e">
        <f>IF(OR($A51&lt;AR$2,$A51&gt;AR$2+LOOKUP(AR$2,'Cargo List'!$C$2:$C$27,'Cargo List'!$H$2:$H$27)),"",LOOKUP(Sheet3!AR$2,'Cargo List'!$C$2:$C$27,'Cargo List'!$I$2:$I$27))</f>
        <v>#N/A</v>
      </c>
      <c r="AS51" t="e">
        <f>IF(OR($A51&lt;AS$2,$A51&gt;AS$2+LOOKUP(AS$2,'Cargo List'!$C$2:$C$27,'Cargo List'!$H$2:$H$27)),"",LOOKUP(Sheet3!AS$2,'Cargo List'!$C$2:$C$27,'Cargo List'!$I$2:$I$27))</f>
        <v>#N/A</v>
      </c>
      <c r="AT51" t="e">
        <f>IF(OR($A51&lt;AT$2,$A51&gt;AT$2+LOOKUP(AT$2,'Cargo List'!$C$2:$C$27,'Cargo List'!$H$2:$H$27)),"",LOOKUP(Sheet3!AT$2,'Cargo List'!$C$2:$C$27,'Cargo List'!$I$2:$I$27))</f>
        <v>#N/A</v>
      </c>
      <c r="AU51" t="e">
        <f>IF(OR($A51&lt;AU$2,$A51&gt;AU$2+LOOKUP(AU$2,'Cargo List'!$C$2:$C$27,'Cargo List'!$H$2:$H$27)),"",LOOKUP(Sheet3!AU$2,'Cargo List'!$C$2:$C$27,'Cargo List'!$I$2:$I$27))</f>
        <v>#N/A</v>
      </c>
      <c r="AV51" s="4">
        <f t="shared" si="0"/>
        <v>0</v>
      </c>
    </row>
    <row r="52" spans="1:48" x14ac:dyDescent="0.25">
      <c r="A52" s="2">
        <f t="shared" si="1"/>
        <v>44246</v>
      </c>
      <c r="B52" t="e">
        <f>IF(OR($A52&lt;B$2,$A52&gt;B$2+LOOKUP(B$2,'Cargo List'!$C$2:$C$27,'Cargo List'!$H$2:$H$27)),"",LOOKUP(Sheet3!B$2,'Cargo List'!$C$2:$C$27,'Cargo List'!$I$2:$I$27))</f>
        <v>#N/A</v>
      </c>
      <c r="C52" t="e">
        <f>IF(OR($A52&lt;C$2,$A52&gt;C$2+LOOKUP(C$2,'Cargo List'!$C$2:$C$27,'Cargo List'!$H$2:$H$27)),"",LOOKUP(Sheet3!C$2,'Cargo List'!$C$2:$C$27,'Cargo List'!$I$2:$I$27))</f>
        <v>#N/A</v>
      </c>
      <c r="D52" t="e">
        <f>IF(OR($A52&lt;D$2,$A52&gt;D$2+LOOKUP(D$2,'Cargo List'!$C$2:$C$27,'Cargo List'!$H$2:$H$27)),"",LOOKUP(Sheet3!D$2,'Cargo List'!$C$2:$C$27,'Cargo List'!$I$2:$I$27))</f>
        <v>#N/A</v>
      </c>
      <c r="E52" t="e">
        <f>IF(OR($A52&lt;E$2,$A52&gt;E$2+LOOKUP(E$2,'Cargo List'!$C$2:$C$27,'Cargo List'!$H$2:$H$27)),"",LOOKUP(Sheet3!E$2,'Cargo List'!$C$2:$C$27,'Cargo List'!$I$2:$I$27))</f>
        <v>#N/A</v>
      </c>
      <c r="F52" t="e">
        <f>IF(OR($A52&lt;F$2,$A52&gt;F$2+LOOKUP(F$2,'Cargo List'!$C$2:$C$27,'Cargo List'!$H$2:$H$27)),"",LOOKUP(Sheet3!F$2,'Cargo List'!$C$2:$C$27,'Cargo List'!$I$2:$I$27))</f>
        <v>#N/A</v>
      </c>
      <c r="G52" t="e">
        <f>IF(OR($A52&lt;G$2,$A52&gt;G$2+LOOKUP(G$2,'Cargo List'!$C$2:$C$27,'Cargo List'!$H$2:$H$27)),"",LOOKUP(Sheet3!G$2,'Cargo List'!$C$2:$C$27,'Cargo List'!$I$2:$I$27))</f>
        <v>#N/A</v>
      </c>
      <c r="H52" t="e">
        <f>IF(OR($A52&lt;H$2,$A52&gt;H$2+LOOKUP(H$2,'Cargo List'!$C$2:$C$27,'Cargo List'!$H$2:$H$27)),"",LOOKUP(Sheet3!H$2,'Cargo List'!$C$2:$C$27,'Cargo List'!$I$2:$I$27))</f>
        <v>#N/A</v>
      </c>
      <c r="I52" t="e">
        <f>IF(OR($A52&lt;I$2,$A52&gt;I$2+LOOKUP(I$2,'Cargo List'!$C$2:$C$27,'Cargo List'!$H$2:$H$27)),"",LOOKUP(Sheet3!I$2,'Cargo List'!$C$2:$C$27,'Cargo List'!$I$2:$I$27))</f>
        <v>#N/A</v>
      </c>
      <c r="J52" t="e">
        <f>IF(OR($A52&lt;J$2,$A52&gt;J$2+LOOKUP(J$2,'Cargo List'!$C$2:$C$27,'Cargo List'!$H$2:$H$27)),"",LOOKUP(Sheet3!J$2,'Cargo List'!$C$2:$C$27,'Cargo List'!$I$2:$I$27))</f>
        <v>#N/A</v>
      </c>
      <c r="K52" t="e">
        <f>IF(OR($A52&lt;K$2,$A52&gt;K$2+LOOKUP(K$2,'Cargo List'!$C$2:$C$27,'Cargo List'!$H$2:$H$27)),"",LOOKUP(Sheet3!K$2,'Cargo List'!$C$2:$C$27,'Cargo List'!$I$2:$I$27))</f>
        <v>#N/A</v>
      </c>
      <c r="L52" t="e">
        <f>IF(OR($A52&lt;L$2,$A52&gt;L$2+LOOKUP(L$2,'Cargo List'!$C$2:$C$27,'Cargo List'!$H$2:$H$27)),"",LOOKUP(Sheet3!L$2,'Cargo List'!$C$2:$C$27,'Cargo List'!$I$2:$I$27))</f>
        <v>#N/A</v>
      </c>
      <c r="M52" t="e">
        <f>IF(OR($A52&lt;M$2,$A52&gt;M$2+LOOKUP(M$2,'Cargo List'!$C$2:$C$27,'Cargo List'!$H$2:$H$27)),"",LOOKUP(Sheet3!M$2,'Cargo List'!$C$2:$C$27,'Cargo List'!$I$2:$I$27))</f>
        <v>#N/A</v>
      </c>
      <c r="N52" t="e">
        <f>IF(OR($A52&lt;N$2,$A52&gt;N$2+LOOKUP(N$2,'Cargo List'!$C$2:$C$27,'Cargo List'!$H$2:$H$27)),"",LOOKUP(Sheet3!N$2,'Cargo List'!$C$2:$C$27,'Cargo List'!$I$2:$I$27))</f>
        <v>#N/A</v>
      </c>
      <c r="O52" t="e">
        <f>IF(OR($A52&lt;O$2,$A52&gt;O$2+LOOKUP(O$2,'Cargo List'!$C$2:$C$27,'Cargo List'!$H$2:$H$27)),"",LOOKUP(Sheet3!O$2,'Cargo List'!$C$2:$C$27,'Cargo List'!$I$2:$I$27))</f>
        <v>#N/A</v>
      </c>
      <c r="P52" t="e">
        <f>IF(OR($A52&lt;P$2,$A52&gt;P$2+LOOKUP(P$2,'Cargo List'!$C$2:$C$27,'Cargo List'!$H$2:$H$27)),"",LOOKUP(Sheet3!P$2,'Cargo List'!$C$2:$C$27,'Cargo List'!$I$2:$I$27))</f>
        <v>#N/A</v>
      </c>
      <c r="Q52" t="e">
        <f>IF(OR($A52&lt;Q$2,$A52&gt;Q$2+LOOKUP(Q$2,'Cargo List'!$C$2:$C$27,'Cargo List'!$H$2:$H$27)),"",LOOKUP(Sheet3!Q$2,'Cargo List'!$C$2:$C$27,'Cargo List'!$I$2:$I$27))</f>
        <v>#N/A</v>
      </c>
      <c r="R52" t="e">
        <f>IF(OR($A52&lt;R$2,$A52&gt;R$2+LOOKUP(R$2,'Cargo List'!$C$2:$C$27,'Cargo List'!$H$2:$H$27)),"",LOOKUP(Sheet3!R$2,'Cargo List'!$C$2:$C$27,'Cargo List'!$I$2:$I$27))</f>
        <v>#N/A</v>
      </c>
      <c r="S52" t="e">
        <f>IF(OR($A52&lt;S$2,$A52&gt;S$2+LOOKUP(S$2,'Cargo List'!$C$2:$C$27,'Cargo List'!$H$2:$H$27)),"",LOOKUP(Sheet3!S$2,'Cargo List'!$C$2:$C$27,'Cargo List'!$I$2:$I$27))</f>
        <v>#N/A</v>
      </c>
      <c r="T52" t="e">
        <f>IF(OR($A52&lt;T$2,$A52&gt;T$2+LOOKUP(T$2,'Cargo List'!$C$2:$C$27,'Cargo List'!$H$2:$H$27)),"",LOOKUP(Sheet3!T$2,'Cargo List'!$C$2:$C$27,'Cargo List'!$I$2:$I$27))</f>
        <v>#N/A</v>
      </c>
      <c r="U52" t="e">
        <f>IF(OR($A52&lt;U$2,$A52&gt;U$2+LOOKUP(U$2,'Cargo List'!$C$2:$C$27,'Cargo List'!$H$2:$H$27)),"",LOOKUP(Sheet3!U$2,'Cargo List'!$C$2:$C$27,'Cargo List'!$I$2:$I$27))</f>
        <v>#N/A</v>
      </c>
      <c r="V52" t="e">
        <f>IF(OR($A52&lt;V$2,$A52&gt;V$2+LOOKUP(V$2,'Cargo List'!$C$2:$C$27,'Cargo List'!$H$2:$H$27)),"",LOOKUP(Sheet3!V$2,'Cargo List'!$C$2:$C$27,'Cargo List'!$I$2:$I$27))</f>
        <v>#N/A</v>
      </c>
      <c r="W52" t="e">
        <f>IF(OR($A52&lt;W$2,$A52&gt;W$2+LOOKUP(W$2,'Cargo List'!$C$2:$C$27,'Cargo List'!$H$2:$H$27)),"",LOOKUP(Sheet3!W$2,'Cargo List'!$C$2:$C$27,'Cargo List'!$I$2:$I$27))</f>
        <v>#N/A</v>
      </c>
      <c r="X52" t="e">
        <f>IF(OR($A52&lt;X$2,$A52&gt;X$2+LOOKUP(X$2,'Cargo List'!$C$2:$C$27,'Cargo List'!$H$2:$H$27)),"",LOOKUP(Sheet3!X$2,'Cargo List'!$C$2:$C$27,'Cargo List'!$I$2:$I$27))</f>
        <v>#N/A</v>
      </c>
      <c r="Y52" t="e">
        <f>IF(OR($A52&lt;Y$2,$A52&gt;Y$2+LOOKUP(Y$2,'Cargo List'!$C$2:$C$27,'Cargo List'!$H$2:$H$27)),"",LOOKUP(Sheet3!Y$2,'Cargo List'!$C$2:$C$27,'Cargo List'!$I$2:$I$27))</f>
        <v>#N/A</v>
      </c>
      <c r="Z52" t="e">
        <f>IF(OR($A52&lt;Z$2,$A52&gt;Z$2+LOOKUP(Z$2,'Cargo List'!$C$2:$C$27,'Cargo List'!$H$2:$H$27)),"",LOOKUP(Sheet3!Z$2,'Cargo List'!$C$2:$C$27,'Cargo List'!$I$2:$I$27))</f>
        <v>#N/A</v>
      </c>
      <c r="AA52" t="e">
        <f>IF(OR($A52&lt;AA$2,$A52&gt;AA$2+LOOKUP(AA$2,'Cargo List'!$C$2:$C$27,'Cargo List'!$H$2:$H$27)),"",LOOKUP(Sheet3!AA$2,'Cargo List'!$C$2:$C$27,'Cargo List'!$I$2:$I$27))</f>
        <v>#N/A</v>
      </c>
      <c r="AB52" t="e">
        <f>IF(OR($A52&lt;AB$2,$A52&gt;AB$2+LOOKUP(AB$2,'Cargo List'!$C$2:$C$27,'Cargo List'!$H$2:$H$27)),"",LOOKUP(Sheet3!AB$2,'Cargo List'!$C$2:$C$27,'Cargo List'!$I$2:$I$27))</f>
        <v>#N/A</v>
      </c>
      <c r="AC52" t="e">
        <f>IF(OR($A52&lt;AC$2,$A52&gt;AC$2+LOOKUP(AC$2,'Cargo List'!$C$2:$C$27,'Cargo List'!$H$2:$H$27)),"",LOOKUP(Sheet3!AC$2,'Cargo List'!$C$2:$C$27,'Cargo List'!$I$2:$I$27))</f>
        <v>#N/A</v>
      </c>
      <c r="AD52" t="e">
        <f>IF(OR($A52&lt;AD$2,$A52&gt;AD$2+LOOKUP(AD$2,'Cargo List'!$C$2:$C$27,'Cargo List'!$H$2:$H$27)),"",LOOKUP(Sheet3!AD$2,'Cargo List'!$C$2:$C$27,'Cargo List'!$I$2:$I$27))</f>
        <v>#N/A</v>
      </c>
      <c r="AE52" t="e">
        <f>IF(OR($A52&lt;AE$2,$A52&gt;AE$2+LOOKUP(AE$2,'Cargo List'!$C$2:$C$27,'Cargo List'!$H$2:$H$27)),"",LOOKUP(Sheet3!AE$2,'Cargo List'!$C$2:$C$27,'Cargo List'!$I$2:$I$27))</f>
        <v>#N/A</v>
      </c>
      <c r="AF52" t="e">
        <f>IF(OR($A52&lt;AF$2,$A52&gt;AF$2+LOOKUP(AF$2,'Cargo List'!$C$2:$C$27,'Cargo List'!$H$2:$H$27)),"",LOOKUP(Sheet3!AF$2,'Cargo List'!$C$2:$C$27,'Cargo List'!$I$2:$I$27))</f>
        <v>#N/A</v>
      </c>
      <c r="AG52" t="e">
        <f>IF(OR($A52&lt;AG$2,$A52&gt;AG$2+LOOKUP(AG$2,'Cargo List'!$C$2:$C$27,'Cargo List'!$H$2:$H$27)),"",LOOKUP(Sheet3!AG$2,'Cargo List'!$C$2:$C$27,'Cargo List'!$I$2:$I$27))</f>
        <v>#N/A</v>
      </c>
      <c r="AH52" t="e">
        <f>IF(OR($A52&lt;AH$2,$A52&gt;AH$2+LOOKUP(AH$2,'Cargo List'!$C$2:$C$27,'Cargo List'!$H$2:$H$27)),"",LOOKUP(Sheet3!AH$2,'Cargo List'!$C$2:$C$27,'Cargo List'!$I$2:$I$27))</f>
        <v>#N/A</v>
      </c>
      <c r="AI52" t="e">
        <f>IF(OR($A52&lt;AI$2,$A52&gt;AI$2+LOOKUP(AI$2,'Cargo List'!$C$2:$C$27,'Cargo List'!$H$2:$H$27)),"",LOOKUP(Sheet3!AI$2,'Cargo List'!$C$2:$C$27,'Cargo List'!$I$2:$I$27))</f>
        <v>#N/A</v>
      </c>
      <c r="AJ52" t="e">
        <f>IF(OR($A52&lt;AJ$2,$A52&gt;AJ$2+LOOKUP(AJ$2,'Cargo List'!$C$2:$C$27,'Cargo List'!$H$2:$H$27)),"",LOOKUP(Sheet3!AJ$2,'Cargo List'!$C$2:$C$27,'Cargo List'!$I$2:$I$27))</f>
        <v>#N/A</v>
      </c>
      <c r="AK52" t="e">
        <f>IF(OR($A52&lt;AK$2,$A52&gt;AK$2+LOOKUP(AK$2,'Cargo List'!$C$2:$C$27,'Cargo List'!$H$2:$H$27)),"",LOOKUP(Sheet3!AK$2,'Cargo List'!$C$2:$C$27,'Cargo List'!$I$2:$I$27))</f>
        <v>#N/A</v>
      </c>
      <c r="AL52" t="e">
        <f>IF(OR($A52&lt;AL$2,$A52&gt;AL$2+LOOKUP(AL$2,'Cargo List'!$C$2:$C$27,'Cargo List'!$H$2:$H$27)),"",LOOKUP(Sheet3!AL$2,'Cargo List'!$C$2:$C$27,'Cargo List'!$I$2:$I$27))</f>
        <v>#N/A</v>
      </c>
      <c r="AM52" t="e">
        <f>IF(OR($A52&lt;AM$2,$A52&gt;AM$2+LOOKUP(AM$2,'Cargo List'!$C$2:$C$27,'Cargo List'!$H$2:$H$27)),"",LOOKUP(Sheet3!AM$2,'Cargo List'!$C$2:$C$27,'Cargo List'!$I$2:$I$27))</f>
        <v>#N/A</v>
      </c>
      <c r="AN52" t="e">
        <f>IF(OR($A52&lt;AN$2,$A52&gt;AN$2+LOOKUP(AN$2,'Cargo List'!$C$2:$C$27,'Cargo List'!$H$2:$H$27)),"",LOOKUP(Sheet3!AN$2,'Cargo List'!$C$2:$C$27,'Cargo List'!$I$2:$I$27))</f>
        <v>#N/A</v>
      </c>
      <c r="AO52" t="e">
        <f>IF(OR($A52&lt;AO$2,$A52&gt;AO$2+LOOKUP(AO$2,'Cargo List'!$C$2:$C$27,'Cargo List'!$H$2:$H$27)),"",LOOKUP(Sheet3!AO$2,'Cargo List'!$C$2:$C$27,'Cargo List'!$I$2:$I$27))</f>
        <v>#N/A</v>
      </c>
      <c r="AP52" t="e">
        <f>IF(OR($A52&lt;AP$2,$A52&gt;AP$2+LOOKUP(AP$2,'Cargo List'!$C$2:$C$27,'Cargo List'!$H$2:$H$27)),"",LOOKUP(Sheet3!AP$2,'Cargo List'!$C$2:$C$27,'Cargo List'!$I$2:$I$27))</f>
        <v>#N/A</v>
      </c>
      <c r="AQ52" t="e">
        <f>IF(OR($A52&lt;AQ$2,$A52&gt;AQ$2+LOOKUP(AQ$2,'Cargo List'!$C$2:$C$27,'Cargo List'!$H$2:$H$27)),"",LOOKUP(Sheet3!AQ$2,'Cargo List'!$C$2:$C$27,'Cargo List'!$I$2:$I$27))</f>
        <v>#N/A</v>
      </c>
      <c r="AR52" t="e">
        <f>IF(OR($A52&lt;AR$2,$A52&gt;AR$2+LOOKUP(AR$2,'Cargo List'!$C$2:$C$27,'Cargo List'!$H$2:$H$27)),"",LOOKUP(Sheet3!AR$2,'Cargo List'!$C$2:$C$27,'Cargo List'!$I$2:$I$27))</f>
        <v>#N/A</v>
      </c>
      <c r="AS52" t="e">
        <f>IF(OR($A52&lt;AS$2,$A52&gt;AS$2+LOOKUP(AS$2,'Cargo List'!$C$2:$C$27,'Cargo List'!$H$2:$H$27)),"",LOOKUP(Sheet3!AS$2,'Cargo List'!$C$2:$C$27,'Cargo List'!$I$2:$I$27))</f>
        <v>#N/A</v>
      </c>
      <c r="AT52" t="e">
        <f>IF(OR($A52&lt;AT$2,$A52&gt;AT$2+LOOKUP(AT$2,'Cargo List'!$C$2:$C$27,'Cargo List'!$H$2:$H$27)),"",LOOKUP(Sheet3!AT$2,'Cargo List'!$C$2:$C$27,'Cargo List'!$I$2:$I$27))</f>
        <v>#N/A</v>
      </c>
      <c r="AU52" t="e">
        <f>IF(OR($A52&lt;AU$2,$A52&gt;AU$2+LOOKUP(AU$2,'Cargo List'!$C$2:$C$27,'Cargo List'!$H$2:$H$27)),"",LOOKUP(Sheet3!AU$2,'Cargo List'!$C$2:$C$27,'Cargo List'!$I$2:$I$27))</f>
        <v>#N/A</v>
      </c>
      <c r="AV52" s="4">
        <f t="shared" si="0"/>
        <v>0</v>
      </c>
    </row>
    <row r="53" spans="1:48" x14ac:dyDescent="0.25">
      <c r="A53" s="2">
        <f t="shared" si="1"/>
        <v>44247</v>
      </c>
      <c r="B53" t="e">
        <f>IF(OR($A53&lt;B$2,$A53&gt;B$2+LOOKUP(B$2,'Cargo List'!$C$2:$C$27,'Cargo List'!$H$2:$H$27)),"",LOOKUP(Sheet3!B$2,'Cargo List'!$C$2:$C$27,'Cargo List'!$I$2:$I$27))</f>
        <v>#N/A</v>
      </c>
      <c r="C53" t="e">
        <f>IF(OR($A53&lt;C$2,$A53&gt;C$2+LOOKUP(C$2,'Cargo List'!$C$2:$C$27,'Cargo List'!$H$2:$H$27)),"",LOOKUP(Sheet3!C$2,'Cargo List'!$C$2:$C$27,'Cargo List'!$I$2:$I$27))</f>
        <v>#N/A</v>
      </c>
      <c r="D53" t="e">
        <f>IF(OR($A53&lt;D$2,$A53&gt;D$2+LOOKUP(D$2,'Cargo List'!$C$2:$C$27,'Cargo List'!$H$2:$H$27)),"",LOOKUP(Sheet3!D$2,'Cargo List'!$C$2:$C$27,'Cargo List'!$I$2:$I$27))</f>
        <v>#N/A</v>
      </c>
      <c r="E53" t="e">
        <f>IF(OR($A53&lt;E$2,$A53&gt;E$2+LOOKUP(E$2,'Cargo List'!$C$2:$C$27,'Cargo List'!$H$2:$H$27)),"",LOOKUP(Sheet3!E$2,'Cargo List'!$C$2:$C$27,'Cargo List'!$I$2:$I$27))</f>
        <v>#N/A</v>
      </c>
      <c r="F53" t="e">
        <f>IF(OR($A53&lt;F$2,$A53&gt;F$2+LOOKUP(F$2,'Cargo List'!$C$2:$C$27,'Cargo List'!$H$2:$H$27)),"",LOOKUP(Sheet3!F$2,'Cargo List'!$C$2:$C$27,'Cargo List'!$I$2:$I$27))</f>
        <v>#N/A</v>
      </c>
      <c r="G53" t="e">
        <f>IF(OR($A53&lt;G$2,$A53&gt;G$2+LOOKUP(G$2,'Cargo List'!$C$2:$C$27,'Cargo List'!$H$2:$H$27)),"",LOOKUP(Sheet3!G$2,'Cargo List'!$C$2:$C$27,'Cargo List'!$I$2:$I$27))</f>
        <v>#N/A</v>
      </c>
      <c r="H53" t="e">
        <f>IF(OR($A53&lt;H$2,$A53&gt;H$2+LOOKUP(H$2,'Cargo List'!$C$2:$C$27,'Cargo List'!$H$2:$H$27)),"",LOOKUP(Sheet3!H$2,'Cargo List'!$C$2:$C$27,'Cargo List'!$I$2:$I$27))</f>
        <v>#N/A</v>
      </c>
      <c r="I53" t="e">
        <f>IF(OR($A53&lt;I$2,$A53&gt;I$2+LOOKUP(I$2,'Cargo List'!$C$2:$C$27,'Cargo List'!$H$2:$H$27)),"",LOOKUP(Sheet3!I$2,'Cargo List'!$C$2:$C$27,'Cargo List'!$I$2:$I$27))</f>
        <v>#N/A</v>
      </c>
      <c r="J53" t="e">
        <f>IF(OR($A53&lt;J$2,$A53&gt;J$2+LOOKUP(J$2,'Cargo List'!$C$2:$C$27,'Cargo List'!$H$2:$H$27)),"",LOOKUP(Sheet3!J$2,'Cargo List'!$C$2:$C$27,'Cargo List'!$I$2:$I$27))</f>
        <v>#N/A</v>
      </c>
      <c r="K53" t="e">
        <f>IF(OR($A53&lt;K$2,$A53&gt;K$2+LOOKUP(K$2,'Cargo List'!$C$2:$C$27,'Cargo List'!$H$2:$H$27)),"",LOOKUP(Sheet3!K$2,'Cargo List'!$C$2:$C$27,'Cargo List'!$I$2:$I$27))</f>
        <v>#N/A</v>
      </c>
      <c r="L53" t="e">
        <f>IF(OR($A53&lt;L$2,$A53&gt;L$2+LOOKUP(L$2,'Cargo List'!$C$2:$C$27,'Cargo List'!$H$2:$H$27)),"",LOOKUP(Sheet3!L$2,'Cargo List'!$C$2:$C$27,'Cargo List'!$I$2:$I$27))</f>
        <v>#N/A</v>
      </c>
      <c r="M53" t="e">
        <f>IF(OR($A53&lt;M$2,$A53&gt;M$2+LOOKUP(M$2,'Cargo List'!$C$2:$C$27,'Cargo List'!$H$2:$H$27)),"",LOOKUP(Sheet3!M$2,'Cargo List'!$C$2:$C$27,'Cargo List'!$I$2:$I$27))</f>
        <v>#N/A</v>
      </c>
      <c r="N53" t="e">
        <f>IF(OR($A53&lt;N$2,$A53&gt;N$2+LOOKUP(N$2,'Cargo List'!$C$2:$C$27,'Cargo List'!$H$2:$H$27)),"",LOOKUP(Sheet3!N$2,'Cargo List'!$C$2:$C$27,'Cargo List'!$I$2:$I$27))</f>
        <v>#N/A</v>
      </c>
      <c r="O53" t="e">
        <f>IF(OR($A53&lt;O$2,$A53&gt;O$2+LOOKUP(O$2,'Cargo List'!$C$2:$C$27,'Cargo List'!$H$2:$H$27)),"",LOOKUP(Sheet3!O$2,'Cargo List'!$C$2:$C$27,'Cargo List'!$I$2:$I$27))</f>
        <v>#N/A</v>
      </c>
      <c r="P53" t="e">
        <f>IF(OR($A53&lt;P$2,$A53&gt;P$2+LOOKUP(P$2,'Cargo List'!$C$2:$C$27,'Cargo List'!$H$2:$H$27)),"",LOOKUP(Sheet3!P$2,'Cargo List'!$C$2:$C$27,'Cargo List'!$I$2:$I$27))</f>
        <v>#N/A</v>
      </c>
      <c r="Q53" t="e">
        <f>IF(OR($A53&lt;Q$2,$A53&gt;Q$2+LOOKUP(Q$2,'Cargo List'!$C$2:$C$27,'Cargo List'!$H$2:$H$27)),"",LOOKUP(Sheet3!Q$2,'Cargo List'!$C$2:$C$27,'Cargo List'!$I$2:$I$27))</f>
        <v>#N/A</v>
      </c>
      <c r="R53" t="e">
        <f>IF(OR($A53&lt;R$2,$A53&gt;R$2+LOOKUP(R$2,'Cargo List'!$C$2:$C$27,'Cargo List'!$H$2:$H$27)),"",LOOKUP(Sheet3!R$2,'Cargo List'!$C$2:$C$27,'Cargo List'!$I$2:$I$27))</f>
        <v>#N/A</v>
      </c>
      <c r="S53" t="e">
        <f>IF(OR($A53&lt;S$2,$A53&gt;S$2+LOOKUP(S$2,'Cargo List'!$C$2:$C$27,'Cargo List'!$H$2:$H$27)),"",LOOKUP(Sheet3!S$2,'Cargo List'!$C$2:$C$27,'Cargo List'!$I$2:$I$27))</f>
        <v>#N/A</v>
      </c>
      <c r="T53" t="e">
        <f>IF(OR($A53&lt;T$2,$A53&gt;T$2+LOOKUP(T$2,'Cargo List'!$C$2:$C$27,'Cargo List'!$H$2:$H$27)),"",LOOKUP(Sheet3!T$2,'Cargo List'!$C$2:$C$27,'Cargo List'!$I$2:$I$27))</f>
        <v>#N/A</v>
      </c>
      <c r="U53" t="e">
        <f>IF(OR($A53&lt;U$2,$A53&gt;U$2+LOOKUP(U$2,'Cargo List'!$C$2:$C$27,'Cargo List'!$H$2:$H$27)),"",LOOKUP(Sheet3!U$2,'Cargo List'!$C$2:$C$27,'Cargo List'!$I$2:$I$27))</f>
        <v>#N/A</v>
      </c>
      <c r="V53" t="e">
        <f>IF(OR($A53&lt;V$2,$A53&gt;V$2+LOOKUP(V$2,'Cargo List'!$C$2:$C$27,'Cargo List'!$H$2:$H$27)),"",LOOKUP(Sheet3!V$2,'Cargo List'!$C$2:$C$27,'Cargo List'!$I$2:$I$27))</f>
        <v>#N/A</v>
      </c>
      <c r="W53" t="e">
        <f>IF(OR($A53&lt;W$2,$A53&gt;W$2+LOOKUP(W$2,'Cargo List'!$C$2:$C$27,'Cargo List'!$H$2:$H$27)),"",LOOKUP(Sheet3!W$2,'Cargo List'!$C$2:$C$27,'Cargo List'!$I$2:$I$27))</f>
        <v>#N/A</v>
      </c>
      <c r="X53" t="e">
        <f>IF(OR($A53&lt;X$2,$A53&gt;X$2+LOOKUP(X$2,'Cargo List'!$C$2:$C$27,'Cargo List'!$H$2:$H$27)),"",LOOKUP(Sheet3!X$2,'Cargo List'!$C$2:$C$27,'Cargo List'!$I$2:$I$27))</f>
        <v>#N/A</v>
      </c>
      <c r="Y53" t="e">
        <f>IF(OR($A53&lt;Y$2,$A53&gt;Y$2+LOOKUP(Y$2,'Cargo List'!$C$2:$C$27,'Cargo List'!$H$2:$H$27)),"",LOOKUP(Sheet3!Y$2,'Cargo List'!$C$2:$C$27,'Cargo List'!$I$2:$I$27))</f>
        <v>#N/A</v>
      </c>
      <c r="Z53" t="e">
        <f>IF(OR($A53&lt;Z$2,$A53&gt;Z$2+LOOKUP(Z$2,'Cargo List'!$C$2:$C$27,'Cargo List'!$H$2:$H$27)),"",LOOKUP(Sheet3!Z$2,'Cargo List'!$C$2:$C$27,'Cargo List'!$I$2:$I$27))</f>
        <v>#N/A</v>
      </c>
      <c r="AA53" t="e">
        <f>IF(OR($A53&lt;AA$2,$A53&gt;AA$2+LOOKUP(AA$2,'Cargo List'!$C$2:$C$27,'Cargo List'!$H$2:$H$27)),"",LOOKUP(Sheet3!AA$2,'Cargo List'!$C$2:$C$27,'Cargo List'!$I$2:$I$27))</f>
        <v>#N/A</v>
      </c>
      <c r="AB53" t="e">
        <f>IF(OR($A53&lt;AB$2,$A53&gt;AB$2+LOOKUP(AB$2,'Cargo List'!$C$2:$C$27,'Cargo List'!$H$2:$H$27)),"",LOOKUP(Sheet3!AB$2,'Cargo List'!$C$2:$C$27,'Cargo List'!$I$2:$I$27))</f>
        <v>#N/A</v>
      </c>
      <c r="AC53" t="e">
        <f>IF(OR($A53&lt;AC$2,$A53&gt;AC$2+LOOKUP(AC$2,'Cargo List'!$C$2:$C$27,'Cargo List'!$H$2:$H$27)),"",LOOKUP(Sheet3!AC$2,'Cargo List'!$C$2:$C$27,'Cargo List'!$I$2:$I$27))</f>
        <v>#N/A</v>
      </c>
      <c r="AD53" t="e">
        <f>IF(OR($A53&lt;AD$2,$A53&gt;AD$2+LOOKUP(AD$2,'Cargo List'!$C$2:$C$27,'Cargo List'!$H$2:$H$27)),"",LOOKUP(Sheet3!AD$2,'Cargo List'!$C$2:$C$27,'Cargo List'!$I$2:$I$27))</f>
        <v>#N/A</v>
      </c>
      <c r="AE53" t="e">
        <f>IF(OR($A53&lt;AE$2,$A53&gt;AE$2+LOOKUP(AE$2,'Cargo List'!$C$2:$C$27,'Cargo List'!$H$2:$H$27)),"",LOOKUP(Sheet3!AE$2,'Cargo List'!$C$2:$C$27,'Cargo List'!$I$2:$I$27))</f>
        <v>#N/A</v>
      </c>
      <c r="AF53" t="e">
        <f>IF(OR($A53&lt;AF$2,$A53&gt;AF$2+LOOKUP(AF$2,'Cargo List'!$C$2:$C$27,'Cargo List'!$H$2:$H$27)),"",LOOKUP(Sheet3!AF$2,'Cargo List'!$C$2:$C$27,'Cargo List'!$I$2:$I$27))</f>
        <v>#N/A</v>
      </c>
      <c r="AG53" t="e">
        <f>IF(OR($A53&lt;AG$2,$A53&gt;AG$2+LOOKUP(AG$2,'Cargo List'!$C$2:$C$27,'Cargo List'!$H$2:$H$27)),"",LOOKUP(Sheet3!AG$2,'Cargo List'!$C$2:$C$27,'Cargo List'!$I$2:$I$27))</f>
        <v>#N/A</v>
      </c>
      <c r="AH53" t="e">
        <f>IF(OR($A53&lt;AH$2,$A53&gt;AH$2+LOOKUP(AH$2,'Cargo List'!$C$2:$C$27,'Cargo List'!$H$2:$H$27)),"",LOOKUP(Sheet3!AH$2,'Cargo List'!$C$2:$C$27,'Cargo List'!$I$2:$I$27))</f>
        <v>#N/A</v>
      </c>
      <c r="AI53" t="e">
        <f>IF(OR($A53&lt;AI$2,$A53&gt;AI$2+LOOKUP(AI$2,'Cargo List'!$C$2:$C$27,'Cargo List'!$H$2:$H$27)),"",LOOKUP(Sheet3!AI$2,'Cargo List'!$C$2:$C$27,'Cargo List'!$I$2:$I$27))</f>
        <v>#N/A</v>
      </c>
      <c r="AJ53" t="e">
        <f>IF(OR($A53&lt;AJ$2,$A53&gt;AJ$2+LOOKUP(AJ$2,'Cargo List'!$C$2:$C$27,'Cargo List'!$H$2:$H$27)),"",LOOKUP(Sheet3!AJ$2,'Cargo List'!$C$2:$C$27,'Cargo List'!$I$2:$I$27))</f>
        <v>#N/A</v>
      </c>
      <c r="AK53" t="e">
        <f>IF(OR($A53&lt;AK$2,$A53&gt;AK$2+LOOKUP(AK$2,'Cargo List'!$C$2:$C$27,'Cargo List'!$H$2:$H$27)),"",LOOKUP(Sheet3!AK$2,'Cargo List'!$C$2:$C$27,'Cargo List'!$I$2:$I$27))</f>
        <v>#N/A</v>
      </c>
      <c r="AL53" t="e">
        <f>IF(OR($A53&lt;AL$2,$A53&gt;AL$2+LOOKUP(AL$2,'Cargo List'!$C$2:$C$27,'Cargo List'!$H$2:$H$27)),"",LOOKUP(Sheet3!AL$2,'Cargo List'!$C$2:$C$27,'Cargo List'!$I$2:$I$27))</f>
        <v>#N/A</v>
      </c>
      <c r="AM53" t="e">
        <f>IF(OR($A53&lt;AM$2,$A53&gt;AM$2+LOOKUP(AM$2,'Cargo List'!$C$2:$C$27,'Cargo List'!$H$2:$H$27)),"",LOOKUP(Sheet3!AM$2,'Cargo List'!$C$2:$C$27,'Cargo List'!$I$2:$I$27))</f>
        <v>#N/A</v>
      </c>
      <c r="AN53" t="e">
        <f>IF(OR($A53&lt;AN$2,$A53&gt;AN$2+LOOKUP(AN$2,'Cargo List'!$C$2:$C$27,'Cargo List'!$H$2:$H$27)),"",LOOKUP(Sheet3!AN$2,'Cargo List'!$C$2:$C$27,'Cargo List'!$I$2:$I$27))</f>
        <v>#N/A</v>
      </c>
      <c r="AO53" t="e">
        <f>IF(OR($A53&lt;AO$2,$A53&gt;AO$2+LOOKUP(AO$2,'Cargo List'!$C$2:$C$27,'Cargo List'!$H$2:$H$27)),"",LOOKUP(Sheet3!AO$2,'Cargo List'!$C$2:$C$27,'Cargo List'!$I$2:$I$27))</f>
        <v>#N/A</v>
      </c>
      <c r="AP53" t="e">
        <f>IF(OR($A53&lt;AP$2,$A53&gt;AP$2+LOOKUP(AP$2,'Cargo List'!$C$2:$C$27,'Cargo List'!$H$2:$H$27)),"",LOOKUP(Sheet3!AP$2,'Cargo List'!$C$2:$C$27,'Cargo List'!$I$2:$I$27))</f>
        <v>#N/A</v>
      </c>
      <c r="AQ53" t="e">
        <f>IF(OR($A53&lt;AQ$2,$A53&gt;AQ$2+LOOKUP(AQ$2,'Cargo List'!$C$2:$C$27,'Cargo List'!$H$2:$H$27)),"",LOOKUP(Sheet3!AQ$2,'Cargo List'!$C$2:$C$27,'Cargo List'!$I$2:$I$27))</f>
        <v>#N/A</v>
      </c>
      <c r="AR53" t="e">
        <f>IF(OR($A53&lt;AR$2,$A53&gt;AR$2+LOOKUP(AR$2,'Cargo List'!$C$2:$C$27,'Cargo List'!$H$2:$H$27)),"",LOOKUP(Sheet3!AR$2,'Cargo List'!$C$2:$C$27,'Cargo List'!$I$2:$I$27))</f>
        <v>#N/A</v>
      </c>
      <c r="AS53" t="e">
        <f>IF(OR($A53&lt;AS$2,$A53&gt;AS$2+LOOKUP(AS$2,'Cargo List'!$C$2:$C$27,'Cargo List'!$H$2:$H$27)),"",LOOKUP(Sheet3!AS$2,'Cargo List'!$C$2:$C$27,'Cargo List'!$I$2:$I$27))</f>
        <v>#N/A</v>
      </c>
      <c r="AT53" t="e">
        <f>IF(OR($A53&lt;AT$2,$A53&gt;AT$2+LOOKUP(AT$2,'Cargo List'!$C$2:$C$27,'Cargo List'!$H$2:$H$27)),"",LOOKUP(Sheet3!AT$2,'Cargo List'!$C$2:$C$27,'Cargo List'!$I$2:$I$27))</f>
        <v>#N/A</v>
      </c>
      <c r="AU53" t="e">
        <f>IF(OR($A53&lt;AU$2,$A53&gt;AU$2+LOOKUP(AU$2,'Cargo List'!$C$2:$C$27,'Cargo List'!$H$2:$H$27)),"",LOOKUP(Sheet3!AU$2,'Cargo List'!$C$2:$C$27,'Cargo List'!$I$2:$I$27))</f>
        <v>#N/A</v>
      </c>
      <c r="AV53" s="4">
        <f t="shared" si="0"/>
        <v>0</v>
      </c>
    </row>
    <row r="54" spans="1:48" x14ac:dyDescent="0.25">
      <c r="A54" s="2">
        <f t="shared" si="1"/>
        <v>44248</v>
      </c>
      <c r="B54" t="e">
        <f>IF(OR($A54&lt;B$2,$A54&gt;B$2+LOOKUP(B$2,'Cargo List'!$C$2:$C$27,'Cargo List'!$H$2:$H$27)),"",LOOKUP(Sheet3!B$2,'Cargo List'!$C$2:$C$27,'Cargo List'!$I$2:$I$27))</f>
        <v>#N/A</v>
      </c>
      <c r="C54" t="e">
        <f>IF(OR($A54&lt;C$2,$A54&gt;C$2+LOOKUP(C$2,'Cargo List'!$C$2:$C$27,'Cargo List'!$H$2:$H$27)),"",LOOKUP(Sheet3!C$2,'Cargo List'!$C$2:$C$27,'Cargo List'!$I$2:$I$27))</f>
        <v>#N/A</v>
      </c>
      <c r="D54" t="e">
        <f>IF(OR($A54&lt;D$2,$A54&gt;D$2+LOOKUP(D$2,'Cargo List'!$C$2:$C$27,'Cargo List'!$H$2:$H$27)),"",LOOKUP(Sheet3!D$2,'Cargo List'!$C$2:$C$27,'Cargo List'!$I$2:$I$27))</f>
        <v>#N/A</v>
      </c>
      <c r="E54" t="e">
        <f>IF(OR($A54&lt;E$2,$A54&gt;E$2+LOOKUP(E$2,'Cargo List'!$C$2:$C$27,'Cargo List'!$H$2:$H$27)),"",LOOKUP(Sheet3!E$2,'Cargo List'!$C$2:$C$27,'Cargo List'!$I$2:$I$27))</f>
        <v>#N/A</v>
      </c>
      <c r="F54" t="e">
        <f>IF(OR($A54&lt;F$2,$A54&gt;F$2+LOOKUP(F$2,'Cargo List'!$C$2:$C$27,'Cargo List'!$H$2:$H$27)),"",LOOKUP(Sheet3!F$2,'Cargo List'!$C$2:$C$27,'Cargo List'!$I$2:$I$27))</f>
        <v>#N/A</v>
      </c>
      <c r="G54" t="e">
        <f>IF(OR($A54&lt;G$2,$A54&gt;G$2+LOOKUP(G$2,'Cargo List'!$C$2:$C$27,'Cargo List'!$H$2:$H$27)),"",LOOKUP(Sheet3!G$2,'Cargo List'!$C$2:$C$27,'Cargo List'!$I$2:$I$27))</f>
        <v>#N/A</v>
      </c>
      <c r="H54" t="e">
        <f>IF(OR($A54&lt;H$2,$A54&gt;H$2+LOOKUP(H$2,'Cargo List'!$C$2:$C$27,'Cargo List'!$H$2:$H$27)),"",LOOKUP(Sheet3!H$2,'Cargo List'!$C$2:$C$27,'Cargo List'!$I$2:$I$27))</f>
        <v>#N/A</v>
      </c>
      <c r="I54" t="e">
        <f>IF(OR($A54&lt;I$2,$A54&gt;I$2+LOOKUP(I$2,'Cargo List'!$C$2:$C$27,'Cargo List'!$H$2:$H$27)),"",LOOKUP(Sheet3!I$2,'Cargo List'!$C$2:$C$27,'Cargo List'!$I$2:$I$27))</f>
        <v>#N/A</v>
      </c>
      <c r="J54" t="e">
        <f>IF(OR($A54&lt;J$2,$A54&gt;J$2+LOOKUP(J$2,'Cargo List'!$C$2:$C$27,'Cargo List'!$H$2:$H$27)),"",LOOKUP(Sheet3!J$2,'Cargo List'!$C$2:$C$27,'Cargo List'!$I$2:$I$27))</f>
        <v>#N/A</v>
      </c>
      <c r="K54" t="e">
        <f>IF(OR($A54&lt;K$2,$A54&gt;K$2+LOOKUP(K$2,'Cargo List'!$C$2:$C$27,'Cargo List'!$H$2:$H$27)),"",LOOKUP(Sheet3!K$2,'Cargo List'!$C$2:$C$27,'Cargo List'!$I$2:$I$27))</f>
        <v>#N/A</v>
      </c>
      <c r="L54" t="e">
        <f>IF(OR($A54&lt;L$2,$A54&gt;L$2+LOOKUP(L$2,'Cargo List'!$C$2:$C$27,'Cargo List'!$H$2:$H$27)),"",LOOKUP(Sheet3!L$2,'Cargo List'!$C$2:$C$27,'Cargo List'!$I$2:$I$27))</f>
        <v>#N/A</v>
      </c>
      <c r="M54" t="e">
        <f>IF(OR($A54&lt;M$2,$A54&gt;M$2+LOOKUP(M$2,'Cargo List'!$C$2:$C$27,'Cargo List'!$H$2:$H$27)),"",LOOKUP(Sheet3!M$2,'Cargo List'!$C$2:$C$27,'Cargo List'!$I$2:$I$27))</f>
        <v>#N/A</v>
      </c>
      <c r="N54" t="e">
        <f>IF(OR($A54&lt;N$2,$A54&gt;N$2+LOOKUP(N$2,'Cargo List'!$C$2:$C$27,'Cargo List'!$H$2:$H$27)),"",LOOKUP(Sheet3!N$2,'Cargo List'!$C$2:$C$27,'Cargo List'!$I$2:$I$27))</f>
        <v>#N/A</v>
      </c>
      <c r="O54" t="e">
        <f>IF(OR($A54&lt;O$2,$A54&gt;O$2+LOOKUP(O$2,'Cargo List'!$C$2:$C$27,'Cargo List'!$H$2:$H$27)),"",LOOKUP(Sheet3!O$2,'Cargo List'!$C$2:$C$27,'Cargo List'!$I$2:$I$27))</f>
        <v>#N/A</v>
      </c>
      <c r="P54" t="e">
        <f>IF(OR($A54&lt;P$2,$A54&gt;P$2+LOOKUP(P$2,'Cargo List'!$C$2:$C$27,'Cargo List'!$H$2:$H$27)),"",LOOKUP(Sheet3!P$2,'Cargo List'!$C$2:$C$27,'Cargo List'!$I$2:$I$27))</f>
        <v>#N/A</v>
      </c>
      <c r="Q54" t="e">
        <f>IF(OR($A54&lt;Q$2,$A54&gt;Q$2+LOOKUP(Q$2,'Cargo List'!$C$2:$C$27,'Cargo List'!$H$2:$H$27)),"",LOOKUP(Sheet3!Q$2,'Cargo List'!$C$2:$C$27,'Cargo List'!$I$2:$I$27))</f>
        <v>#N/A</v>
      </c>
      <c r="R54" t="e">
        <f>IF(OR($A54&lt;R$2,$A54&gt;R$2+LOOKUP(R$2,'Cargo List'!$C$2:$C$27,'Cargo List'!$H$2:$H$27)),"",LOOKUP(Sheet3!R$2,'Cargo List'!$C$2:$C$27,'Cargo List'!$I$2:$I$27))</f>
        <v>#N/A</v>
      </c>
      <c r="S54" t="e">
        <f>IF(OR($A54&lt;S$2,$A54&gt;S$2+LOOKUP(S$2,'Cargo List'!$C$2:$C$27,'Cargo List'!$H$2:$H$27)),"",LOOKUP(Sheet3!S$2,'Cargo List'!$C$2:$C$27,'Cargo List'!$I$2:$I$27))</f>
        <v>#N/A</v>
      </c>
      <c r="T54" t="e">
        <f>IF(OR($A54&lt;T$2,$A54&gt;T$2+LOOKUP(T$2,'Cargo List'!$C$2:$C$27,'Cargo List'!$H$2:$H$27)),"",LOOKUP(Sheet3!T$2,'Cargo List'!$C$2:$C$27,'Cargo List'!$I$2:$I$27))</f>
        <v>#N/A</v>
      </c>
      <c r="U54" t="e">
        <f>IF(OR($A54&lt;U$2,$A54&gt;U$2+LOOKUP(U$2,'Cargo List'!$C$2:$C$27,'Cargo List'!$H$2:$H$27)),"",LOOKUP(Sheet3!U$2,'Cargo List'!$C$2:$C$27,'Cargo List'!$I$2:$I$27))</f>
        <v>#N/A</v>
      </c>
      <c r="V54" t="e">
        <f>IF(OR($A54&lt;V$2,$A54&gt;V$2+LOOKUP(V$2,'Cargo List'!$C$2:$C$27,'Cargo List'!$H$2:$H$27)),"",LOOKUP(Sheet3!V$2,'Cargo List'!$C$2:$C$27,'Cargo List'!$I$2:$I$27))</f>
        <v>#N/A</v>
      </c>
      <c r="W54" t="e">
        <f>IF(OR($A54&lt;W$2,$A54&gt;W$2+LOOKUP(W$2,'Cargo List'!$C$2:$C$27,'Cargo List'!$H$2:$H$27)),"",LOOKUP(Sheet3!W$2,'Cargo List'!$C$2:$C$27,'Cargo List'!$I$2:$I$27))</f>
        <v>#N/A</v>
      </c>
      <c r="X54" t="e">
        <f>IF(OR($A54&lt;X$2,$A54&gt;X$2+LOOKUP(X$2,'Cargo List'!$C$2:$C$27,'Cargo List'!$H$2:$H$27)),"",LOOKUP(Sheet3!X$2,'Cargo List'!$C$2:$C$27,'Cargo List'!$I$2:$I$27))</f>
        <v>#N/A</v>
      </c>
      <c r="Y54" t="e">
        <f>IF(OR($A54&lt;Y$2,$A54&gt;Y$2+LOOKUP(Y$2,'Cargo List'!$C$2:$C$27,'Cargo List'!$H$2:$H$27)),"",LOOKUP(Sheet3!Y$2,'Cargo List'!$C$2:$C$27,'Cargo List'!$I$2:$I$27))</f>
        <v>#N/A</v>
      </c>
      <c r="Z54" t="e">
        <f>IF(OR($A54&lt;Z$2,$A54&gt;Z$2+LOOKUP(Z$2,'Cargo List'!$C$2:$C$27,'Cargo List'!$H$2:$H$27)),"",LOOKUP(Sheet3!Z$2,'Cargo List'!$C$2:$C$27,'Cargo List'!$I$2:$I$27))</f>
        <v>#N/A</v>
      </c>
      <c r="AA54" t="e">
        <f>IF(OR($A54&lt;AA$2,$A54&gt;AA$2+LOOKUP(AA$2,'Cargo List'!$C$2:$C$27,'Cargo List'!$H$2:$H$27)),"",LOOKUP(Sheet3!AA$2,'Cargo List'!$C$2:$C$27,'Cargo List'!$I$2:$I$27))</f>
        <v>#N/A</v>
      </c>
      <c r="AB54" t="e">
        <f>IF(OR($A54&lt;AB$2,$A54&gt;AB$2+LOOKUP(AB$2,'Cargo List'!$C$2:$C$27,'Cargo List'!$H$2:$H$27)),"",LOOKUP(Sheet3!AB$2,'Cargo List'!$C$2:$C$27,'Cargo List'!$I$2:$I$27))</f>
        <v>#N/A</v>
      </c>
      <c r="AC54" t="e">
        <f>IF(OR($A54&lt;AC$2,$A54&gt;AC$2+LOOKUP(AC$2,'Cargo List'!$C$2:$C$27,'Cargo List'!$H$2:$H$27)),"",LOOKUP(Sheet3!AC$2,'Cargo List'!$C$2:$C$27,'Cargo List'!$I$2:$I$27))</f>
        <v>#N/A</v>
      </c>
      <c r="AD54" t="e">
        <f>IF(OR($A54&lt;AD$2,$A54&gt;AD$2+LOOKUP(AD$2,'Cargo List'!$C$2:$C$27,'Cargo List'!$H$2:$H$27)),"",LOOKUP(Sheet3!AD$2,'Cargo List'!$C$2:$C$27,'Cargo List'!$I$2:$I$27))</f>
        <v>#N/A</v>
      </c>
      <c r="AE54" t="e">
        <f>IF(OR($A54&lt;AE$2,$A54&gt;AE$2+LOOKUP(AE$2,'Cargo List'!$C$2:$C$27,'Cargo List'!$H$2:$H$27)),"",LOOKUP(Sheet3!AE$2,'Cargo List'!$C$2:$C$27,'Cargo List'!$I$2:$I$27))</f>
        <v>#N/A</v>
      </c>
      <c r="AF54" t="e">
        <f>IF(OR($A54&lt;AF$2,$A54&gt;AF$2+LOOKUP(AF$2,'Cargo List'!$C$2:$C$27,'Cargo List'!$H$2:$H$27)),"",LOOKUP(Sheet3!AF$2,'Cargo List'!$C$2:$C$27,'Cargo List'!$I$2:$I$27))</f>
        <v>#N/A</v>
      </c>
      <c r="AG54" t="e">
        <f>IF(OR($A54&lt;AG$2,$A54&gt;AG$2+LOOKUP(AG$2,'Cargo List'!$C$2:$C$27,'Cargo List'!$H$2:$H$27)),"",LOOKUP(Sheet3!AG$2,'Cargo List'!$C$2:$C$27,'Cargo List'!$I$2:$I$27))</f>
        <v>#N/A</v>
      </c>
      <c r="AH54" t="e">
        <f>IF(OR($A54&lt;AH$2,$A54&gt;AH$2+LOOKUP(AH$2,'Cargo List'!$C$2:$C$27,'Cargo List'!$H$2:$H$27)),"",LOOKUP(Sheet3!AH$2,'Cargo List'!$C$2:$C$27,'Cargo List'!$I$2:$I$27))</f>
        <v>#N/A</v>
      </c>
      <c r="AI54" t="e">
        <f>IF(OR($A54&lt;AI$2,$A54&gt;AI$2+LOOKUP(AI$2,'Cargo List'!$C$2:$C$27,'Cargo List'!$H$2:$H$27)),"",LOOKUP(Sheet3!AI$2,'Cargo List'!$C$2:$C$27,'Cargo List'!$I$2:$I$27))</f>
        <v>#N/A</v>
      </c>
      <c r="AJ54" t="e">
        <f>IF(OR($A54&lt;AJ$2,$A54&gt;AJ$2+LOOKUP(AJ$2,'Cargo List'!$C$2:$C$27,'Cargo List'!$H$2:$H$27)),"",LOOKUP(Sheet3!AJ$2,'Cargo List'!$C$2:$C$27,'Cargo List'!$I$2:$I$27))</f>
        <v>#N/A</v>
      </c>
      <c r="AK54" t="e">
        <f>IF(OR($A54&lt;AK$2,$A54&gt;AK$2+LOOKUP(AK$2,'Cargo List'!$C$2:$C$27,'Cargo List'!$H$2:$H$27)),"",LOOKUP(Sheet3!AK$2,'Cargo List'!$C$2:$C$27,'Cargo List'!$I$2:$I$27))</f>
        <v>#N/A</v>
      </c>
      <c r="AL54" t="e">
        <f>IF(OR($A54&lt;AL$2,$A54&gt;AL$2+LOOKUP(AL$2,'Cargo List'!$C$2:$C$27,'Cargo List'!$H$2:$H$27)),"",LOOKUP(Sheet3!AL$2,'Cargo List'!$C$2:$C$27,'Cargo List'!$I$2:$I$27))</f>
        <v>#N/A</v>
      </c>
      <c r="AM54" t="e">
        <f>IF(OR($A54&lt;AM$2,$A54&gt;AM$2+LOOKUP(AM$2,'Cargo List'!$C$2:$C$27,'Cargo List'!$H$2:$H$27)),"",LOOKUP(Sheet3!AM$2,'Cargo List'!$C$2:$C$27,'Cargo List'!$I$2:$I$27))</f>
        <v>#N/A</v>
      </c>
      <c r="AN54" t="e">
        <f>IF(OR($A54&lt;AN$2,$A54&gt;AN$2+LOOKUP(AN$2,'Cargo List'!$C$2:$C$27,'Cargo List'!$H$2:$H$27)),"",LOOKUP(Sheet3!AN$2,'Cargo List'!$C$2:$C$27,'Cargo List'!$I$2:$I$27))</f>
        <v>#N/A</v>
      </c>
      <c r="AO54" t="e">
        <f>IF(OR($A54&lt;AO$2,$A54&gt;AO$2+LOOKUP(AO$2,'Cargo List'!$C$2:$C$27,'Cargo List'!$H$2:$H$27)),"",LOOKUP(Sheet3!AO$2,'Cargo List'!$C$2:$C$27,'Cargo List'!$I$2:$I$27))</f>
        <v>#N/A</v>
      </c>
      <c r="AP54" t="e">
        <f>IF(OR($A54&lt;AP$2,$A54&gt;AP$2+LOOKUP(AP$2,'Cargo List'!$C$2:$C$27,'Cargo List'!$H$2:$H$27)),"",LOOKUP(Sheet3!AP$2,'Cargo List'!$C$2:$C$27,'Cargo List'!$I$2:$I$27))</f>
        <v>#N/A</v>
      </c>
      <c r="AQ54" t="e">
        <f>IF(OR($A54&lt;AQ$2,$A54&gt;AQ$2+LOOKUP(AQ$2,'Cargo List'!$C$2:$C$27,'Cargo List'!$H$2:$H$27)),"",LOOKUP(Sheet3!AQ$2,'Cargo List'!$C$2:$C$27,'Cargo List'!$I$2:$I$27))</f>
        <v>#N/A</v>
      </c>
      <c r="AR54" t="e">
        <f>IF(OR($A54&lt;AR$2,$A54&gt;AR$2+LOOKUP(AR$2,'Cargo List'!$C$2:$C$27,'Cargo List'!$H$2:$H$27)),"",LOOKUP(Sheet3!AR$2,'Cargo List'!$C$2:$C$27,'Cargo List'!$I$2:$I$27))</f>
        <v>#N/A</v>
      </c>
      <c r="AS54" t="e">
        <f>IF(OR($A54&lt;AS$2,$A54&gt;AS$2+LOOKUP(AS$2,'Cargo List'!$C$2:$C$27,'Cargo List'!$H$2:$H$27)),"",LOOKUP(Sheet3!AS$2,'Cargo List'!$C$2:$C$27,'Cargo List'!$I$2:$I$27))</f>
        <v>#N/A</v>
      </c>
      <c r="AT54" t="e">
        <f>IF(OR($A54&lt;AT$2,$A54&gt;AT$2+LOOKUP(AT$2,'Cargo List'!$C$2:$C$27,'Cargo List'!$H$2:$H$27)),"",LOOKUP(Sheet3!AT$2,'Cargo List'!$C$2:$C$27,'Cargo List'!$I$2:$I$27))</f>
        <v>#N/A</v>
      </c>
      <c r="AU54" t="e">
        <f>IF(OR($A54&lt;AU$2,$A54&gt;AU$2+LOOKUP(AU$2,'Cargo List'!$C$2:$C$27,'Cargo List'!$H$2:$H$27)),"",LOOKUP(Sheet3!AU$2,'Cargo List'!$C$2:$C$27,'Cargo List'!$I$2:$I$27))</f>
        <v>#N/A</v>
      </c>
      <c r="AV54" s="4">
        <f t="shared" si="0"/>
        <v>0</v>
      </c>
    </row>
    <row r="55" spans="1:48" x14ac:dyDescent="0.25">
      <c r="A55" s="2">
        <f t="shared" si="1"/>
        <v>44249</v>
      </c>
      <c r="B55" t="e">
        <f>IF(OR($A55&lt;B$2,$A55&gt;B$2+LOOKUP(B$2,'Cargo List'!$C$2:$C$27,'Cargo List'!$H$2:$H$27)),"",LOOKUP(Sheet3!B$2,'Cargo List'!$C$2:$C$27,'Cargo List'!$I$2:$I$27))</f>
        <v>#N/A</v>
      </c>
      <c r="C55" t="e">
        <f>IF(OR($A55&lt;C$2,$A55&gt;C$2+LOOKUP(C$2,'Cargo List'!$C$2:$C$27,'Cargo List'!$H$2:$H$27)),"",LOOKUP(Sheet3!C$2,'Cargo List'!$C$2:$C$27,'Cargo List'!$I$2:$I$27))</f>
        <v>#N/A</v>
      </c>
      <c r="D55" t="e">
        <f>IF(OR($A55&lt;D$2,$A55&gt;D$2+LOOKUP(D$2,'Cargo List'!$C$2:$C$27,'Cargo List'!$H$2:$H$27)),"",LOOKUP(Sheet3!D$2,'Cargo List'!$C$2:$C$27,'Cargo List'!$I$2:$I$27))</f>
        <v>#N/A</v>
      </c>
      <c r="E55" t="e">
        <f>IF(OR($A55&lt;E$2,$A55&gt;E$2+LOOKUP(E$2,'Cargo List'!$C$2:$C$27,'Cargo List'!$H$2:$H$27)),"",LOOKUP(Sheet3!E$2,'Cargo List'!$C$2:$C$27,'Cargo List'!$I$2:$I$27))</f>
        <v>#N/A</v>
      </c>
      <c r="F55" t="e">
        <f>IF(OR($A55&lt;F$2,$A55&gt;F$2+LOOKUP(F$2,'Cargo List'!$C$2:$C$27,'Cargo List'!$H$2:$H$27)),"",LOOKUP(Sheet3!F$2,'Cargo List'!$C$2:$C$27,'Cargo List'!$I$2:$I$27))</f>
        <v>#N/A</v>
      </c>
      <c r="G55" t="e">
        <f>IF(OR($A55&lt;G$2,$A55&gt;G$2+LOOKUP(G$2,'Cargo List'!$C$2:$C$27,'Cargo List'!$H$2:$H$27)),"",LOOKUP(Sheet3!G$2,'Cargo List'!$C$2:$C$27,'Cargo List'!$I$2:$I$27))</f>
        <v>#N/A</v>
      </c>
      <c r="H55" t="e">
        <f>IF(OR($A55&lt;H$2,$A55&gt;H$2+LOOKUP(H$2,'Cargo List'!$C$2:$C$27,'Cargo List'!$H$2:$H$27)),"",LOOKUP(Sheet3!H$2,'Cargo List'!$C$2:$C$27,'Cargo List'!$I$2:$I$27))</f>
        <v>#N/A</v>
      </c>
      <c r="I55" t="e">
        <f>IF(OR($A55&lt;I$2,$A55&gt;I$2+LOOKUP(I$2,'Cargo List'!$C$2:$C$27,'Cargo List'!$H$2:$H$27)),"",LOOKUP(Sheet3!I$2,'Cargo List'!$C$2:$C$27,'Cargo List'!$I$2:$I$27))</f>
        <v>#N/A</v>
      </c>
      <c r="J55" t="e">
        <f>IF(OR($A55&lt;J$2,$A55&gt;J$2+LOOKUP(J$2,'Cargo List'!$C$2:$C$27,'Cargo List'!$H$2:$H$27)),"",LOOKUP(Sheet3!J$2,'Cargo List'!$C$2:$C$27,'Cargo List'!$I$2:$I$27))</f>
        <v>#N/A</v>
      </c>
      <c r="K55" t="e">
        <f>IF(OR($A55&lt;K$2,$A55&gt;K$2+LOOKUP(K$2,'Cargo List'!$C$2:$C$27,'Cargo List'!$H$2:$H$27)),"",LOOKUP(Sheet3!K$2,'Cargo List'!$C$2:$C$27,'Cargo List'!$I$2:$I$27))</f>
        <v>#N/A</v>
      </c>
      <c r="L55" t="e">
        <f>IF(OR($A55&lt;L$2,$A55&gt;L$2+LOOKUP(L$2,'Cargo List'!$C$2:$C$27,'Cargo List'!$H$2:$H$27)),"",LOOKUP(Sheet3!L$2,'Cargo List'!$C$2:$C$27,'Cargo List'!$I$2:$I$27))</f>
        <v>#N/A</v>
      </c>
      <c r="M55" t="e">
        <f>IF(OR($A55&lt;M$2,$A55&gt;M$2+LOOKUP(M$2,'Cargo List'!$C$2:$C$27,'Cargo List'!$H$2:$H$27)),"",LOOKUP(Sheet3!M$2,'Cargo List'!$C$2:$C$27,'Cargo List'!$I$2:$I$27))</f>
        <v>#N/A</v>
      </c>
      <c r="N55" t="e">
        <f>IF(OR($A55&lt;N$2,$A55&gt;N$2+LOOKUP(N$2,'Cargo List'!$C$2:$C$27,'Cargo List'!$H$2:$H$27)),"",LOOKUP(Sheet3!N$2,'Cargo List'!$C$2:$C$27,'Cargo List'!$I$2:$I$27))</f>
        <v>#N/A</v>
      </c>
      <c r="O55" t="e">
        <f>IF(OR($A55&lt;O$2,$A55&gt;O$2+LOOKUP(O$2,'Cargo List'!$C$2:$C$27,'Cargo List'!$H$2:$H$27)),"",LOOKUP(Sheet3!O$2,'Cargo List'!$C$2:$C$27,'Cargo List'!$I$2:$I$27))</f>
        <v>#N/A</v>
      </c>
      <c r="P55" t="e">
        <f>IF(OR($A55&lt;P$2,$A55&gt;P$2+LOOKUP(P$2,'Cargo List'!$C$2:$C$27,'Cargo List'!$H$2:$H$27)),"",LOOKUP(Sheet3!P$2,'Cargo List'!$C$2:$C$27,'Cargo List'!$I$2:$I$27))</f>
        <v>#N/A</v>
      </c>
      <c r="Q55" t="e">
        <f>IF(OR($A55&lt;Q$2,$A55&gt;Q$2+LOOKUP(Q$2,'Cargo List'!$C$2:$C$27,'Cargo List'!$H$2:$H$27)),"",LOOKUP(Sheet3!Q$2,'Cargo List'!$C$2:$C$27,'Cargo List'!$I$2:$I$27))</f>
        <v>#N/A</v>
      </c>
      <c r="R55" t="e">
        <f>IF(OR($A55&lt;R$2,$A55&gt;R$2+LOOKUP(R$2,'Cargo List'!$C$2:$C$27,'Cargo List'!$H$2:$H$27)),"",LOOKUP(Sheet3!R$2,'Cargo List'!$C$2:$C$27,'Cargo List'!$I$2:$I$27))</f>
        <v>#N/A</v>
      </c>
      <c r="S55" t="e">
        <f>IF(OR($A55&lt;S$2,$A55&gt;S$2+LOOKUP(S$2,'Cargo List'!$C$2:$C$27,'Cargo List'!$H$2:$H$27)),"",LOOKUP(Sheet3!S$2,'Cargo List'!$C$2:$C$27,'Cargo List'!$I$2:$I$27))</f>
        <v>#N/A</v>
      </c>
      <c r="T55" t="e">
        <f>IF(OR($A55&lt;T$2,$A55&gt;T$2+LOOKUP(T$2,'Cargo List'!$C$2:$C$27,'Cargo List'!$H$2:$H$27)),"",LOOKUP(Sheet3!T$2,'Cargo List'!$C$2:$C$27,'Cargo List'!$I$2:$I$27))</f>
        <v>#N/A</v>
      </c>
      <c r="U55" t="e">
        <f>IF(OR($A55&lt;U$2,$A55&gt;U$2+LOOKUP(U$2,'Cargo List'!$C$2:$C$27,'Cargo List'!$H$2:$H$27)),"",LOOKUP(Sheet3!U$2,'Cargo List'!$C$2:$C$27,'Cargo List'!$I$2:$I$27))</f>
        <v>#N/A</v>
      </c>
      <c r="V55" t="e">
        <f>IF(OR($A55&lt;V$2,$A55&gt;V$2+LOOKUP(V$2,'Cargo List'!$C$2:$C$27,'Cargo List'!$H$2:$H$27)),"",LOOKUP(Sheet3!V$2,'Cargo List'!$C$2:$C$27,'Cargo List'!$I$2:$I$27))</f>
        <v>#N/A</v>
      </c>
      <c r="W55" t="e">
        <f>IF(OR($A55&lt;W$2,$A55&gt;W$2+LOOKUP(W$2,'Cargo List'!$C$2:$C$27,'Cargo List'!$H$2:$H$27)),"",LOOKUP(Sheet3!W$2,'Cargo List'!$C$2:$C$27,'Cargo List'!$I$2:$I$27))</f>
        <v>#N/A</v>
      </c>
      <c r="X55" t="e">
        <f>IF(OR($A55&lt;X$2,$A55&gt;X$2+LOOKUP(X$2,'Cargo List'!$C$2:$C$27,'Cargo List'!$H$2:$H$27)),"",LOOKUP(Sheet3!X$2,'Cargo List'!$C$2:$C$27,'Cargo List'!$I$2:$I$27))</f>
        <v>#N/A</v>
      </c>
      <c r="Y55" t="e">
        <f>IF(OR($A55&lt;Y$2,$A55&gt;Y$2+LOOKUP(Y$2,'Cargo List'!$C$2:$C$27,'Cargo List'!$H$2:$H$27)),"",LOOKUP(Sheet3!Y$2,'Cargo List'!$C$2:$C$27,'Cargo List'!$I$2:$I$27))</f>
        <v>#N/A</v>
      </c>
      <c r="Z55" t="e">
        <f>IF(OR($A55&lt;Z$2,$A55&gt;Z$2+LOOKUP(Z$2,'Cargo List'!$C$2:$C$27,'Cargo List'!$H$2:$H$27)),"",LOOKUP(Sheet3!Z$2,'Cargo List'!$C$2:$C$27,'Cargo List'!$I$2:$I$27))</f>
        <v>#N/A</v>
      </c>
      <c r="AA55" t="e">
        <f>IF(OR($A55&lt;AA$2,$A55&gt;AA$2+LOOKUP(AA$2,'Cargo List'!$C$2:$C$27,'Cargo List'!$H$2:$H$27)),"",LOOKUP(Sheet3!AA$2,'Cargo List'!$C$2:$C$27,'Cargo List'!$I$2:$I$27))</f>
        <v>#N/A</v>
      </c>
      <c r="AB55" t="e">
        <f>IF(OR($A55&lt;AB$2,$A55&gt;AB$2+LOOKUP(AB$2,'Cargo List'!$C$2:$C$27,'Cargo List'!$H$2:$H$27)),"",LOOKUP(Sheet3!AB$2,'Cargo List'!$C$2:$C$27,'Cargo List'!$I$2:$I$27))</f>
        <v>#N/A</v>
      </c>
      <c r="AC55" t="e">
        <f>IF(OR($A55&lt;AC$2,$A55&gt;AC$2+LOOKUP(AC$2,'Cargo List'!$C$2:$C$27,'Cargo List'!$H$2:$H$27)),"",LOOKUP(Sheet3!AC$2,'Cargo List'!$C$2:$C$27,'Cargo List'!$I$2:$I$27))</f>
        <v>#N/A</v>
      </c>
      <c r="AD55" t="e">
        <f>IF(OR($A55&lt;AD$2,$A55&gt;AD$2+LOOKUP(AD$2,'Cargo List'!$C$2:$C$27,'Cargo List'!$H$2:$H$27)),"",LOOKUP(Sheet3!AD$2,'Cargo List'!$C$2:$C$27,'Cargo List'!$I$2:$I$27))</f>
        <v>#N/A</v>
      </c>
      <c r="AE55" t="e">
        <f>IF(OR($A55&lt;AE$2,$A55&gt;AE$2+LOOKUP(AE$2,'Cargo List'!$C$2:$C$27,'Cargo List'!$H$2:$H$27)),"",LOOKUP(Sheet3!AE$2,'Cargo List'!$C$2:$C$27,'Cargo List'!$I$2:$I$27))</f>
        <v>#N/A</v>
      </c>
      <c r="AF55" t="e">
        <f>IF(OR($A55&lt;AF$2,$A55&gt;AF$2+LOOKUP(AF$2,'Cargo List'!$C$2:$C$27,'Cargo List'!$H$2:$H$27)),"",LOOKUP(Sheet3!AF$2,'Cargo List'!$C$2:$C$27,'Cargo List'!$I$2:$I$27))</f>
        <v>#N/A</v>
      </c>
      <c r="AG55" t="e">
        <f>IF(OR($A55&lt;AG$2,$A55&gt;AG$2+LOOKUP(AG$2,'Cargo List'!$C$2:$C$27,'Cargo List'!$H$2:$H$27)),"",LOOKUP(Sheet3!AG$2,'Cargo List'!$C$2:$C$27,'Cargo List'!$I$2:$I$27))</f>
        <v>#N/A</v>
      </c>
      <c r="AH55" t="e">
        <f>IF(OR($A55&lt;AH$2,$A55&gt;AH$2+LOOKUP(AH$2,'Cargo List'!$C$2:$C$27,'Cargo List'!$H$2:$H$27)),"",LOOKUP(Sheet3!AH$2,'Cargo List'!$C$2:$C$27,'Cargo List'!$I$2:$I$27))</f>
        <v>#N/A</v>
      </c>
      <c r="AI55" t="e">
        <f>IF(OR($A55&lt;AI$2,$A55&gt;AI$2+LOOKUP(AI$2,'Cargo List'!$C$2:$C$27,'Cargo List'!$H$2:$H$27)),"",LOOKUP(Sheet3!AI$2,'Cargo List'!$C$2:$C$27,'Cargo List'!$I$2:$I$27))</f>
        <v>#N/A</v>
      </c>
      <c r="AJ55" t="e">
        <f>IF(OR($A55&lt;AJ$2,$A55&gt;AJ$2+LOOKUP(AJ$2,'Cargo List'!$C$2:$C$27,'Cargo List'!$H$2:$H$27)),"",LOOKUP(Sheet3!AJ$2,'Cargo List'!$C$2:$C$27,'Cargo List'!$I$2:$I$27))</f>
        <v>#N/A</v>
      </c>
      <c r="AK55" t="e">
        <f>IF(OR($A55&lt;AK$2,$A55&gt;AK$2+LOOKUP(AK$2,'Cargo List'!$C$2:$C$27,'Cargo List'!$H$2:$H$27)),"",LOOKUP(Sheet3!AK$2,'Cargo List'!$C$2:$C$27,'Cargo List'!$I$2:$I$27))</f>
        <v>#N/A</v>
      </c>
      <c r="AL55" t="e">
        <f>IF(OR($A55&lt;AL$2,$A55&gt;AL$2+LOOKUP(AL$2,'Cargo List'!$C$2:$C$27,'Cargo List'!$H$2:$H$27)),"",LOOKUP(Sheet3!AL$2,'Cargo List'!$C$2:$C$27,'Cargo List'!$I$2:$I$27))</f>
        <v>#N/A</v>
      </c>
      <c r="AM55" t="e">
        <f>IF(OR($A55&lt;AM$2,$A55&gt;AM$2+LOOKUP(AM$2,'Cargo List'!$C$2:$C$27,'Cargo List'!$H$2:$H$27)),"",LOOKUP(Sheet3!AM$2,'Cargo List'!$C$2:$C$27,'Cargo List'!$I$2:$I$27))</f>
        <v>#N/A</v>
      </c>
      <c r="AN55" t="e">
        <f>IF(OR($A55&lt;AN$2,$A55&gt;AN$2+LOOKUP(AN$2,'Cargo List'!$C$2:$C$27,'Cargo List'!$H$2:$H$27)),"",LOOKUP(Sheet3!AN$2,'Cargo List'!$C$2:$C$27,'Cargo List'!$I$2:$I$27))</f>
        <v>#N/A</v>
      </c>
      <c r="AO55" t="e">
        <f>IF(OR($A55&lt;AO$2,$A55&gt;AO$2+LOOKUP(AO$2,'Cargo List'!$C$2:$C$27,'Cargo List'!$H$2:$H$27)),"",LOOKUP(Sheet3!AO$2,'Cargo List'!$C$2:$C$27,'Cargo List'!$I$2:$I$27))</f>
        <v>#N/A</v>
      </c>
      <c r="AP55" t="e">
        <f>IF(OR($A55&lt;AP$2,$A55&gt;AP$2+LOOKUP(AP$2,'Cargo List'!$C$2:$C$27,'Cargo List'!$H$2:$H$27)),"",LOOKUP(Sheet3!AP$2,'Cargo List'!$C$2:$C$27,'Cargo List'!$I$2:$I$27))</f>
        <v>#N/A</v>
      </c>
      <c r="AQ55" t="e">
        <f>IF(OR($A55&lt;AQ$2,$A55&gt;AQ$2+LOOKUP(AQ$2,'Cargo List'!$C$2:$C$27,'Cargo List'!$H$2:$H$27)),"",LOOKUP(Sheet3!AQ$2,'Cargo List'!$C$2:$C$27,'Cargo List'!$I$2:$I$27))</f>
        <v>#N/A</v>
      </c>
      <c r="AR55" t="e">
        <f>IF(OR($A55&lt;AR$2,$A55&gt;AR$2+LOOKUP(AR$2,'Cargo List'!$C$2:$C$27,'Cargo List'!$H$2:$H$27)),"",LOOKUP(Sheet3!AR$2,'Cargo List'!$C$2:$C$27,'Cargo List'!$I$2:$I$27))</f>
        <v>#N/A</v>
      </c>
      <c r="AS55" t="e">
        <f>IF(OR($A55&lt;AS$2,$A55&gt;AS$2+LOOKUP(AS$2,'Cargo List'!$C$2:$C$27,'Cargo List'!$H$2:$H$27)),"",LOOKUP(Sheet3!AS$2,'Cargo List'!$C$2:$C$27,'Cargo List'!$I$2:$I$27))</f>
        <v>#N/A</v>
      </c>
      <c r="AT55" t="e">
        <f>IF(OR($A55&lt;AT$2,$A55&gt;AT$2+LOOKUP(AT$2,'Cargo List'!$C$2:$C$27,'Cargo List'!$H$2:$H$27)),"",LOOKUP(Sheet3!AT$2,'Cargo List'!$C$2:$C$27,'Cargo List'!$I$2:$I$27))</f>
        <v>#N/A</v>
      </c>
      <c r="AU55" t="e">
        <f>IF(OR($A55&lt;AU$2,$A55&gt;AU$2+LOOKUP(AU$2,'Cargo List'!$C$2:$C$27,'Cargo List'!$H$2:$H$27)),"",LOOKUP(Sheet3!AU$2,'Cargo List'!$C$2:$C$27,'Cargo List'!$I$2:$I$27))</f>
        <v>#N/A</v>
      </c>
      <c r="AV55" s="4">
        <f t="shared" si="0"/>
        <v>0</v>
      </c>
    </row>
    <row r="56" spans="1:48" x14ac:dyDescent="0.25">
      <c r="A56" s="2">
        <f t="shared" si="1"/>
        <v>44250</v>
      </c>
      <c r="B56" t="e">
        <f>IF(OR($A56&lt;B$2,$A56&gt;B$2+LOOKUP(B$2,'Cargo List'!$C$2:$C$27,'Cargo List'!$H$2:$H$27)),"",LOOKUP(Sheet3!B$2,'Cargo List'!$C$2:$C$27,'Cargo List'!$I$2:$I$27))</f>
        <v>#N/A</v>
      </c>
      <c r="C56" t="e">
        <f>IF(OR($A56&lt;C$2,$A56&gt;C$2+LOOKUP(C$2,'Cargo List'!$C$2:$C$27,'Cargo List'!$H$2:$H$27)),"",LOOKUP(Sheet3!C$2,'Cargo List'!$C$2:$C$27,'Cargo List'!$I$2:$I$27))</f>
        <v>#N/A</v>
      </c>
      <c r="D56" t="e">
        <f>IF(OR($A56&lt;D$2,$A56&gt;D$2+LOOKUP(D$2,'Cargo List'!$C$2:$C$27,'Cargo List'!$H$2:$H$27)),"",LOOKUP(Sheet3!D$2,'Cargo List'!$C$2:$C$27,'Cargo List'!$I$2:$I$27))</f>
        <v>#N/A</v>
      </c>
      <c r="E56" t="e">
        <f>IF(OR($A56&lt;E$2,$A56&gt;E$2+LOOKUP(E$2,'Cargo List'!$C$2:$C$27,'Cargo List'!$H$2:$H$27)),"",LOOKUP(Sheet3!E$2,'Cargo List'!$C$2:$C$27,'Cargo List'!$I$2:$I$27))</f>
        <v>#N/A</v>
      </c>
      <c r="F56" t="e">
        <f>IF(OR($A56&lt;F$2,$A56&gt;F$2+LOOKUP(F$2,'Cargo List'!$C$2:$C$27,'Cargo List'!$H$2:$H$27)),"",LOOKUP(Sheet3!F$2,'Cargo List'!$C$2:$C$27,'Cargo List'!$I$2:$I$27))</f>
        <v>#N/A</v>
      </c>
      <c r="G56" t="e">
        <f>IF(OR($A56&lt;G$2,$A56&gt;G$2+LOOKUP(G$2,'Cargo List'!$C$2:$C$27,'Cargo List'!$H$2:$H$27)),"",LOOKUP(Sheet3!G$2,'Cargo List'!$C$2:$C$27,'Cargo List'!$I$2:$I$27))</f>
        <v>#N/A</v>
      </c>
      <c r="H56" t="e">
        <f>IF(OR($A56&lt;H$2,$A56&gt;H$2+LOOKUP(H$2,'Cargo List'!$C$2:$C$27,'Cargo List'!$H$2:$H$27)),"",LOOKUP(Sheet3!H$2,'Cargo List'!$C$2:$C$27,'Cargo List'!$I$2:$I$27))</f>
        <v>#N/A</v>
      </c>
      <c r="I56" t="e">
        <f>IF(OR($A56&lt;I$2,$A56&gt;I$2+LOOKUP(I$2,'Cargo List'!$C$2:$C$27,'Cargo List'!$H$2:$H$27)),"",LOOKUP(Sheet3!I$2,'Cargo List'!$C$2:$C$27,'Cargo List'!$I$2:$I$27))</f>
        <v>#N/A</v>
      </c>
      <c r="J56" t="e">
        <f>IF(OR($A56&lt;J$2,$A56&gt;J$2+LOOKUP(J$2,'Cargo List'!$C$2:$C$27,'Cargo List'!$H$2:$H$27)),"",LOOKUP(Sheet3!J$2,'Cargo List'!$C$2:$C$27,'Cargo List'!$I$2:$I$27))</f>
        <v>#N/A</v>
      </c>
      <c r="K56" t="e">
        <f>IF(OR($A56&lt;K$2,$A56&gt;K$2+LOOKUP(K$2,'Cargo List'!$C$2:$C$27,'Cargo List'!$H$2:$H$27)),"",LOOKUP(Sheet3!K$2,'Cargo List'!$C$2:$C$27,'Cargo List'!$I$2:$I$27))</f>
        <v>#N/A</v>
      </c>
      <c r="L56" t="e">
        <f>IF(OR($A56&lt;L$2,$A56&gt;L$2+LOOKUP(L$2,'Cargo List'!$C$2:$C$27,'Cargo List'!$H$2:$H$27)),"",LOOKUP(Sheet3!L$2,'Cargo List'!$C$2:$C$27,'Cargo List'!$I$2:$I$27))</f>
        <v>#N/A</v>
      </c>
      <c r="M56" t="e">
        <f>IF(OR($A56&lt;M$2,$A56&gt;M$2+LOOKUP(M$2,'Cargo List'!$C$2:$C$27,'Cargo List'!$H$2:$H$27)),"",LOOKUP(Sheet3!M$2,'Cargo List'!$C$2:$C$27,'Cargo List'!$I$2:$I$27))</f>
        <v>#N/A</v>
      </c>
      <c r="N56" t="e">
        <f>IF(OR($A56&lt;N$2,$A56&gt;N$2+LOOKUP(N$2,'Cargo List'!$C$2:$C$27,'Cargo List'!$H$2:$H$27)),"",LOOKUP(Sheet3!N$2,'Cargo List'!$C$2:$C$27,'Cargo List'!$I$2:$I$27))</f>
        <v>#N/A</v>
      </c>
      <c r="O56" t="e">
        <f>IF(OR($A56&lt;O$2,$A56&gt;O$2+LOOKUP(O$2,'Cargo List'!$C$2:$C$27,'Cargo List'!$H$2:$H$27)),"",LOOKUP(Sheet3!O$2,'Cargo List'!$C$2:$C$27,'Cargo List'!$I$2:$I$27))</f>
        <v>#N/A</v>
      </c>
      <c r="P56" t="e">
        <f>IF(OR($A56&lt;P$2,$A56&gt;P$2+LOOKUP(P$2,'Cargo List'!$C$2:$C$27,'Cargo List'!$H$2:$H$27)),"",LOOKUP(Sheet3!P$2,'Cargo List'!$C$2:$C$27,'Cargo List'!$I$2:$I$27))</f>
        <v>#N/A</v>
      </c>
      <c r="Q56" t="e">
        <f>IF(OR($A56&lt;Q$2,$A56&gt;Q$2+LOOKUP(Q$2,'Cargo List'!$C$2:$C$27,'Cargo List'!$H$2:$H$27)),"",LOOKUP(Sheet3!Q$2,'Cargo List'!$C$2:$C$27,'Cargo List'!$I$2:$I$27))</f>
        <v>#N/A</v>
      </c>
      <c r="R56" t="e">
        <f>IF(OR($A56&lt;R$2,$A56&gt;R$2+LOOKUP(R$2,'Cargo List'!$C$2:$C$27,'Cargo List'!$H$2:$H$27)),"",LOOKUP(Sheet3!R$2,'Cargo List'!$C$2:$C$27,'Cargo List'!$I$2:$I$27))</f>
        <v>#N/A</v>
      </c>
      <c r="S56" t="e">
        <f>IF(OR($A56&lt;S$2,$A56&gt;S$2+LOOKUP(S$2,'Cargo List'!$C$2:$C$27,'Cargo List'!$H$2:$H$27)),"",LOOKUP(Sheet3!S$2,'Cargo List'!$C$2:$C$27,'Cargo List'!$I$2:$I$27))</f>
        <v>#N/A</v>
      </c>
      <c r="T56" t="e">
        <f>IF(OR($A56&lt;T$2,$A56&gt;T$2+LOOKUP(T$2,'Cargo List'!$C$2:$C$27,'Cargo List'!$H$2:$H$27)),"",LOOKUP(Sheet3!T$2,'Cargo List'!$C$2:$C$27,'Cargo List'!$I$2:$I$27))</f>
        <v>#N/A</v>
      </c>
      <c r="U56" t="e">
        <f>IF(OR($A56&lt;U$2,$A56&gt;U$2+LOOKUP(U$2,'Cargo List'!$C$2:$C$27,'Cargo List'!$H$2:$H$27)),"",LOOKUP(Sheet3!U$2,'Cargo List'!$C$2:$C$27,'Cargo List'!$I$2:$I$27))</f>
        <v>#N/A</v>
      </c>
      <c r="V56" t="e">
        <f>IF(OR($A56&lt;V$2,$A56&gt;V$2+LOOKUP(V$2,'Cargo List'!$C$2:$C$27,'Cargo List'!$H$2:$H$27)),"",LOOKUP(Sheet3!V$2,'Cargo List'!$C$2:$C$27,'Cargo List'!$I$2:$I$27))</f>
        <v>#N/A</v>
      </c>
      <c r="W56" t="e">
        <f>IF(OR($A56&lt;W$2,$A56&gt;W$2+LOOKUP(W$2,'Cargo List'!$C$2:$C$27,'Cargo List'!$H$2:$H$27)),"",LOOKUP(Sheet3!W$2,'Cargo List'!$C$2:$C$27,'Cargo List'!$I$2:$I$27))</f>
        <v>#N/A</v>
      </c>
      <c r="X56" t="e">
        <f>IF(OR($A56&lt;X$2,$A56&gt;X$2+LOOKUP(X$2,'Cargo List'!$C$2:$C$27,'Cargo List'!$H$2:$H$27)),"",LOOKUP(Sheet3!X$2,'Cargo List'!$C$2:$C$27,'Cargo List'!$I$2:$I$27))</f>
        <v>#N/A</v>
      </c>
      <c r="Y56" t="e">
        <f>IF(OR($A56&lt;Y$2,$A56&gt;Y$2+LOOKUP(Y$2,'Cargo List'!$C$2:$C$27,'Cargo List'!$H$2:$H$27)),"",LOOKUP(Sheet3!Y$2,'Cargo List'!$C$2:$C$27,'Cargo List'!$I$2:$I$27))</f>
        <v>#N/A</v>
      </c>
      <c r="Z56" t="e">
        <f>IF(OR($A56&lt;Z$2,$A56&gt;Z$2+LOOKUP(Z$2,'Cargo List'!$C$2:$C$27,'Cargo List'!$H$2:$H$27)),"",LOOKUP(Sheet3!Z$2,'Cargo List'!$C$2:$C$27,'Cargo List'!$I$2:$I$27))</f>
        <v>#N/A</v>
      </c>
      <c r="AA56" t="e">
        <f>IF(OR($A56&lt;AA$2,$A56&gt;AA$2+LOOKUP(AA$2,'Cargo List'!$C$2:$C$27,'Cargo List'!$H$2:$H$27)),"",LOOKUP(Sheet3!AA$2,'Cargo List'!$C$2:$C$27,'Cargo List'!$I$2:$I$27))</f>
        <v>#N/A</v>
      </c>
      <c r="AB56" t="e">
        <f>IF(OR($A56&lt;AB$2,$A56&gt;AB$2+LOOKUP(AB$2,'Cargo List'!$C$2:$C$27,'Cargo List'!$H$2:$H$27)),"",LOOKUP(Sheet3!AB$2,'Cargo List'!$C$2:$C$27,'Cargo List'!$I$2:$I$27))</f>
        <v>#N/A</v>
      </c>
      <c r="AC56" t="e">
        <f>IF(OR($A56&lt;AC$2,$A56&gt;AC$2+LOOKUP(AC$2,'Cargo List'!$C$2:$C$27,'Cargo List'!$H$2:$H$27)),"",LOOKUP(Sheet3!AC$2,'Cargo List'!$C$2:$C$27,'Cargo List'!$I$2:$I$27))</f>
        <v>#N/A</v>
      </c>
      <c r="AD56" t="e">
        <f>IF(OR($A56&lt;AD$2,$A56&gt;AD$2+LOOKUP(AD$2,'Cargo List'!$C$2:$C$27,'Cargo List'!$H$2:$H$27)),"",LOOKUP(Sheet3!AD$2,'Cargo List'!$C$2:$C$27,'Cargo List'!$I$2:$I$27))</f>
        <v>#N/A</v>
      </c>
      <c r="AE56" t="e">
        <f>IF(OR($A56&lt;AE$2,$A56&gt;AE$2+LOOKUP(AE$2,'Cargo List'!$C$2:$C$27,'Cargo List'!$H$2:$H$27)),"",LOOKUP(Sheet3!AE$2,'Cargo List'!$C$2:$C$27,'Cargo List'!$I$2:$I$27))</f>
        <v>#N/A</v>
      </c>
      <c r="AF56" t="e">
        <f>IF(OR($A56&lt;AF$2,$A56&gt;AF$2+LOOKUP(AF$2,'Cargo List'!$C$2:$C$27,'Cargo List'!$H$2:$H$27)),"",LOOKUP(Sheet3!AF$2,'Cargo List'!$C$2:$C$27,'Cargo List'!$I$2:$I$27))</f>
        <v>#N/A</v>
      </c>
      <c r="AG56" t="e">
        <f>IF(OR($A56&lt;AG$2,$A56&gt;AG$2+LOOKUP(AG$2,'Cargo List'!$C$2:$C$27,'Cargo List'!$H$2:$H$27)),"",LOOKUP(Sheet3!AG$2,'Cargo List'!$C$2:$C$27,'Cargo List'!$I$2:$I$27))</f>
        <v>#N/A</v>
      </c>
      <c r="AH56" t="e">
        <f>IF(OR($A56&lt;AH$2,$A56&gt;AH$2+LOOKUP(AH$2,'Cargo List'!$C$2:$C$27,'Cargo List'!$H$2:$H$27)),"",LOOKUP(Sheet3!AH$2,'Cargo List'!$C$2:$C$27,'Cargo List'!$I$2:$I$27))</f>
        <v>#N/A</v>
      </c>
      <c r="AI56" t="e">
        <f>IF(OR($A56&lt;AI$2,$A56&gt;AI$2+LOOKUP(AI$2,'Cargo List'!$C$2:$C$27,'Cargo List'!$H$2:$H$27)),"",LOOKUP(Sheet3!AI$2,'Cargo List'!$C$2:$C$27,'Cargo List'!$I$2:$I$27))</f>
        <v>#N/A</v>
      </c>
      <c r="AJ56" t="e">
        <f>IF(OR($A56&lt;AJ$2,$A56&gt;AJ$2+LOOKUP(AJ$2,'Cargo List'!$C$2:$C$27,'Cargo List'!$H$2:$H$27)),"",LOOKUP(Sheet3!AJ$2,'Cargo List'!$C$2:$C$27,'Cargo List'!$I$2:$I$27))</f>
        <v>#N/A</v>
      </c>
      <c r="AK56" t="e">
        <f>IF(OR($A56&lt;AK$2,$A56&gt;AK$2+LOOKUP(AK$2,'Cargo List'!$C$2:$C$27,'Cargo List'!$H$2:$H$27)),"",LOOKUP(Sheet3!AK$2,'Cargo List'!$C$2:$C$27,'Cargo List'!$I$2:$I$27))</f>
        <v>#N/A</v>
      </c>
      <c r="AL56" t="e">
        <f>IF(OR($A56&lt;AL$2,$A56&gt;AL$2+LOOKUP(AL$2,'Cargo List'!$C$2:$C$27,'Cargo List'!$H$2:$H$27)),"",LOOKUP(Sheet3!AL$2,'Cargo List'!$C$2:$C$27,'Cargo List'!$I$2:$I$27))</f>
        <v>#N/A</v>
      </c>
      <c r="AM56" t="e">
        <f>IF(OR($A56&lt;AM$2,$A56&gt;AM$2+LOOKUP(AM$2,'Cargo List'!$C$2:$C$27,'Cargo List'!$H$2:$H$27)),"",LOOKUP(Sheet3!AM$2,'Cargo List'!$C$2:$C$27,'Cargo List'!$I$2:$I$27))</f>
        <v>#N/A</v>
      </c>
      <c r="AN56" t="e">
        <f>IF(OR($A56&lt;AN$2,$A56&gt;AN$2+LOOKUP(AN$2,'Cargo List'!$C$2:$C$27,'Cargo List'!$H$2:$H$27)),"",LOOKUP(Sheet3!AN$2,'Cargo List'!$C$2:$C$27,'Cargo List'!$I$2:$I$27))</f>
        <v>#N/A</v>
      </c>
      <c r="AO56" t="e">
        <f>IF(OR($A56&lt;AO$2,$A56&gt;AO$2+LOOKUP(AO$2,'Cargo List'!$C$2:$C$27,'Cargo List'!$H$2:$H$27)),"",LOOKUP(Sheet3!AO$2,'Cargo List'!$C$2:$C$27,'Cargo List'!$I$2:$I$27))</f>
        <v>#N/A</v>
      </c>
      <c r="AP56" t="e">
        <f>IF(OR($A56&lt;AP$2,$A56&gt;AP$2+LOOKUP(AP$2,'Cargo List'!$C$2:$C$27,'Cargo List'!$H$2:$H$27)),"",LOOKUP(Sheet3!AP$2,'Cargo List'!$C$2:$C$27,'Cargo List'!$I$2:$I$27))</f>
        <v>#N/A</v>
      </c>
      <c r="AQ56" t="e">
        <f>IF(OR($A56&lt;AQ$2,$A56&gt;AQ$2+LOOKUP(AQ$2,'Cargo List'!$C$2:$C$27,'Cargo List'!$H$2:$H$27)),"",LOOKUP(Sheet3!AQ$2,'Cargo List'!$C$2:$C$27,'Cargo List'!$I$2:$I$27))</f>
        <v>#N/A</v>
      </c>
      <c r="AR56" t="e">
        <f>IF(OR($A56&lt;AR$2,$A56&gt;AR$2+LOOKUP(AR$2,'Cargo List'!$C$2:$C$27,'Cargo List'!$H$2:$H$27)),"",LOOKUP(Sheet3!AR$2,'Cargo List'!$C$2:$C$27,'Cargo List'!$I$2:$I$27))</f>
        <v>#N/A</v>
      </c>
      <c r="AS56" t="e">
        <f>IF(OR($A56&lt;AS$2,$A56&gt;AS$2+LOOKUP(AS$2,'Cargo List'!$C$2:$C$27,'Cargo List'!$H$2:$H$27)),"",LOOKUP(Sheet3!AS$2,'Cargo List'!$C$2:$C$27,'Cargo List'!$I$2:$I$27))</f>
        <v>#N/A</v>
      </c>
      <c r="AT56" t="e">
        <f>IF(OR($A56&lt;AT$2,$A56&gt;AT$2+LOOKUP(AT$2,'Cargo List'!$C$2:$C$27,'Cargo List'!$H$2:$H$27)),"",LOOKUP(Sheet3!AT$2,'Cargo List'!$C$2:$C$27,'Cargo List'!$I$2:$I$27))</f>
        <v>#N/A</v>
      </c>
      <c r="AU56" t="e">
        <f>IF(OR($A56&lt;AU$2,$A56&gt;AU$2+LOOKUP(AU$2,'Cargo List'!$C$2:$C$27,'Cargo List'!$H$2:$H$27)),"",LOOKUP(Sheet3!AU$2,'Cargo List'!$C$2:$C$27,'Cargo List'!$I$2:$I$27))</f>
        <v>#N/A</v>
      </c>
      <c r="AV56" s="4">
        <f t="shared" si="0"/>
        <v>0</v>
      </c>
    </row>
    <row r="57" spans="1:48" x14ac:dyDescent="0.25">
      <c r="A57" s="2">
        <f t="shared" si="1"/>
        <v>44251</v>
      </c>
      <c r="B57" t="e">
        <f>IF(OR($A57&lt;B$2,$A57&gt;B$2+LOOKUP(B$2,'Cargo List'!$C$2:$C$27,'Cargo List'!$H$2:$H$27)),"",LOOKUP(Sheet3!B$2,'Cargo List'!$C$2:$C$27,'Cargo List'!$I$2:$I$27))</f>
        <v>#N/A</v>
      </c>
      <c r="C57" t="e">
        <f>IF(OR($A57&lt;C$2,$A57&gt;C$2+LOOKUP(C$2,'Cargo List'!$C$2:$C$27,'Cargo List'!$H$2:$H$27)),"",LOOKUP(Sheet3!C$2,'Cargo List'!$C$2:$C$27,'Cargo List'!$I$2:$I$27))</f>
        <v>#N/A</v>
      </c>
      <c r="D57" t="e">
        <f>IF(OR($A57&lt;D$2,$A57&gt;D$2+LOOKUP(D$2,'Cargo List'!$C$2:$C$27,'Cargo List'!$H$2:$H$27)),"",LOOKUP(Sheet3!D$2,'Cargo List'!$C$2:$C$27,'Cargo List'!$I$2:$I$27))</f>
        <v>#N/A</v>
      </c>
      <c r="E57" t="e">
        <f>IF(OR($A57&lt;E$2,$A57&gt;E$2+LOOKUP(E$2,'Cargo List'!$C$2:$C$27,'Cargo List'!$H$2:$H$27)),"",LOOKUP(Sheet3!E$2,'Cargo List'!$C$2:$C$27,'Cargo List'!$I$2:$I$27))</f>
        <v>#N/A</v>
      </c>
      <c r="F57" t="e">
        <f>IF(OR($A57&lt;F$2,$A57&gt;F$2+LOOKUP(F$2,'Cargo List'!$C$2:$C$27,'Cargo List'!$H$2:$H$27)),"",LOOKUP(Sheet3!F$2,'Cargo List'!$C$2:$C$27,'Cargo List'!$I$2:$I$27))</f>
        <v>#N/A</v>
      </c>
      <c r="G57" t="e">
        <f>IF(OR($A57&lt;G$2,$A57&gt;G$2+LOOKUP(G$2,'Cargo List'!$C$2:$C$27,'Cargo List'!$H$2:$H$27)),"",LOOKUP(Sheet3!G$2,'Cargo List'!$C$2:$C$27,'Cargo List'!$I$2:$I$27))</f>
        <v>#N/A</v>
      </c>
      <c r="H57" t="e">
        <f>IF(OR($A57&lt;H$2,$A57&gt;H$2+LOOKUP(H$2,'Cargo List'!$C$2:$C$27,'Cargo List'!$H$2:$H$27)),"",LOOKUP(Sheet3!H$2,'Cargo List'!$C$2:$C$27,'Cargo List'!$I$2:$I$27))</f>
        <v>#N/A</v>
      </c>
      <c r="I57" t="e">
        <f>IF(OR($A57&lt;I$2,$A57&gt;I$2+LOOKUP(I$2,'Cargo List'!$C$2:$C$27,'Cargo List'!$H$2:$H$27)),"",LOOKUP(Sheet3!I$2,'Cargo List'!$C$2:$C$27,'Cargo List'!$I$2:$I$27))</f>
        <v>#N/A</v>
      </c>
      <c r="J57" t="e">
        <f>IF(OR($A57&lt;J$2,$A57&gt;J$2+LOOKUP(J$2,'Cargo List'!$C$2:$C$27,'Cargo List'!$H$2:$H$27)),"",LOOKUP(Sheet3!J$2,'Cargo List'!$C$2:$C$27,'Cargo List'!$I$2:$I$27))</f>
        <v>#N/A</v>
      </c>
      <c r="K57" t="e">
        <f>IF(OR($A57&lt;K$2,$A57&gt;K$2+LOOKUP(K$2,'Cargo List'!$C$2:$C$27,'Cargo List'!$H$2:$H$27)),"",LOOKUP(Sheet3!K$2,'Cargo List'!$C$2:$C$27,'Cargo List'!$I$2:$I$27))</f>
        <v>#N/A</v>
      </c>
      <c r="L57" t="e">
        <f>IF(OR($A57&lt;L$2,$A57&gt;L$2+LOOKUP(L$2,'Cargo List'!$C$2:$C$27,'Cargo List'!$H$2:$H$27)),"",LOOKUP(Sheet3!L$2,'Cargo List'!$C$2:$C$27,'Cargo List'!$I$2:$I$27))</f>
        <v>#N/A</v>
      </c>
      <c r="M57" t="e">
        <f>IF(OR($A57&lt;M$2,$A57&gt;M$2+LOOKUP(M$2,'Cargo List'!$C$2:$C$27,'Cargo List'!$H$2:$H$27)),"",LOOKUP(Sheet3!M$2,'Cargo List'!$C$2:$C$27,'Cargo List'!$I$2:$I$27))</f>
        <v>#N/A</v>
      </c>
      <c r="N57" t="e">
        <f>IF(OR($A57&lt;N$2,$A57&gt;N$2+LOOKUP(N$2,'Cargo List'!$C$2:$C$27,'Cargo List'!$H$2:$H$27)),"",LOOKUP(Sheet3!N$2,'Cargo List'!$C$2:$C$27,'Cargo List'!$I$2:$I$27))</f>
        <v>#N/A</v>
      </c>
      <c r="O57" t="e">
        <f>IF(OR($A57&lt;O$2,$A57&gt;O$2+LOOKUP(O$2,'Cargo List'!$C$2:$C$27,'Cargo List'!$H$2:$H$27)),"",LOOKUP(Sheet3!O$2,'Cargo List'!$C$2:$C$27,'Cargo List'!$I$2:$I$27))</f>
        <v>#N/A</v>
      </c>
      <c r="P57" t="e">
        <f>IF(OR($A57&lt;P$2,$A57&gt;P$2+LOOKUP(P$2,'Cargo List'!$C$2:$C$27,'Cargo List'!$H$2:$H$27)),"",LOOKUP(Sheet3!P$2,'Cargo List'!$C$2:$C$27,'Cargo List'!$I$2:$I$27))</f>
        <v>#N/A</v>
      </c>
      <c r="Q57" t="e">
        <f>IF(OR($A57&lt;Q$2,$A57&gt;Q$2+LOOKUP(Q$2,'Cargo List'!$C$2:$C$27,'Cargo List'!$H$2:$H$27)),"",LOOKUP(Sheet3!Q$2,'Cargo List'!$C$2:$C$27,'Cargo List'!$I$2:$I$27))</f>
        <v>#N/A</v>
      </c>
      <c r="R57" t="e">
        <f>IF(OR($A57&lt;R$2,$A57&gt;R$2+LOOKUP(R$2,'Cargo List'!$C$2:$C$27,'Cargo List'!$H$2:$H$27)),"",LOOKUP(Sheet3!R$2,'Cargo List'!$C$2:$C$27,'Cargo List'!$I$2:$I$27))</f>
        <v>#N/A</v>
      </c>
      <c r="S57" t="e">
        <f>IF(OR($A57&lt;S$2,$A57&gt;S$2+LOOKUP(S$2,'Cargo List'!$C$2:$C$27,'Cargo List'!$H$2:$H$27)),"",LOOKUP(Sheet3!S$2,'Cargo List'!$C$2:$C$27,'Cargo List'!$I$2:$I$27))</f>
        <v>#N/A</v>
      </c>
      <c r="T57" t="e">
        <f>IF(OR($A57&lt;T$2,$A57&gt;T$2+LOOKUP(T$2,'Cargo List'!$C$2:$C$27,'Cargo List'!$H$2:$H$27)),"",LOOKUP(Sheet3!T$2,'Cargo List'!$C$2:$C$27,'Cargo List'!$I$2:$I$27))</f>
        <v>#N/A</v>
      </c>
      <c r="U57" t="e">
        <f>IF(OR($A57&lt;U$2,$A57&gt;U$2+LOOKUP(U$2,'Cargo List'!$C$2:$C$27,'Cargo List'!$H$2:$H$27)),"",LOOKUP(Sheet3!U$2,'Cargo List'!$C$2:$C$27,'Cargo List'!$I$2:$I$27))</f>
        <v>#N/A</v>
      </c>
      <c r="V57" t="e">
        <f>IF(OR($A57&lt;V$2,$A57&gt;V$2+LOOKUP(V$2,'Cargo List'!$C$2:$C$27,'Cargo List'!$H$2:$H$27)),"",LOOKUP(Sheet3!V$2,'Cargo List'!$C$2:$C$27,'Cargo List'!$I$2:$I$27))</f>
        <v>#N/A</v>
      </c>
      <c r="W57" t="e">
        <f>IF(OR($A57&lt;W$2,$A57&gt;W$2+LOOKUP(W$2,'Cargo List'!$C$2:$C$27,'Cargo List'!$H$2:$H$27)),"",LOOKUP(Sheet3!W$2,'Cargo List'!$C$2:$C$27,'Cargo List'!$I$2:$I$27))</f>
        <v>#N/A</v>
      </c>
      <c r="X57" t="e">
        <f>IF(OR($A57&lt;X$2,$A57&gt;X$2+LOOKUP(X$2,'Cargo List'!$C$2:$C$27,'Cargo List'!$H$2:$H$27)),"",LOOKUP(Sheet3!X$2,'Cargo List'!$C$2:$C$27,'Cargo List'!$I$2:$I$27))</f>
        <v>#N/A</v>
      </c>
      <c r="Y57" t="e">
        <f>IF(OR($A57&lt;Y$2,$A57&gt;Y$2+LOOKUP(Y$2,'Cargo List'!$C$2:$C$27,'Cargo List'!$H$2:$H$27)),"",LOOKUP(Sheet3!Y$2,'Cargo List'!$C$2:$C$27,'Cargo List'!$I$2:$I$27))</f>
        <v>#N/A</v>
      </c>
      <c r="Z57" t="e">
        <f>IF(OR($A57&lt;Z$2,$A57&gt;Z$2+LOOKUP(Z$2,'Cargo List'!$C$2:$C$27,'Cargo List'!$H$2:$H$27)),"",LOOKUP(Sheet3!Z$2,'Cargo List'!$C$2:$C$27,'Cargo List'!$I$2:$I$27))</f>
        <v>#N/A</v>
      </c>
      <c r="AA57" t="e">
        <f>IF(OR($A57&lt;AA$2,$A57&gt;AA$2+LOOKUP(AA$2,'Cargo List'!$C$2:$C$27,'Cargo List'!$H$2:$H$27)),"",LOOKUP(Sheet3!AA$2,'Cargo List'!$C$2:$C$27,'Cargo List'!$I$2:$I$27))</f>
        <v>#N/A</v>
      </c>
      <c r="AB57" t="e">
        <f>IF(OR($A57&lt;AB$2,$A57&gt;AB$2+LOOKUP(AB$2,'Cargo List'!$C$2:$C$27,'Cargo List'!$H$2:$H$27)),"",LOOKUP(Sheet3!AB$2,'Cargo List'!$C$2:$C$27,'Cargo List'!$I$2:$I$27))</f>
        <v>#N/A</v>
      </c>
      <c r="AC57" t="e">
        <f>IF(OR($A57&lt;AC$2,$A57&gt;AC$2+LOOKUP(AC$2,'Cargo List'!$C$2:$C$27,'Cargo List'!$H$2:$H$27)),"",LOOKUP(Sheet3!AC$2,'Cargo List'!$C$2:$C$27,'Cargo List'!$I$2:$I$27))</f>
        <v>#N/A</v>
      </c>
      <c r="AD57" t="e">
        <f>IF(OR($A57&lt;AD$2,$A57&gt;AD$2+LOOKUP(AD$2,'Cargo List'!$C$2:$C$27,'Cargo List'!$H$2:$H$27)),"",LOOKUP(Sheet3!AD$2,'Cargo List'!$C$2:$C$27,'Cargo List'!$I$2:$I$27))</f>
        <v>#N/A</v>
      </c>
      <c r="AE57" t="e">
        <f>IF(OR($A57&lt;AE$2,$A57&gt;AE$2+LOOKUP(AE$2,'Cargo List'!$C$2:$C$27,'Cargo List'!$H$2:$H$27)),"",LOOKUP(Sheet3!AE$2,'Cargo List'!$C$2:$C$27,'Cargo List'!$I$2:$I$27))</f>
        <v>#N/A</v>
      </c>
      <c r="AF57" t="e">
        <f>IF(OR($A57&lt;AF$2,$A57&gt;AF$2+LOOKUP(AF$2,'Cargo List'!$C$2:$C$27,'Cargo List'!$H$2:$H$27)),"",LOOKUP(Sheet3!AF$2,'Cargo List'!$C$2:$C$27,'Cargo List'!$I$2:$I$27))</f>
        <v>#N/A</v>
      </c>
      <c r="AG57" t="e">
        <f>IF(OR($A57&lt;AG$2,$A57&gt;AG$2+LOOKUP(AG$2,'Cargo List'!$C$2:$C$27,'Cargo List'!$H$2:$H$27)),"",LOOKUP(Sheet3!AG$2,'Cargo List'!$C$2:$C$27,'Cargo List'!$I$2:$I$27))</f>
        <v>#N/A</v>
      </c>
      <c r="AH57" t="e">
        <f>IF(OR($A57&lt;AH$2,$A57&gt;AH$2+LOOKUP(AH$2,'Cargo List'!$C$2:$C$27,'Cargo List'!$H$2:$H$27)),"",LOOKUP(Sheet3!AH$2,'Cargo List'!$C$2:$C$27,'Cargo List'!$I$2:$I$27))</f>
        <v>#N/A</v>
      </c>
      <c r="AI57" t="e">
        <f>IF(OR($A57&lt;AI$2,$A57&gt;AI$2+LOOKUP(AI$2,'Cargo List'!$C$2:$C$27,'Cargo List'!$H$2:$H$27)),"",LOOKUP(Sheet3!AI$2,'Cargo List'!$C$2:$C$27,'Cargo List'!$I$2:$I$27))</f>
        <v>#N/A</v>
      </c>
      <c r="AJ57" t="e">
        <f>IF(OR($A57&lt;AJ$2,$A57&gt;AJ$2+LOOKUP(AJ$2,'Cargo List'!$C$2:$C$27,'Cargo List'!$H$2:$H$27)),"",LOOKUP(Sheet3!AJ$2,'Cargo List'!$C$2:$C$27,'Cargo List'!$I$2:$I$27))</f>
        <v>#N/A</v>
      </c>
      <c r="AK57" t="e">
        <f>IF(OR($A57&lt;AK$2,$A57&gt;AK$2+LOOKUP(AK$2,'Cargo List'!$C$2:$C$27,'Cargo List'!$H$2:$H$27)),"",LOOKUP(Sheet3!AK$2,'Cargo List'!$C$2:$C$27,'Cargo List'!$I$2:$I$27))</f>
        <v>#N/A</v>
      </c>
      <c r="AL57" t="e">
        <f>IF(OR($A57&lt;AL$2,$A57&gt;AL$2+LOOKUP(AL$2,'Cargo List'!$C$2:$C$27,'Cargo List'!$H$2:$H$27)),"",LOOKUP(Sheet3!AL$2,'Cargo List'!$C$2:$C$27,'Cargo List'!$I$2:$I$27))</f>
        <v>#N/A</v>
      </c>
      <c r="AM57" t="e">
        <f>IF(OR($A57&lt;AM$2,$A57&gt;AM$2+LOOKUP(AM$2,'Cargo List'!$C$2:$C$27,'Cargo List'!$H$2:$H$27)),"",LOOKUP(Sheet3!AM$2,'Cargo List'!$C$2:$C$27,'Cargo List'!$I$2:$I$27))</f>
        <v>#N/A</v>
      </c>
      <c r="AN57" t="e">
        <f>IF(OR($A57&lt;AN$2,$A57&gt;AN$2+LOOKUP(AN$2,'Cargo List'!$C$2:$C$27,'Cargo List'!$H$2:$H$27)),"",LOOKUP(Sheet3!AN$2,'Cargo List'!$C$2:$C$27,'Cargo List'!$I$2:$I$27))</f>
        <v>#N/A</v>
      </c>
      <c r="AO57" t="e">
        <f>IF(OR($A57&lt;AO$2,$A57&gt;AO$2+LOOKUP(AO$2,'Cargo List'!$C$2:$C$27,'Cargo List'!$H$2:$H$27)),"",LOOKUP(Sheet3!AO$2,'Cargo List'!$C$2:$C$27,'Cargo List'!$I$2:$I$27))</f>
        <v>#N/A</v>
      </c>
      <c r="AP57" t="e">
        <f>IF(OR($A57&lt;AP$2,$A57&gt;AP$2+LOOKUP(AP$2,'Cargo List'!$C$2:$C$27,'Cargo List'!$H$2:$H$27)),"",LOOKUP(Sheet3!AP$2,'Cargo List'!$C$2:$C$27,'Cargo List'!$I$2:$I$27))</f>
        <v>#N/A</v>
      </c>
      <c r="AQ57" t="e">
        <f>IF(OR($A57&lt;AQ$2,$A57&gt;AQ$2+LOOKUP(AQ$2,'Cargo List'!$C$2:$C$27,'Cargo List'!$H$2:$H$27)),"",LOOKUP(Sheet3!AQ$2,'Cargo List'!$C$2:$C$27,'Cargo List'!$I$2:$I$27))</f>
        <v>#N/A</v>
      </c>
      <c r="AR57" t="e">
        <f>IF(OR($A57&lt;AR$2,$A57&gt;AR$2+LOOKUP(AR$2,'Cargo List'!$C$2:$C$27,'Cargo List'!$H$2:$H$27)),"",LOOKUP(Sheet3!AR$2,'Cargo List'!$C$2:$C$27,'Cargo List'!$I$2:$I$27))</f>
        <v>#N/A</v>
      </c>
      <c r="AS57" t="e">
        <f>IF(OR($A57&lt;AS$2,$A57&gt;AS$2+LOOKUP(AS$2,'Cargo List'!$C$2:$C$27,'Cargo List'!$H$2:$H$27)),"",LOOKUP(Sheet3!AS$2,'Cargo List'!$C$2:$C$27,'Cargo List'!$I$2:$I$27))</f>
        <v>#N/A</v>
      </c>
      <c r="AT57" t="e">
        <f>IF(OR($A57&lt;AT$2,$A57&gt;AT$2+LOOKUP(AT$2,'Cargo List'!$C$2:$C$27,'Cargo List'!$H$2:$H$27)),"",LOOKUP(Sheet3!AT$2,'Cargo List'!$C$2:$C$27,'Cargo List'!$I$2:$I$27))</f>
        <v>#N/A</v>
      </c>
      <c r="AU57" t="e">
        <f>IF(OR($A57&lt;AU$2,$A57&gt;AU$2+LOOKUP(AU$2,'Cargo List'!$C$2:$C$27,'Cargo List'!$H$2:$H$27)),"",LOOKUP(Sheet3!AU$2,'Cargo List'!$C$2:$C$27,'Cargo List'!$I$2:$I$27))</f>
        <v>#N/A</v>
      </c>
      <c r="AV57" s="4">
        <f t="shared" si="0"/>
        <v>0</v>
      </c>
    </row>
    <row r="58" spans="1:48" x14ac:dyDescent="0.25">
      <c r="A58" s="2">
        <f t="shared" si="1"/>
        <v>44252</v>
      </c>
      <c r="B58" t="e">
        <f>IF(OR($A58&lt;B$2,$A58&gt;B$2+LOOKUP(B$2,'Cargo List'!$C$2:$C$27,'Cargo List'!$H$2:$H$27)),"",LOOKUP(Sheet3!B$2,'Cargo List'!$C$2:$C$27,'Cargo List'!$I$2:$I$27))</f>
        <v>#N/A</v>
      </c>
      <c r="C58" t="e">
        <f>IF(OR($A58&lt;C$2,$A58&gt;C$2+LOOKUP(C$2,'Cargo List'!$C$2:$C$27,'Cargo List'!$H$2:$H$27)),"",LOOKUP(Sheet3!C$2,'Cargo List'!$C$2:$C$27,'Cargo List'!$I$2:$I$27))</f>
        <v>#N/A</v>
      </c>
      <c r="D58" t="e">
        <f>IF(OR($A58&lt;D$2,$A58&gt;D$2+LOOKUP(D$2,'Cargo List'!$C$2:$C$27,'Cargo List'!$H$2:$H$27)),"",LOOKUP(Sheet3!D$2,'Cargo List'!$C$2:$C$27,'Cargo List'!$I$2:$I$27))</f>
        <v>#N/A</v>
      </c>
      <c r="E58" t="e">
        <f>IF(OR($A58&lt;E$2,$A58&gt;E$2+LOOKUP(E$2,'Cargo List'!$C$2:$C$27,'Cargo List'!$H$2:$H$27)),"",LOOKUP(Sheet3!E$2,'Cargo List'!$C$2:$C$27,'Cargo List'!$I$2:$I$27))</f>
        <v>#N/A</v>
      </c>
      <c r="F58" t="e">
        <f>IF(OR($A58&lt;F$2,$A58&gt;F$2+LOOKUP(F$2,'Cargo List'!$C$2:$C$27,'Cargo List'!$H$2:$H$27)),"",LOOKUP(Sheet3!F$2,'Cargo List'!$C$2:$C$27,'Cargo List'!$I$2:$I$27))</f>
        <v>#N/A</v>
      </c>
      <c r="G58" t="e">
        <f>IF(OR($A58&lt;G$2,$A58&gt;G$2+LOOKUP(G$2,'Cargo List'!$C$2:$C$27,'Cargo List'!$H$2:$H$27)),"",LOOKUP(Sheet3!G$2,'Cargo List'!$C$2:$C$27,'Cargo List'!$I$2:$I$27))</f>
        <v>#N/A</v>
      </c>
      <c r="H58" t="e">
        <f>IF(OR($A58&lt;H$2,$A58&gt;H$2+LOOKUP(H$2,'Cargo List'!$C$2:$C$27,'Cargo List'!$H$2:$H$27)),"",LOOKUP(Sheet3!H$2,'Cargo List'!$C$2:$C$27,'Cargo List'!$I$2:$I$27))</f>
        <v>#N/A</v>
      </c>
      <c r="I58" t="e">
        <f>IF(OR($A58&lt;I$2,$A58&gt;I$2+LOOKUP(I$2,'Cargo List'!$C$2:$C$27,'Cargo List'!$H$2:$H$27)),"",LOOKUP(Sheet3!I$2,'Cargo List'!$C$2:$C$27,'Cargo List'!$I$2:$I$27))</f>
        <v>#N/A</v>
      </c>
      <c r="J58" t="e">
        <f>IF(OR($A58&lt;J$2,$A58&gt;J$2+LOOKUP(J$2,'Cargo List'!$C$2:$C$27,'Cargo List'!$H$2:$H$27)),"",LOOKUP(Sheet3!J$2,'Cargo List'!$C$2:$C$27,'Cargo List'!$I$2:$I$27))</f>
        <v>#N/A</v>
      </c>
      <c r="K58" t="e">
        <f>IF(OR($A58&lt;K$2,$A58&gt;K$2+LOOKUP(K$2,'Cargo List'!$C$2:$C$27,'Cargo List'!$H$2:$H$27)),"",LOOKUP(Sheet3!K$2,'Cargo List'!$C$2:$C$27,'Cargo List'!$I$2:$I$27))</f>
        <v>#N/A</v>
      </c>
      <c r="L58" t="e">
        <f>IF(OR($A58&lt;L$2,$A58&gt;L$2+LOOKUP(L$2,'Cargo List'!$C$2:$C$27,'Cargo List'!$H$2:$H$27)),"",LOOKUP(Sheet3!L$2,'Cargo List'!$C$2:$C$27,'Cargo List'!$I$2:$I$27))</f>
        <v>#N/A</v>
      </c>
      <c r="M58" t="e">
        <f>IF(OR($A58&lt;M$2,$A58&gt;M$2+LOOKUP(M$2,'Cargo List'!$C$2:$C$27,'Cargo List'!$H$2:$H$27)),"",LOOKUP(Sheet3!M$2,'Cargo List'!$C$2:$C$27,'Cargo List'!$I$2:$I$27))</f>
        <v>#N/A</v>
      </c>
      <c r="N58" t="e">
        <f>IF(OR($A58&lt;N$2,$A58&gt;N$2+LOOKUP(N$2,'Cargo List'!$C$2:$C$27,'Cargo List'!$H$2:$H$27)),"",LOOKUP(Sheet3!N$2,'Cargo List'!$C$2:$C$27,'Cargo List'!$I$2:$I$27))</f>
        <v>#N/A</v>
      </c>
      <c r="O58" t="e">
        <f>IF(OR($A58&lt;O$2,$A58&gt;O$2+LOOKUP(O$2,'Cargo List'!$C$2:$C$27,'Cargo List'!$H$2:$H$27)),"",LOOKUP(Sheet3!O$2,'Cargo List'!$C$2:$C$27,'Cargo List'!$I$2:$I$27))</f>
        <v>#N/A</v>
      </c>
      <c r="P58" t="e">
        <f>IF(OR($A58&lt;P$2,$A58&gt;P$2+LOOKUP(P$2,'Cargo List'!$C$2:$C$27,'Cargo List'!$H$2:$H$27)),"",LOOKUP(Sheet3!P$2,'Cargo List'!$C$2:$C$27,'Cargo List'!$I$2:$I$27))</f>
        <v>#N/A</v>
      </c>
      <c r="Q58" t="e">
        <f>IF(OR($A58&lt;Q$2,$A58&gt;Q$2+LOOKUP(Q$2,'Cargo List'!$C$2:$C$27,'Cargo List'!$H$2:$H$27)),"",LOOKUP(Sheet3!Q$2,'Cargo List'!$C$2:$C$27,'Cargo List'!$I$2:$I$27))</f>
        <v>#N/A</v>
      </c>
      <c r="R58" t="e">
        <f>IF(OR($A58&lt;R$2,$A58&gt;R$2+LOOKUP(R$2,'Cargo List'!$C$2:$C$27,'Cargo List'!$H$2:$H$27)),"",LOOKUP(Sheet3!R$2,'Cargo List'!$C$2:$C$27,'Cargo List'!$I$2:$I$27))</f>
        <v>#N/A</v>
      </c>
      <c r="S58" t="e">
        <f>IF(OR($A58&lt;S$2,$A58&gt;S$2+LOOKUP(S$2,'Cargo List'!$C$2:$C$27,'Cargo List'!$H$2:$H$27)),"",LOOKUP(Sheet3!S$2,'Cargo List'!$C$2:$C$27,'Cargo List'!$I$2:$I$27))</f>
        <v>#N/A</v>
      </c>
      <c r="T58" t="e">
        <f>IF(OR($A58&lt;T$2,$A58&gt;T$2+LOOKUP(T$2,'Cargo List'!$C$2:$C$27,'Cargo List'!$H$2:$H$27)),"",LOOKUP(Sheet3!T$2,'Cargo List'!$C$2:$C$27,'Cargo List'!$I$2:$I$27))</f>
        <v>#N/A</v>
      </c>
      <c r="U58" t="e">
        <f>IF(OR($A58&lt;U$2,$A58&gt;U$2+LOOKUP(U$2,'Cargo List'!$C$2:$C$27,'Cargo List'!$H$2:$H$27)),"",LOOKUP(Sheet3!U$2,'Cargo List'!$C$2:$C$27,'Cargo List'!$I$2:$I$27))</f>
        <v>#N/A</v>
      </c>
      <c r="V58" t="e">
        <f>IF(OR($A58&lt;V$2,$A58&gt;V$2+LOOKUP(V$2,'Cargo List'!$C$2:$C$27,'Cargo List'!$H$2:$H$27)),"",LOOKUP(Sheet3!V$2,'Cargo List'!$C$2:$C$27,'Cargo List'!$I$2:$I$27))</f>
        <v>#N/A</v>
      </c>
      <c r="W58" t="e">
        <f>IF(OR($A58&lt;W$2,$A58&gt;W$2+LOOKUP(W$2,'Cargo List'!$C$2:$C$27,'Cargo List'!$H$2:$H$27)),"",LOOKUP(Sheet3!W$2,'Cargo List'!$C$2:$C$27,'Cargo List'!$I$2:$I$27))</f>
        <v>#N/A</v>
      </c>
      <c r="X58" t="e">
        <f>IF(OR($A58&lt;X$2,$A58&gt;X$2+LOOKUP(X$2,'Cargo List'!$C$2:$C$27,'Cargo List'!$H$2:$H$27)),"",LOOKUP(Sheet3!X$2,'Cargo List'!$C$2:$C$27,'Cargo List'!$I$2:$I$27))</f>
        <v>#N/A</v>
      </c>
      <c r="Y58" t="e">
        <f>IF(OR($A58&lt;Y$2,$A58&gt;Y$2+LOOKUP(Y$2,'Cargo List'!$C$2:$C$27,'Cargo List'!$H$2:$H$27)),"",LOOKUP(Sheet3!Y$2,'Cargo List'!$C$2:$C$27,'Cargo List'!$I$2:$I$27))</f>
        <v>#N/A</v>
      </c>
      <c r="Z58" t="e">
        <f>IF(OR($A58&lt;Z$2,$A58&gt;Z$2+LOOKUP(Z$2,'Cargo List'!$C$2:$C$27,'Cargo List'!$H$2:$H$27)),"",LOOKUP(Sheet3!Z$2,'Cargo List'!$C$2:$C$27,'Cargo List'!$I$2:$I$27))</f>
        <v>#N/A</v>
      </c>
      <c r="AA58" t="e">
        <f>IF(OR($A58&lt;AA$2,$A58&gt;AA$2+LOOKUP(AA$2,'Cargo List'!$C$2:$C$27,'Cargo List'!$H$2:$H$27)),"",LOOKUP(Sheet3!AA$2,'Cargo List'!$C$2:$C$27,'Cargo List'!$I$2:$I$27))</f>
        <v>#N/A</v>
      </c>
      <c r="AB58" t="e">
        <f>IF(OR($A58&lt;AB$2,$A58&gt;AB$2+LOOKUP(AB$2,'Cargo List'!$C$2:$C$27,'Cargo List'!$H$2:$H$27)),"",LOOKUP(Sheet3!AB$2,'Cargo List'!$C$2:$C$27,'Cargo List'!$I$2:$I$27))</f>
        <v>#N/A</v>
      </c>
      <c r="AC58" t="e">
        <f>IF(OR($A58&lt;AC$2,$A58&gt;AC$2+LOOKUP(AC$2,'Cargo List'!$C$2:$C$27,'Cargo List'!$H$2:$H$27)),"",LOOKUP(Sheet3!AC$2,'Cargo List'!$C$2:$C$27,'Cargo List'!$I$2:$I$27))</f>
        <v>#N/A</v>
      </c>
      <c r="AD58" t="e">
        <f>IF(OR($A58&lt;AD$2,$A58&gt;AD$2+LOOKUP(AD$2,'Cargo List'!$C$2:$C$27,'Cargo List'!$H$2:$H$27)),"",LOOKUP(Sheet3!AD$2,'Cargo List'!$C$2:$C$27,'Cargo List'!$I$2:$I$27))</f>
        <v>#N/A</v>
      </c>
      <c r="AE58" t="e">
        <f>IF(OR($A58&lt;AE$2,$A58&gt;AE$2+LOOKUP(AE$2,'Cargo List'!$C$2:$C$27,'Cargo List'!$H$2:$H$27)),"",LOOKUP(Sheet3!AE$2,'Cargo List'!$C$2:$C$27,'Cargo List'!$I$2:$I$27))</f>
        <v>#N/A</v>
      </c>
      <c r="AF58" t="e">
        <f>IF(OR($A58&lt;AF$2,$A58&gt;AF$2+LOOKUP(AF$2,'Cargo List'!$C$2:$C$27,'Cargo List'!$H$2:$H$27)),"",LOOKUP(Sheet3!AF$2,'Cargo List'!$C$2:$C$27,'Cargo List'!$I$2:$I$27))</f>
        <v>#N/A</v>
      </c>
      <c r="AG58" t="e">
        <f>IF(OR($A58&lt;AG$2,$A58&gt;AG$2+LOOKUP(AG$2,'Cargo List'!$C$2:$C$27,'Cargo List'!$H$2:$H$27)),"",LOOKUP(Sheet3!AG$2,'Cargo List'!$C$2:$C$27,'Cargo List'!$I$2:$I$27))</f>
        <v>#N/A</v>
      </c>
      <c r="AH58" t="e">
        <f>IF(OR($A58&lt;AH$2,$A58&gt;AH$2+LOOKUP(AH$2,'Cargo List'!$C$2:$C$27,'Cargo List'!$H$2:$H$27)),"",LOOKUP(Sheet3!AH$2,'Cargo List'!$C$2:$C$27,'Cargo List'!$I$2:$I$27))</f>
        <v>#N/A</v>
      </c>
      <c r="AI58" t="e">
        <f>IF(OR($A58&lt;AI$2,$A58&gt;AI$2+LOOKUP(AI$2,'Cargo List'!$C$2:$C$27,'Cargo List'!$H$2:$H$27)),"",LOOKUP(Sheet3!AI$2,'Cargo List'!$C$2:$C$27,'Cargo List'!$I$2:$I$27))</f>
        <v>#N/A</v>
      </c>
      <c r="AJ58" t="e">
        <f>IF(OR($A58&lt;AJ$2,$A58&gt;AJ$2+LOOKUP(AJ$2,'Cargo List'!$C$2:$C$27,'Cargo List'!$H$2:$H$27)),"",LOOKUP(Sheet3!AJ$2,'Cargo List'!$C$2:$C$27,'Cargo List'!$I$2:$I$27))</f>
        <v>#N/A</v>
      </c>
      <c r="AK58" t="e">
        <f>IF(OR($A58&lt;AK$2,$A58&gt;AK$2+LOOKUP(AK$2,'Cargo List'!$C$2:$C$27,'Cargo List'!$H$2:$H$27)),"",LOOKUP(Sheet3!AK$2,'Cargo List'!$C$2:$C$27,'Cargo List'!$I$2:$I$27))</f>
        <v>#N/A</v>
      </c>
      <c r="AL58" t="e">
        <f>IF(OR($A58&lt;AL$2,$A58&gt;AL$2+LOOKUP(AL$2,'Cargo List'!$C$2:$C$27,'Cargo List'!$H$2:$H$27)),"",LOOKUP(Sheet3!AL$2,'Cargo List'!$C$2:$C$27,'Cargo List'!$I$2:$I$27))</f>
        <v>#N/A</v>
      </c>
      <c r="AM58" t="e">
        <f>IF(OR($A58&lt;AM$2,$A58&gt;AM$2+LOOKUP(AM$2,'Cargo List'!$C$2:$C$27,'Cargo List'!$H$2:$H$27)),"",LOOKUP(Sheet3!AM$2,'Cargo List'!$C$2:$C$27,'Cargo List'!$I$2:$I$27))</f>
        <v>#N/A</v>
      </c>
      <c r="AN58" t="e">
        <f>IF(OR($A58&lt;AN$2,$A58&gt;AN$2+LOOKUP(AN$2,'Cargo List'!$C$2:$C$27,'Cargo List'!$H$2:$H$27)),"",LOOKUP(Sheet3!AN$2,'Cargo List'!$C$2:$C$27,'Cargo List'!$I$2:$I$27))</f>
        <v>#N/A</v>
      </c>
      <c r="AO58" t="e">
        <f>IF(OR($A58&lt;AO$2,$A58&gt;AO$2+LOOKUP(AO$2,'Cargo List'!$C$2:$C$27,'Cargo List'!$H$2:$H$27)),"",LOOKUP(Sheet3!AO$2,'Cargo List'!$C$2:$C$27,'Cargo List'!$I$2:$I$27))</f>
        <v>#N/A</v>
      </c>
      <c r="AP58" t="e">
        <f>IF(OR($A58&lt;AP$2,$A58&gt;AP$2+LOOKUP(AP$2,'Cargo List'!$C$2:$C$27,'Cargo List'!$H$2:$H$27)),"",LOOKUP(Sheet3!AP$2,'Cargo List'!$C$2:$C$27,'Cargo List'!$I$2:$I$27))</f>
        <v>#N/A</v>
      </c>
      <c r="AQ58" t="e">
        <f>IF(OR($A58&lt;AQ$2,$A58&gt;AQ$2+LOOKUP(AQ$2,'Cargo List'!$C$2:$C$27,'Cargo List'!$H$2:$H$27)),"",LOOKUP(Sheet3!AQ$2,'Cargo List'!$C$2:$C$27,'Cargo List'!$I$2:$I$27))</f>
        <v>#N/A</v>
      </c>
      <c r="AR58" t="e">
        <f>IF(OR($A58&lt;AR$2,$A58&gt;AR$2+LOOKUP(AR$2,'Cargo List'!$C$2:$C$27,'Cargo List'!$H$2:$H$27)),"",LOOKUP(Sheet3!AR$2,'Cargo List'!$C$2:$C$27,'Cargo List'!$I$2:$I$27))</f>
        <v>#N/A</v>
      </c>
      <c r="AS58" t="e">
        <f>IF(OR($A58&lt;AS$2,$A58&gt;AS$2+LOOKUP(AS$2,'Cargo List'!$C$2:$C$27,'Cargo List'!$H$2:$H$27)),"",LOOKUP(Sheet3!AS$2,'Cargo List'!$C$2:$C$27,'Cargo List'!$I$2:$I$27))</f>
        <v>#N/A</v>
      </c>
      <c r="AT58" t="e">
        <f>IF(OR($A58&lt;AT$2,$A58&gt;AT$2+LOOKUP(AT$2,'Cargo List'!$C$2:$C$27,'Cargo List'!$H$2:$H$27)),"",LOOKUP(Sheet3!AT$2,'Cargo List'!$C$2:$C$27,'Cargo List'!$I$2:$I$27))</f>
        <v>#N/A</v>
      </c>
      <c r="AU58" t="e">
        <f>IF(OR($A58&lt;AU$2,$A58&gt;AU$2+LOOKUP(AU$2,'Cargo List'!$C$2:$C$27,'Cargo List'!$H$2:$H$27)),"",LOOKUP(Sheet3!AU$2,'Cargo List'!$C$2:$C$27,'Cargo List'!$I$2:$I$27))</f>
        <v>#N/A</v>
      </c>
      <c r="AV58" s="4">
        <f t="shared" si="0"/>
        <v>0</v>
      </c>
    </row>
    <row r="59" spans="1:48" x14ac:dyDescent="0.25">
      <c r="A59" s="2">
        <f t="shared" si="1"/>
        <v>44253</v>
      </c>
      <c r="B59" t="e">
        <f>IF(OR($A59&lt;B$2,$A59&gt;B$2+LOOKUP(B$2,'Cargo List'!$C$2:$C$27,'Cargo List'!$H$2:$H$27)),"",LOOKUP(Sheet3!B$2,'Cargo List'!$C$2:$C$27,'Cargo List'!$I$2:$I$27))</f>
        <v>#N/A</v>
      </c>
      <c r="C59" t="e">
        <f>IF(OR($A59&lt;C$2,$A59&gt;C$2+LOOKUP(C$2,'Cargo List'!$C$2:$C$27,'Cargo List'!$H$2:$H$27)),"",LOOKUP(Sheet3!C$2,'Cargo List'!$C$2:$C$27,'Cargo List'!$I$2:$I$27))</f>
        <v>#N/A</v>
      </c>
      <c r="D59" t="e">
        <f>IF(OR($A59&lt;D$2,$A59&gt;D$2+LOOKUP(D$2,'Cargo List'!$C$2:$C$27,'Cargo List'!$H$2:$H$27)),"",LOOKUP(Sheet3!D$2,'Cargo List'!$C$2:$C$27,'Cargo List'!$I$2:$I$27))</f>
        <v>#N/A</v>
      </c>
      <c r="E59" t="e">
        <f>IF(OR($A59&lt;E$2,$A59&gt;E$2+LOOKUP(E$2,'Cargo List'!$C$2:$C$27,'Cargo List'!$H$2:$H$27)),"",LOOKUP(Sheet3!E$2,'Cargo List'!$C$2:$C$27,'Cargo List'!$I$2:$I$27))</f>
        <v>#N/A</v>
      </c>
      <c r="F59" t="e">
        <f>IF(OR($A59&lt;F$2,$A59&gt;F$2+LOOKUP(F$2,'Cargo List'!$C$2:$C$27,'Cargo List'!$H$2:$H$27)),"",LOOKUP(Sheet3!F$2,'Cargo List'!$C$2:$C$27,'Cargo List'!$I$2:$I$27))</f>
        <v>#N/A</v>
      </c>
      <c r="G59" t="e">
        <f>IF(OR($A59&lt;G$2,$A59&gt;G$2+LOOKUP(G$2,'Cargo List'!$C$2:$C$27,'Cargo List'!$H$2:$H$27)),"",LOOKUP(Sheet3!G$2,'Cargo List'!$C$2:$C$27,'Cargo List'!$I$2:$I$27))</f>
        <v>#N/A</v>
      </c>
      <c r="H59" t="e">
        <f>IF(OR($A59&lt;H$2,$A59&gt;H$2+LOOKUP(H$2,'Cargo List'!$C$2:$C$27,'Cargo List'!$H$2:$H$27)),"",LOOKUP(Sheet3!H$2,'Cargo List'!$C$2:$C$27,'Cargo List'!$I$2:$I$27))</f>
        <v>#N/A</v>
      </c>
      <c r="I59" t="e">
        <f>IF(OR($A59&lt;I$2,$A59&gt;I$2+LOOKUP(I$2,'Cargo List'!$C$2:$C$27,'Cargo List'!$H$2:$H$27)),"",LOOKUP(Sheet3!I$2,'Cargo List'!$C$2:$C$27,'Cargo List'!$I$2:$I$27))</f>
        <v>#N/A</v>
      </c>
      <c r="J59" t="e">
        <f>IF(OR($A59&lt;J$2,$A59&gt;J$2+LOOKUP(J$2,'Cargo List'!$C$2:$C$27,'Cargo List'!$H$2:$H$27)),"",LOOKUP(Sheet3!J$2,'Cargo List'!$C$2:$C$27,'Cargo List'!$I$2:$I$27))</f>
        <v>#N/A</v>
      </c>
      <c r="K59" t="e">
        <f>IF(OR($A59&lt;K$2,$A59&gt;K$2+LOOKUP(K$2,'Cargo List'!$C$2:$C$27,'Cargo List'!$H$2:$H$27)),"",LOOKUP(Sheet3!K$2,'Cargo List'!$C$2:$C$27,'Cargo List'!$I$2:$I$27))</f>
        <v>#N/A</v>
      </c>
      <c r="L59" t="e">
        <f>IF(OR($A59&lt;L$2,$A59&gt;L$2+LOOKUP(L$2,'Cargo List'!$C$2:$C$27,'Cargo List'!$H$2:$H$27)),"",LOOKUP(Sheet3!L$2,'Cargo List'!$C$2:$C$27,'Cargo List'!$I$2:$I$27))</f>
        <v>#N/A</v>
      </c>
      <c r="M59" t="e">
        <f>IF(OR($A59&lt;M$2,$A59&gt;M$2+LOOKUP(M$2,'Cargo List'!$C$2:$C$27,'Cargo List'!$H$2:$H$27)),"",LOOKUP(Sheet3!M$2,'Cargo List'!$C$2:$C$27,'Cargo List'!$I$2:$I$27))</f>
        <v>#N/A</v>
      </c>
      <c r="N59" t="e">
        <f>IF(OR($A59&lt;N$2,$A59&gt;N$2+LOOKUP(N$2,'Cargo List'!$C$2:$C$27,'Cargo List'!$H$2:$H$27)),"",LOOKUP(Sheet3!N$2,'Cargo List'!$C$2:$C$27,'Cargo List'!$I$2:$I$27))</f>
        <v>#N/A</v>
      </c>
      <c r="O59" t="e">
        <f>IF(OR($A59&lt;O$2,$A59&gt;O$2+LOOKUP(O$2,'Cargo List'!$C$2:$C$27,'Cargo List'!$H$2:$H$27)),"",LOOKUP(Sheet3!O$2,'Cargo List'!$C$2:$C$27,'Cargo List'!$I$2:$I$27))</f>
        <v>#N/A</v>
      </c>
      <c r="P59" t="e">
        <f>IF(OR($A59&lt;P$2,$A59&gt;P$2+LOOKUP(P$2,'Cargo List'!$C$2:$C$27,'Cargo List'!$H$2:$H$27)),"",LOOKUP(Sheet3!P$2,'Cargo List'!$C$2:$C$27,'Cargo List'!$I$2:$I$27))</f>
        <v>#N/A</v>
      </c>
      <c r="Q59" t="e">
        <f>IF(OR($A59&lt;Q$2,$A59&gt;Q$2+LOOKUP(Q$2,'Cargo List'!$C$2:$C$27,'Cargo List'!$H$2:$H$27)),"",LOOKUP(Sheet3!Q$2,'Cargo List'!$C$2:$C$27,'Cargo List'!$I$2:$I$27))</f>
        <v>#N/A</v>
      </c>
      <c r="R59" t="e">
        <f>IF(OR($A59&lt;R$2,$A59&gt;R$2+LOOKUP(R$2,'Cargo List'!$C$2:$C$27,'Cargo List'!$H$2:$H$27)),"",LOOKUP(Sheet3!R$2,'Cargo List'!$C$2:$C$27,'Cargo List'!$I$2:$I$27))</f>
        <v>#N/A</v>
      </c>
      <c r="S59" t="e">
        <f>IF(OR($A59&lt;S$2,$A59&gt;S$2+LOOKUP(S$2,'Cargo List'!$C$2:$C$27,'Cargo List'!$H$2:$H$27)),"",LOOKUP(Sheet3!S$2,'Cargo List'!$C$2:$C$27,'Cargo List'!$I$2:$I$27))</f>
        <v>#N/A</v>
      </c>
      <c r="T59" t="e">
        <f>IF(OR($A59&lt;T$2,$A59&gt;T$2+LOOKUP(T$2,'Cargo List'!$C$2:$C$27,'Cargo List'!$H$2:$H$27)),"",LOOKUP(Sheet3!T$2,'Cargo List'!$C$2:$C$27,'Cargo List'!$I$2:$I$27))</f>
        <v>#N/A</v>
      </c>
      <c r="U59" t="e">
        <f>IF(OR($A59&lt;U$2,$A59&gt;U$2+LOOKUP(U$2,'Cargo List'!$C$2:$C$27,'Cargo List'!$H$2:$H$27)),"",LOOKUP(Sheet3!U$2,'Cargo List'!$C$2:$C$27,'Cargo List'!$I$2:$I$27))</f>
        <v>#N/A</v>
      </c>
      <c r="V59" t="e">
        <f>IF(OR($A59&lt;V$2,$A59&gt;V$2+LOOKUP(V$2,'Cargo List'!$C$2:$C$27,'Cargo List'!$H$2:$H$27)),"",LOOKUP(Sheet3!V$2,'Cargo List'!$C$2:$C$27,'Cargo List'!$I$2:$I$27))</f>
        <v>#N/A</v>
      </c>
      <c r="W59" t="e">
        <f>IF(OR($A59&lt;W$2,$A59&gt;W$2+LOOKUP(W$2,'Cargo List'!$C$2:$C$27,'Cargo List'!$H$2:$H$27)),"",LOOKUP(Sheet3!W$2,'Cargo List'!$C$2:$C$27,'Cargo List'!$I$2:$I$27))</f>
        <v>#N/A</v>
      </c>
      <c r="X59" t="e">
        <f>IF(OR($A59&lt;X$2,$A59&gt;X$2+LOOKUP(X$2,'Cargo List'!$C$2:$C$27,'Cargo List'!$H$2:$H$27)),"",LOOKUP(Sheet3!X$2,'Cargo List'!$C$2:$C$27,'Cargo List'!$I$2:$I$27))</f>
        <v>#N/A</v>
      </c>
      <c r="Y59" t="e">
        <f>IF(OR($A59&lt;Y$2,$A59&gt;Y$2+LOOKUP(Y$2,'Cargo List'!$C$2:$C$27,'Cargo List'!$H$2:$H$27)),"",LOOKUP(Sheet3!Y$2,'Cargo List'!$C$2:$C$27,'Cargo List'!$I$2:$I$27))</f>
        <v>#N/A</v>
      </c>
      <c r="Z59" t="e">
        <f>IF(OR($A59&lt;Z$2,$A59&gt;Z$2+LOOKUP(Z$2,'Cargo List'!$C$2:$C$27,'Cargo List'!$H$2:$H$27)),"",LOOKUP(Sheet3!Z$2,'Cargo List'!$C$2:$C$27,'Cargo List'!$I$2:$I$27))</f>
        <v>#N/A</v>
      </c>
      <c r="AA59" t="e">
        <f>IF(OR($A59&lt;AA$2,$A59&gt;AA$2+LOOKUP(AA$2,'Cargo List'!$C$2:$C$27,'Cargo List'!$H$2:$H$27)),"",LOOKUP(Sheet3!AA$2,'Cargo List'!$C$2:$C$27,'Cargo List'!$I$2:$I$27))</f>
        <v>#N/A</v>
      </c>
      <c r="AB59" t="e">
        <f>IF(OR($A59&lt;AB$2,$A59&gt;AB$2+LOOKUP(AB$2,'Cargo List'!$C$2:$C$27,'Cargo List'!$H$2:$H$27)),"",LOOKUP(Sheet3!AB$2,'Cargo List'!$C$2:$C$27,'Cargo List'!$I$2:$I$27))</f>
        <v>#N/A</v>
      </c>
      <c r="AC59" t="e">
        <f>IF(OR($A59&lt;AC$2,$A59&gt;AC$2+LOOKUP(AC$2,'Cargo List'!$C$2:$C$27,'Cargo List'!$H$2:$H$27)),"",LOOKUP(Sheet3!AC$2,'Cargo List'!$C$2:$C$27,'Cargo List'!$I$2:$I$27))</f>
        <v>#N/A</v>
      </c>
      <c r="AD59" t="e">
        <f>IF(OR($A59&lt;AD$2,$A59&gt;AD$2+LOOKUP(AD$2,'Cargo List'!$C$2:$C$27,'Cargo List'!$H$2:$H$27)),"",LOOKUP(Sheet3!AD$2,'Cargo List'!$C$2:$C$27,'Cargo List'!$I$2:$I$27))</f>
        <v>#N/A</v>
      </c>
      <c r="AE59" t="e">
        <f>IF(OR($A59&lt;AE$2,$A59&gt;AE$2+LOOKUP(AE$2,'Cargo List'!$C$2:$C$27,'Cargo List'!$H$2:$H$27)),"",LOOKUP(Sheet3!AE$2,'Cargo List'!$C$2:$C$27,'Cargo List'!$I$2:$I$27))</f>
        <v>#N/A</v>
      </c>
      <c r="AF59" t="e">
        <f>IF(OR($A59&lt;AF$2,$A59&gt;AF$2+LOOKUP(AF$2,'Cargo List'!$C$2:$C$27,'Cargo List'!$H$2:$H$27)),"",LOOKUP(Sheet3!AF$2,'Cargo List'!$C$2:$C$27,'Cargo List'!$I$2:$I$27))</f>
        <v>#N/A</v>
      </c>
      <c r="AG59" t="e">
        <f>IF(OR($A59&lt;AG$2,$A59&gt;AG$2+LOOKUP(AG$2,'Cargo List'!$C$2:$C$27,'Cargo List'!$H$2:$H$27)),"",LOOKUP(Sheet3!AG$2,'Cargo List'!$C$2:$C$27,'Cargo List'!$I$2:$I$27))</f>
        <v>#N/A</v>
      </c>
      <c r="AH59" t="e">
        <f>IF(OR($A59&lt;AH$2,$A59&gt;AH$2+LOOKUP(AH$2,'Cargo List'!$C$2:$C$27,'Cargo List'!$H$2:$H$27)),"",LOOKUP(Sheet3!AH$2,'Cargo List'!$C$2:$C$27,'Cargo List'!$I$2:$I$27))</f>
        <v>#N/A</v>
      </c>
      <c r="AI59" t="e">
        <f>IF(OR($A59&lt;AI$2,$A59&gt;AI$2+LOOKUP(AI$2,'Cargo List'!$C$2:$C$27,'Cargo List'!$H$2:$H$27)),"",LOOKUP(Sheet3!AI$2,'Cargo List'!$C$2:$C$27,'Cargo List'!$I$2:$I$27))</f>
        <v>#N/A</v>
      </c>
      <c r="AJ59" t="e">
        <f>IF(OR($A59&lt;AJ$2,$A59&gt;AJ$2+LOOKUP(AJ$2,'Cargo List'!$C$2:$C$27,'Cargo List'!$H$2:$H$27)),"",LOOKUP(Sheet3!AJ$2,'Cargo List'!$C$2:$C$27,'Cargo List'!$I$2:$I$27))</f>
        <v>#N/A</v>
      </c>
      <c r="AK59" t="e">
        <f>IF(OR($A59&lt;AK$2,$A59&gt;AK$2+LOOKUP(AK$2,'Cargo List'!$C$2:$C$27,'Cargo List'!$H$2:$H$27)),"",LOOKUP(Sheet3!AK$2,'Cargo List'!$C$2:$C$27,'Cargo List'!$I$2:$I$27))</f>
        <v>#N/A</v>
      </c>
      <c r="AL59" t="e">
        <f>IF(OR($A59&lt;AL$2,$A59&gt;AL$2+LOOKUP(AL$2,'Cargo List'!$C$2:$C$27,'Cargo List'!$H$2:$H$27)),"",LOOKUP(Sheet3!AL$2,'Cargo List'!$C$2:$C$27,'Cargo List'!$I$2:$I$27))</f>
        <v>#N/A</v>
      </c>
      <c r="AM59" t="e">
        <f>IF(OR($A59&lt;AM$2,$A59&gt;AM$2+LOOKUP(AM$2,'Cargo List'!$C$2:$C$27,'Cargo List'!$H$2:$H$27)),"",LOOKUP(Sheet3!AM$2,'Cargo List'!$C$2:$C$27,'Cargo List'!$I$2:$I$27))</f>
        <v>#N/A</v>
      </c>
      <c r="AN59" t="e">
        <f>IF(OR($A59&lt;AN$2,$A59&gt;AN$2+LOOKUP(AN$2,'Cargo List'!$C$2:$C$27,'Cargo List'!$H$2:$H$27)),"",LOOKUP(Sheet3!AN$2,'Cargo List'!$C$2:$C$27,'Cargo List'!$I$2:$I$27))</f>
        <v>#N/A</v>
      </c>
      <c r="AO59" t="e">
        <f>IF(OR($A59&lt;AO$2,$A59&gt;AO$2+LOOKUP(AO$2,'Cargo List'!$C$2:$C$27,'Cargo List'!$H$2:$H$27)),"",LOOKUP(Sheet3!AO$2,'Cargo List'!$C$2:$C$27,'Cargo List'!$I$2:$I$27))</f>
        <v>#N/A</v>
      </c>
      <c r="AP59" t="e">
        <f>IF(OR($A59&lt;AP$2,$A59&gt;AP$2+LOOKUP(AP$2,'Cargo List'!$C$2:$C$27,'Cargo List'!$H$2:$H$27)),"",LOOKUP(Sheet3!AP$2,'Cargo List'!$C$2:$C$27,'Cargo List'!$I$2:$I$27))</f>
        <v>#N/A</v>
      </c>
      <c r="AQ59" t="e">
        <f>IF(OR($A59&lt;AQ$2,$A59&gt;AQ$2+LOOKUP(AQ$2,'Cargo List'!$C$2:$C$27,'Cargo List'!$H$2:$H$27)),"",LOOKUP(Sheet3!AQ$2,'Cargo List'!$C$2:$C$27,'Cargo List'!$I$2:$I$27))</f>
        <v>#N/A</v>
      </c>
      <c r="AR59" t="e">
        <f>IF(OR($A59&lt;AR$2,$A59&gt;AR$2+LOOKUP(AR$2,'Cargo List'!$C$2:$C$27,'Cargo List'!$H$2:$H$27)),"",LOOKUP(Sheet3!AR$2,'Cargo List'!$C$2:$C$27,'Cargo List'!$I$2:$I$27))</f>
        <v>#N/A</v>
      </c>
      <c r="AS59" t="e">
        <f>IF(OR($A59&lt;AS$2,$A59&gt;AS$2+LOOKUP(AS$2,'Cargo List'!$C$2:$C$27,'Cargo List'!$H$2:$H$27)),"",LOOKUP(Sheet3!AS$2,'Cargo List'!$C$2:$C$27,'Cargo List'!$I$2:$I$27))</f>
        <v>#N/A</v>
      </c>
      <c r="AT59" t="e">
        <f>IF(OR($A59&lt;AT$2,$A59&gt;AT$2+LOOKUP(AT$2,'Cargo List'!$C$2:$C$27,'Cargo List'!$H$2:$H$27)),"",LOOKUP(Sheet3!AT$2,'Cargo List'!$C$2:$C$27,'Cargo List'!$I$2:$I$27))</f>
        <v>#N/A</v>
      </c>
      <c r="AU59" t="e">
        <f>IF(OR($A59&lt;AU$2,$A59&gt;AU$2+LOOKUP(AU$2,'Cargo List'!$C$2:$C$27,'Cargo List'!$H$2:$H$27)),"",LOOKUP(Sheet3!AU$2,'Cargo List'!$C$2:$C$27,'Cargo List'!$I$2:$I$27))</f>
        <v>#N/A</v>
      </c>
      <c r="AV59" s="4">
        <f t="shared" si="0"/>
        <v>0</v>
      </c>
    </row>
    <row r="60" spans="1:48" x14ac:dyDescent="0.25">
      <c r="A60" s="2">
        <f t="shared" si="1"/>
        <v>44254</v>
      </c>
      <c r="B60" t="e">
        <f>IF(OR($A60&lt;B$2,$A60&gt;B$2+LOOKUP(B$2,'Cargo List'!$C$2:$C$27,'Cargo List'!$H$2:$H$27)),"",LOOKUP(Sheet3!B$2,'Cargo List'!$C$2:$C$27,'Cargo List'!$I$2:$I$27))</f>
        <v>#N/A</v>
      </c>
      <c r="C60" t="e">
        <f>IF(OR($A60&lt;C$2,$A60&gt;C$2+LOOKUP(C$2,'Cargo List'!$C$2:$C$27,'Cargo List'!$H$2:$H$27)),"",LOOKUP(Sheet3!C$2,'Cargo List'!$C$2:$C$27,'Cargo List'!$I$2:$I$27))</f>
        <v>#N/A</v>
      </c>
      <c r="D60" t="e">
        <f>IF(OR($A60&lt;D$2,$A60&gt;D$2+LOOKUP(D$2,'Cargo List'!$C$2:$C$27,'Cargo List'!$H$2:$H$27)),"",LOOKUP(Sheet3!D$2,'Cargo List'!$C$2:$C$27,'Cargo List'!$I$2:$I$27))</f>
        <v>#N/A</v>
      </c>
      <c r="E60" t="e">
        <f>IF(OR($A60&lt;E$2,$A60&gt;E$2+LOOKUP(E$2,'Cargo List'!$C$2:$C$27,'Cargo List'!$H$2:$H$27)),"",LOOKUP(Sheet3!E$2,'Cargo List'!$C$2:$C$27,'Cargo List'!$I$2:$I$27))</f>
        <v>#N/A</v>
      </c>
      <c r="F60" t="e">
        <f>IF(OR($A60&lt;F$2,$A60&gt;F$2+LOOKUP(F$2,'Cargo List'!$C$2:$C$27,'Cargo List'!$H$2:$H$27)),"",LOOKUP(Sheet3!F$2,'Cargo List'!$C$2:$C$27,'Cargo List'!$I$2:$I$27))</f>
        <v>#N/A</v>
      </c>
      <c r="G60" t="e">
        <f>IF(OR($A60&lt;G$2,$A60&gt;G$2+LOOKUP(G$2,'Cargo List'!$C$2:$C$27,'Cargo List'!$H$2:$H$27)),"",LOOKUP(Sheet3!G$2,'Cargo List'!$C$2:$C$27,'Cargo List'!$I$2:$I$27))</f>
        <v>#N/A</v>
      </c>
      <c r="H60" t="e">
        <f>IF(OR($A60&lt;H$2,$A60&gt;H$2+LOOKUP(H$2,'Cargo List'!$C$2:$C$27,'Cargo List'!$H$2:$H$27)),"",LOOKUP(Sheet3!H$2,'Cargo List'!$C$2:$C$27,'Cargo List'!$I$2:$I$27))</f>
        <v>#N/A</v>
      </c>
      <c r="I60" t="e">
        <f>IF(OR($A60&lt;I$2,$A60&gt;I$2+LOOKUP(I$2,'Cargo List'!$C$2:$C$27,'Cargo List'!$H$2:$H$27)),"",LOOKUP(Sheet3!I$2,'Cargo List'!$C$2:$C$27,'Cargo List'!$I$2:$I$27))</f>
        <v>#N/A</v>
      </c>
      <c r="J60" t="e">
        <f>IF(OR($A60&lt;J$2,$A60&gt;J$2+LOOKUP(J$2,'Cargo List'!$C$2:$C$27,'Cargo List'!$H$2:$H$27)),"",LOOKUP(Sheet3!J$2,'Cargo List'!$C$2:$C$27,'Cargo List'!$I$2:$I$27))</f>
        <v>#N/A</v>
      </c>
      <c r="K60" t="e">
        <f>IF(OR($A60&lt;K$2,$A60&gt;K$2+LOOKUP(K$2,'Cargo List'!$C$2:$C$27,'Cargo List'!$H$2:$H$27)),"",LOOKUP(Sheet3!K$2,'Cargo List'!$C$2:$C$27,'Cargo List'!$I$2:$I$27))</f>
        <v>#N/A</v>
      </c>
      <c r="L60" t="e">
        <f>IF(OR($A60&lt;L$2,$A60&gt;L$2+LOOKUP(L$2,'Cargo List'!$C$2:$C$27,'Cargo List'!$H$2:$H$27)),"",LOOKUP(Sheet3!L$2,'Cargo List'!$C$2:$C$27,'Cargo List'!$I$2:$I$27))</f>
        <v>#N/A</v>
      </c>
      <c r="M60" t="e">
        <f>IF(OR($A60&lt;M$2,$A60&gt;M$2+LOOKUP(M$2,'Cargo List'!$C$2:$C$27,'Cargo List'!$H$2:$H$27)),"",LOOKUP(Sheet3!M$2,'Cargo List'!$C$2:$C$27,'Cargo List'!$I$2:$I$27))</f>
        <v>#N/A</v>
      </c>
      <c r="N60" t="e">
        <f>IF(OR($A60&lt;N$2,$A60&gt;N$2+LOOKUP(N$2,'Cargo List'!$C$2:$C$27,'Cargo List'!$H$2:$H$27)),"",LOOKUP(Sheet3!N$2,'Cargo List'!$C$2:$C$27,'Cargo List'!$I$2:$I$27))</f>
        <v>#N/A</v>
      </c>
      <c r="O60" t="e">
        <f>IF(OR($A60&lt;O$2,$A60&gt;O$2+LOOKUP(O$2,'Cargo List'!$C$2:$C$27,'Cargo List'!$H$2:$H$27)),"",LOOKUP(Sheet3!O$2,'Cargo List'!$C$2:$C$27,'Cargo List'!$I$2:$I$27))</f>
        <v>#N/A</v>
      </c>
      <c r="P60" t="e">
        <f>IF(OR($A60&lt;P$2,$A60&gt;P$2+LOOKUP(P$2,'Cargo List'!$C$2:$C$27,'Cargo List'!$H$2:$H$27)),"",LOOKUP(Sheet3!P$2,'Cargo List'!$C$2:$C$27,'Cargo List'!$I$2:$I$27))</f>
        <v>#N/A</v>
      </c>
      <c r="Q60" t="e">
        <f>IF(OR($A60&lt;Q$2,$A60&gt;Q$2+LOOKUP(Q$2,'Cargo List'!$C$2:$C$27,'Cargo List'!$H$2:$H$27)),"",LOOKUP(Sheet3!Q$2,'Cargo List'!$C$2:$C$27,'Cargo List'!$I$2:$I$27))</f>
        <v>#N/A</v>
      </c>
      <c r="R60" t="e">
        <f>IF(OR($A60&lt;R$2,$A60&gt;R$2+LOOKUP(R$2,'Cargo List'!$C$2:$C$27,'Cargo List'!$H$2:$H$27)),"",LOOKUP(Sheet3!R$2,'Cargo List'!$C$2:$C$27,'Cargo List'!$I$2:$I$27))</f>
        <v>#N/A</v>
      </c>
      <c r="S60" t="e">
        <f>IF(OR($A60&lt;S$2,$A60&gt;S$2+LOOKUP(S$2,'Cargo List'!$C$2:$C$27,'Cargo List'!$H$2:$H$27)),"",LOOKUP(Sheet3!S$2,'Cargo List'!$C$2:$C$27,'Cargo List'!$I$2:$I$27))</f>
        <v>#N/A</v>
      </c>
      <c r="T60" t="e">
        <f>IF(OR($A60&lt;T$2,$A60&gt;T$2+LOOKUP(T$2,'Cargo List'!$C$2:$C$27,'Cargo List'!$H$2:$H$27)),"",LOOKUP(Sheet3!T$2,'Cargo List'!$C$2:$C$27,'Cargo List'!$I$2:$I$27))</f>
        <v>#N/A</v>
      </c>
      <c r="U60" t="e">
        <f>IF(OR($A60&lt;U$2,$A60&gt;U$2+LOOKUP(U$2,'Cargo List'!$C$2:$C$27,'Cargo List'!$H$2:$H$27)),"",LOOKUP(Sheet3!U$2,'Cargo List'!$C$2:$C$27,'Cargo List'!$I$2:$I$27))</f>
        <v>#N/A</v>
      </c>
      <c r="V60" t="e">
        <f>IF(OR($A60&lt;V$2,$A60&gt;V$2+LOOKUP(V$2,'Cargo List'!$C$2:$C$27,'Cargo List'!$H$2:$H$27)),"",LOOKUP(Sheet3!V$2,'Cargo List'!$C$2:$C$27,'Cargo List'!$I$2:$I$27))</f>
        <v>#N/A</v>
      </c>
      <c r="W60" t="e">
        <f>IF(OR($A60&lt;W$2,$A60&gt;W$2+LOOKUP(W$2,'Cargo List'!$C$2:$C$27,'Cargo List'!$H$2:$H$27)),"",LOOKUP(Sheet3!W$2,'Cargo List'!$C$2:$C$27,'Cargo List'!$I$2:$I$27))</f>
        <v>#N/A</v>
      </c>
      <c r="X60" t="e">
        <f>IF(OR($A60&lt;X$2,$A60&gt;X$2+LOOKUP(X$2,'Cargo List'!$C$2:$C$27,'Cargo List'!$H$2:$H$27)),"",LOOKUP(Sheet3!X$2,'Cargo List'!$C$2:$C$27,'Cargo List'!$I$2:$I$27))</f>
        <v>#N/A</v>
      </c>
      <c r="Y60" t="e">
        <f>IF(OR($A60&lt;Y$2,$A60&gt;Y$2+LOOKUP(Y$2,'Cargo List'!$C$2:$C$27,'Cargo List'!$H$2:$H$27)),"",LOOKUP(Sheet3!Y$2,'Cargo List'!$C$2:$C$27,'Cargo List'!$I$2:$I$27))</f>
        <v>#N/A</v>
      </c>
      <c r="Z60" t="e">
        <f>IF(OR($A60&lt;Z$2,$A60&gt;Z$2+LOOKUP(Z$2,'Cargo List'!$C$2:$C$27,'Cargo List'!$H$2:$H$27)),"",LOOKUP(Sheet3!Z$2,'Cargo List'!$C$2:$C$27,'Cargo List'!$I$2:$I$27))</f>
        <v>#N/A</v>
      </c>
      <c r="AA60" t="e">
        <f>IF(OR($A60&lt;AA$2,$A60&gt;AA$2+LOOKUP(AA$2,'Cargo List'!$C$2:$C$27,'Cargo List'!$H$2:$H$27)),"",LOOKUP(Sheet3!AA$2,'Cargo List'!$C$2:$C$27,'Cargo List'!$I$2:$I$27))</f>
        <v>#N/A</v>
      </c>
      <c r="AB60" t="e">
        <f>IF(OR($A60&lt;AB$2,$A60&gt;AB$2+LOOKUP(AB$2,'Cargo List'!$C$2:$C$27,'Cargo List'!$H$2:$H$27)),"",LOOKUP(Sheet3!AB$2,'Cargo List'!$C$2:$C$27,'Cargo List'!$I$2:$I$27))</f>
        <v>#N/A</v>
      </c>
      <c r="AC60" t="e">
        <f>IF(OR($A60&lt;AC$2,$A60&gt;AC$2+LOOKUP(AC$2,'Cargo List'!$C$2:$C$27,'Cargo List'!$H$2:$H$27)),"",LOOKUP(Sheet3!AC$2,'Cargo List'!$C$2:$C$27,'Cargo List'!$I$2:$I$27))</f>
        <v>#N/A</v>
      </c>
      <c r="AD60" t="e">
        <f>IF(OR($A60&lt;AD$2,$A60&gt;AD$2+LOOKUP(AD$2,'Cargo List'!$C$2:$C$27,'Cargo List'!$H$2:$H$27)),"",LOOKUP(Sheet3!AD$2,'Cargo List'!$C$2:$C$27,'Cargo List'!$I$2:$I$27))</f>
        <v>#N/A</v>
      </c>
      <c r="AE60" t="e">
        <f>IF(OR($A60&lt;AE$2,$A60&gt;AE$2+LOOKUP(AE$2,'Cargo List'!$C$2:$C$27,'Cargo List'!$H$2:$H$27)),"",LOOKUP(Sheet3!AE$2,'Cargo List'!$C$2:$C$27,'Cargo List'!$I$2:$I$27))</f>
        <v>#N/A</v>
      </c>
      <c r="AF60" t="e">
        <f>IF(OR($A60&lt;AF$2,$A60&gt;AF$2+LOOKUP(AF$2,'Cargo List'!$C$2:$C$27,'Cargo List'!$H$2:$H$27)),"",LOOKUP(Sheet3!AF$2,'Cargo List'!$C$2:$C$27,'Cargo List'!$I$2:$I$27))</f>
        <v>#N/A</v>
      </c>
      <c r="AG60" t="e">
        <f>IF(OR($A60&lt;AG$2,$A60&gt;AG$2+LOOKUP(AG$2,'Cargo List'!$C$2:$C$27,'Cargo List'!$H$2:$H$27)),"",LOOKUP(Sheet3!AG$2,'Cargo List'!$C$2:$C$27,'Cargo List'!$I$2:$I$27))</f>
        <v>#N/A</v>
      </c>
      <c r="AH60" t="e">
        <f>IF(OR($A60&lt;AH$2,$A60&gt;AH$2+LOOKUP(AH$2,'Cargo List'!$C$2:$C$27,'Cargo List'!$H$2:$H$27)),"",LOOKUP(Sheet3!AH$2,'Cargo List'!$C$2:$C$27,'Cargo List'!$I$2:$I$27))</f>
        <v>#N/A</v>
      </c>
      <c r="AI60" t="e">
        <f>IF(OR($A60&lt;AI$2,$A60&gt;AI$2+LOOKUP(AI$2,'Cargo List'!$C$2:$C$27,'Cargo List'!$H$2:$H$27)),"",LOOKUP(Sheet3!AI$2,'Cargo List'!$C$2:$C$27,'Cargo List'!$I$2:$I$27))</f>
        <v>#N/A</v>
      </c>
      <c r="AJ60" t="e">
        <f>IF(OR($A60&lt;AJ$2,$A60&gt;AJ$2+LOOKUP(AJ$2,'Cargo List'!$C$2:$C$27,'Cargo List'!$H$2:$H$27)),"",LOOKUP(Sheet3!AJ$2,'Cargo List'!$C$2:$C$27,'Cargo List'!$I$2:$I$27))</f>
        <v>#N/A</v>
      </c>
      <c r="AK60" t="e">
        <f>IF(OR($A60&lt;AK$2,$A60&gt;AK$2+LOOKUP(AK$2,'Cargo List'!$C$2:$C$27,'Cargo List'!$H$2:$H$27)),"",LOOKUP(Sheet3!AK$2,'Cargo List'!$C$2:$C$27,'Cargo List'!$I$2:$I$27))</f>
        <v>#N/A</v>
      </c>
      <c r="AL60" t="e">
        <f>IF(OR($A60&lt;AL$2,$A60&gt;AL$2+LOOKUP(AL$2,'Cargo List'!$C$2:$C$27,'Cargo List'!$H$2:$H$27)),"",LOOKUP(Sheet3!AL$2,'Cargo List'!$C$2:$C$27,'Cargo List'!$I$2:$I$27))</f>
        <v>#N/A</v>
      </c>
      <c r="AM60" t="e">
        <f>IF(OR($A60&lt;AM$2,$A60&gt;AM$2+LOOKUP(AM$2,'Cargo List'!$C$2:$C$27,'Cargo List'!$H$2:$H$27)),"",LOOKUP(Sheet3!AM$2,'Cargo List'!$C$2:$C$27,'Cargo List'!$I$2:$I$27))</f>
        <v>#N/A</v>
      </c>
      <c r="AN60" t="e">
        <f>IF(OR($A60&lt;AN$2,$A60&gt;AN$2+LOOKUP(AN$2,'Cargo List'!$C$2:$C$27,'Cargo List'!$H$2:$H$27)),"",LOOKUP(Sheet3!AN$2,'Cargo List'!$C$2:$C$27,'Cargo List'!$I$2:$I$27))</f>
        <v>#N/A</v>
      </c>
      <c r="AO60" t="e">
        <f>IF(OR($A60&lt;AO$2,$A60&gt;AO$2+LOOKUP(AO$2,'Cargo List'!$C$2:$C$27,'Cargo List'!$H$2:$H$27)),"",LOOKUP(Sheet3!AO$2,'Cargo List'!$C$2:$C$27,'Cargo List'!$I$2:$I$27))</f>
        <v>#N/A</v>
      </c>
      <c r="AP60" t="e">
        <f>IF(OR($A60&lt;AP$2,$A60&gt;AP$2+LOOKUP(AP$2,'Cargo List'!$C$2:$C$27,'Cargo List'!$H$2:$H$27)),"",LOOKUP(Sheet3!AP$2,'Cargo List'!$C$2:$C$27,'Cargo List'!$I$2:$I$27))</f>
        <v>#N/A</v>
      </c>
      <c r="AQ60" t="e">
        <f>IF(OR($A60&lt;AQ$2,$A60&gt;AQ$2+LOOKUP(AQ$2,'Cargo List'!$C$2:$C$27,'Cargo List'!$H$2:$H$27)),"",LOOKUP(Sheet3!AQ$2,'Cargo List'!$C$2:$C$27,'Cargo List'!$I$2:$I$27))</f>
        <v>#N/A</v>
      </c>
      <c r="AR60" t="e">
        <f>IF(OR($A60&lt;AR$2,$A60&gt;AR$2+LOOKUP(AR$2,'Cargo List'!$C$2:$C$27,'Cargo List'!$H$2:$H$27)),"",LOOKUP(Sheet3!AR$2,'Cargo List'!$C$2:$C$27,'Cargo List'!$I$2:$I$27))</f>
        <v>#N/A</v>
      </c>
      <c r="AS60" t="e">
        <f>IF(OR($A60&lt;AS$2,$A60&gt;AS$2+LOOKUP(AS$2,'Cargo List'!$C$2:$C$27,'Cargo List'!$H$2:$H$27)),"",LOOKUP(Sheet3!AS$2,'Cargo List'!$C$2:$C$27,'Cargo List'!$I$2:$I$27))</f>
        <v>#N/A</v>
      </c>
      <c r="AT60" t="e">
        <f>IF(OR($A60&lt;AT$2,$A60&gt;AT$2+LOOKUP(AT$2,'Cargo List'!$C$2:$C$27,'Cargo List'!$H$2:$H$27)),"",LOOKUP(Sheet3!AT$2,'Cargo List'!$C$2:$C$27,'Cargo List'!$I$2:$I$27))</f>
        <v>#N/A</v>
      </c>
      <c r="AU60" t="e">
        <f>IF(OR($A60&lt;AU$2,$A60&gt;AU$2+LOOKUP(AU$2,'Cargo List'!$C$2:$C$27,'Cargo List'!$H$2:$H$27)),"",LOOKUP(Sheet3!AU$2,'Cargo List'!$C$2:$C$27,'Cargo List'!$I$2:$I$27))</f>
        <v>#N/A</v>
      </c>
      <c r="AV60" s="4">
        <f t="shared" si="0"/>
        <v>0</v>
      </c>
    </row>
    <row r="61" spans="1:48" x14ac:dyDescent="0.25">
      <c r="A61" s="2">
        <f t="shared" si="1"/>
        <v>44255</v>
      </c>
      <c r="B61" t="e">
        <f>IF(OR($A61&lt;B$2,$A61&gt;B$2+LOOKUP(B$2,'Cargo List'!$C$2:$C$27,'Cargo List'!$H$2:$H$27)),"",LOOKUP(Sheet3!B$2,'Cargo List'!$C$2:$C$27,'Cargo List'!$I$2:$I$27))</f>
        <v>#N/A</v>
      </c>
      <c r="C61" t="e">
        <f>IF(OR($A61&lt;C$2,$A61&gt;C$2+LOOKUP(C$2,'Cargo List'!$C$2:$C$27,'Cargo List'!$H$2:$H$27)),"",LOOKUP(Sheet3!C$2,'Cargo List'!$C$2:$C$27,'Cargo List'!$I$2:$I$27))</f>
        <v>#N/A</v>
      </c>
      <c r="D61" t="e">
        <f>IF(OR($A61&lt;D$2,$A61&gt;D$2+LOOKUP(D$2,'Cargo List'!$C$2:$C$27,'Cargo List'!$H$2:$H$27)),"",LOOKUP(Sheet3!D$2,'Cargo List'!$C$2:$C$27,'Cargo List'!$I$2:$I$27))</f>
        <v>#N/A</v>
      </c>
      <c r="E61" t="e">
        <f>IF(OR($A61&lt;E$2,$A61&gt;E$2+LOOKUP(E$2,'Cargo List'!$C$2:$C$27,'Cargo List'!$H$2:$H$27)),"",LOOKUP(Sheet3!E$2,'Cargo List'!$C$2:$C$27,'Cargo List'!$I$2:$I$27))</f>
        <v>#N/A</v>
      </c>
      <c r="F61" t="e">
        <f>IF(OR($A61&lt;F$2,$A61&gt;F$2+LOOKUP(F$2,'Cargo List'!$C$2:$C$27,'Cargo List'!$H$2:$H$27)),"",LOOKUP(Sheet3!F$2,'Cargo List'!$C$2:$C$27,'Cargo List'!$I$2:$I$27))</f>
        <v>#N/A</v>
      </c>
      <c r="G61" t="e">
        <f>IF(OR($A61&lt;G$2,$A61&gt;G$2+LOOKUP(G$2,'Cargo List'!$C$2:$C$27,'Cargo List'!$H$2:$H$27)),"",LOOKUP(Sheet3!G$2,'Cargo List'!$C$2:$C$27,'Cargo List'!$I$2:$I$27))</f>
        <v>#N/A</v>
      </c>
      <c r="H61" t="e">
        <f>IF(OR($A61&lt;H$2,$A61&gt;H$2+LOOKUP(H$2,'Cargo List'!$C$2:$C$27,'Cargo List'!$H$2:$H$27)),"",LOOKUP(Sheet3!H$2,'Cargo List'!$C$2:$C$27,'Cargo List'!$I$2:$I$27))</f>
        <v>#N/A</v>
      </c>
      <c r="I61" t="e">
        <f>IF(OR($A61&lt;I$2,$A61&gt;I$2+LOOKUP(I$2,'Cargo List'!$C$2:$C$27,'Cargo List'!$H$2:$H$27)),"",LOOKUP(Sheet3!I$2,'Cargo List'!$C$2:$C$27,'Cargo List'!$I$2:$I$27))</f>
        <v>#N/A</v>
      </c>
      <c r="J61" t="e">
        <f>IF(OR($A61&lt;J$2,$A61&gt;J$2+LOOKUP(J$2,'Cargo List'!$C$2:$C$27,'Cargo List'!$H$2:$H$27)),"",LOOKUP(Sheet3!J$2,'Cargo List'!$C$2:$C$27,'Cargo List'!$I$2:$I$27))</f>
        <v>#N/A</v>
      </c>
      <c r="K61" t="e">
        <f>IF(OR($A61&lt;K$2,$A61&gt;K$2+LOOKUP(K$2,'Cargo List'!$C$2:$C$27,'Cargo List'!$H$2:$H$27)),"",LOOKUP(Sheet3!K$2,'Cargo List'!$C$2:$C$27,'Cargo List'!$I$2:$I$27))</f>
        <v>#N/A</v>
      </c>
      <c r="L61" t="e">
        <f>IF(OR($A61&lt;L$2,$A61&gt;L$2+LOOKUP(L$2,'Cargo List'!$C$2:$C$27,'Cargo List'!$H$2:$H$27)),"",LOOKUP(Sheet3!L$2,'Cargo List'!$C$2:$C$27,'Cargo List'!$I$2:$I$27))</f>
        <v>#N/A</v>
      </c>
      <c r="M61" t="e">
        <f>IF(OR($A61&lt;M$2,$A61&gt;M$2+LOOKUP(M$2,'Cargo List'!$C$2:$C$27,'Cargo List'!$H$2:$H$27)),"",LOOKUP(Sheet3!M$2,'Cargo List'!$C$2:$C$27,'Cargo List'!$I$2:$I$27))</f>
        <v>#N/A</v>
      </c>
      <c r="N61" t="e">
        <f>IF(OR($A61&lt;N$2,$A61&gt;N$2+LOOKUP(N$2,'Cargo List'!$C$2:$C$27,'Cargo List'!$H$2:$H$27)),"",LOOKUP(Sheet3!N$2,'Cargo List'!$C$2:$C$27,'Cargo List'!$I$2:$I$27))</f>
        <v>#N/A</v>
      </c>
      <c r="O61" t="e">
        <f>IF(OR($A61&lt;O$2,$A61&gt;O$2+LOOKUP(O$2,'Cargo List'!$C$2:$C$27,'Cargo List'!$H$2:$H$27)),"",LOOKUP(Sheet3!O$2,'Cargo List'!$C$2:$C$27,'Cargo List'!$I$2:$I$27))</f>
        <v>#N/A</v>
      </c>
      <c r="P61" t="e">
        <f>IF(OR($A61&lt;P$2,$A61&gt;P$2+LOOKUP(P$2,'Cargo List'!$C$2:$C$27,'Cargo List'!$H$2:$H$27)),"",LOOKUP(Sheet3!P$2,'Cargo List'!$C$2:$C$27,'Cargo List'!$I$2:$I$27))</f>
        <v>#N/A</v>
      </c>
      <c r="Q61" t="e">
        <f>IF(OR($A61&lt;Q$2,$A61&gt;Q$2+LOOKUP(Q$2,'Cargo List'!$C$2:$C$27,'Cargo List'!$H$2:$H$27)),"",LOOKUP(Sheet3!Q$2,'Cargo List'!$C$2:$C$27,'Cargo List'!$I$2:$I$27))</f>
        <v>#N/A</v>
      </c>
      <c r="R61" t="e">
        <f>IF(OR($A61&lt;R$2,$A61&gt;R$2+LOOKUP(R$2,'Cargo List'!$C$2:$C$27,'Cargo List'!$H$2:$H$27)),"",LOOKUP(Sheet3!R$2,'Cargo List'!$C$2:$C$27,'Cargo List'!$I$2:$I$27))</f>
        <v>#N/A</v>
      </c>
      <c r="S61" t="e">
        <f>IF(OR($A61&lt;S$2,$A61&gt;S$2+LOOKUP(S$2,'Cargo List'!$C$2:$C$27,'Cargo List'!$H$2:$H$27)),"",LOOKUP(Sheet3!S$2,'Cargo List'!$C$2:$C$27,'Cargo List'!$I$2:$I$27))</f>
        <v>#N/A</v>
      </c>
      <c r="T61" t="e">
        <f>IF(OR($A61&lt;T$2,$A61&gt;T$2+LOOKUP(T$2,'Cargo List'!$C$2:$C$27,'Cargo List'!$H$2:$H$27)),"",LOOKUP(Sheet3!T$2,'Cargo List'!$C$2:$C$27,'Cargo List'!$I$2:$I$27))</f>
        <v>#N/A</v>
      </c>
      <c r="U61" t="e">
        <f>IF(OR($A61&lt;U$2,$A61&gt;U$2+LOOKUP(U$2,'Cargo List'!$C$2:$C$27,'Cargo List'!$H$2:$H$27)),"",LOOKUP(Sheet3!U$2,'Cargo List'!$C$2:$C$27,'Cargo List'!$I$2:$I$27))</f>
        <v>#N/A</v>
      </c>
      <c r="V61" t="e">
        <f>IF(OR($A61&lt;V$2,$A61&gt;V$2+LOOKUP(V$2,'Cargo List'!$C$2:$C$27,'Cargo List'!$H$2:$H$27)),"",LOOKUP(Sheet3!V$2,'Cargo List'!$C$2:$C$27,'Cargo List'!$I$2:$I$27))</f>
        <v>#N/A</v>
      </c>
      <c r="W61" t="e">
        <f>IF(OR($A61&lt;W$2,$A61&gt;W$2+LOOKUP(W$2,'Cargo List'!$C$2:$C$27,'Cargo List'!$H$2:$H$27)),"",LOOKUP(Sheet3!W$2,'Cargo List'!$C$2:$C$27,'Cargo List'!$I$2:$I$27))</f>
        <v>#N/A</v>
      </c>
      <c r="X61" t="e">
        <f>IF(OR($A61&lt;X$2,$A61&gt;X$2+LOOKUP(X$2,'Cargo List'!$C$2:$C$27,'Cargo List'!$H$2:$H$27)),"",LOOKUP(Sheet3!X$2,'Cargo List'!$C$2:$C$27,'Cargo List'!$I$2:$I$27))</f>
        <v>#N/A</v>
      </c>
      <c r="Y61" t="e">
        <f>IF(OR($A61&lt;Y$2,$A61&gt;Y$2+LOOKUP(Y$2,'Cargo List'!$C$2:$C$27,'Cargo List'!$H$2:$H$27)),"",LOOKUP(Sheet3!Y$2,'Cargo List'!$C$2:$C$27,'Cargo List'!$I$2:$I$27))</f>
        <v>#N/A</v>
      </c>
      <c r="Z61" t="e">
        <f>IF(OR($A61&lt;Z$2,$A61&gt;Z$2+LOOKUP(Z$2,'Cargo List'!$C$2:$C$27,'Cargo List'!$H$2:$H$27)),"",LOOKUP(Sheet3!Z$2,'Cargo List'!$C$2:$C$27,'Cargo List'!$I$2:$I$27))</f>
        <v>#N/A</v>
      </c>
      <c r="AA61" t="e">
        <f>IF(OR($A61&lt;AA$2,$A61&gt;AA$2+LOOKUP(AA$2,'Cargo List'!$C$2:$C$27,'Cargo List'!$H$2:$H$27)),"",LOOKUP(Sheet3!AA$2,'Cargo List'!$C$2:$C$27,'Cargo List'!$I$2:$I$27))</f>
        <v>#N/A</v>
      </c>
      <c r="AB61" t="e">
        <f>IF(OR($A61&lt;AB$2,$A61&gt;AB$2+LOOKUP(AB$2,'Cargo List'!$C$2:$C$27,'Cargo List'!$H$2:$H$27)),"",LOOKUP(Sheet3!AB$2,'Cargo List'!$C$2:$C$27,'Cargo List'!$I$2:$I$27))</f>
        <v>#N/A</v>
      </c>
      <c r="AC61" t="e">
        <f>IF(OR($A61&lt;AC$2,$A61&gt;AC$2+LOOKUP(AC$2,'Cargo List'!$C$2:$C$27,'Cargo List'!$H$2:$H$27)),"",LOOKUP(Sheet3!AC$2,'Cargo List'!$C$2:$C$27,'Cargo List'!$I$2:$I$27))</f>
        <v>#N/A</v>
      </c>
      <c r="AD61" t="e">
        <f>IF(OR($A61&lt;AD$2,$A61&gt;AD$2+LOOKUP(AD$2,'Cargo List'!$C$2:$C$27,'Cargo List'!$H$2:$H$27)),"",LOOKUP(Sheet3!AD$2,'Cargo List'!$C$2:$C$27,'Cargo List'!$I$2:$I$27))</f>
        <v>#N/A</v>
      </c>
      <c r="AE61" t="e">
        <f>IF(OR($A61&lt;AE$2,$A61&gt;AE$2+LOOKUP(AE$2,'Cargo List'!$C$2:$C$27,'Cargo List'!$H$2:$H$27)),"",LOOKUP(Sheet3!AE$2,'Cargo List'!$C$2:$C$27,'Cargo List'!$I$2:$I$27))</f>
        <v>#N/A</v>
      </c>
      <c r="AF61" t="e">
        <f>IF(OR($A61&lt;AF$2,$A61&gt;AF$2+LOOKUP(AF$2,'Cargo List'!$C$2:$C$27,'Cargo List'!$H$2:$H$27)),"",LOOKUP(Sheet3!AF$2,'Cargo List'!$C$2:$C$27,'Cargo List'!$I$2:$I$27))</f>
        <v>#N/A</v>
      </c>
      <c r="AG61" t="e">
        <f>IF(OR($A61&lt;AG$2,$A61&gt;AG$2+LOOKUP(AG$2,'Cargo List'!$C$2:$C$27,'Cargo List'!$H$2:$H$27)),"",LOOKUP(Sheet3!AG$2,'Cargo List'!$C$2:$C$27,'Cargo List'!$I$2:$I$27))</f>
        <v>#N/A</v>
      </c>
      <c r="AH61" t="e">
        <f>IF(OR($A61&lt;AH$2,$A61&gt;AH$2+LOOKUP(AH$2,'Cargo List'!$C$2:$C$27,'Cargo List'!$H$2:$H$27)),"",LOOKUP(Sheet3!AH$2,'Cargo List'!$C$2:$C$27,'Cargo List'!$I$2:$I$27))</f>
        <v>#N/A</v>
      </c>
      <c r="AI61" t="e">
        <f>IF(OR($A61&lt;AI$2,$A61&gt;AI$2+LOOKUP(AI$2,'Cargo List'!$C$2:$C$27,'Cargo List'!$H$2:$H$27)),"",LOOKUP(Sheet3!AI$2,'Cargo List'!$C$2:$C$27,'Cargo List'!$I$2:$I$27))</f>
        <v>#N/A</v>
      </c>
      <c r="AJ61" t="e">
        <f>IF(OR($A61&lt;AJ$2,$A61&gt;AJ$2+LOOKUP(AJ$2,'Cargo List'!$C$2:$C$27,'Cargo List'!$H$2:$H$27)),"",LOOKUP(Sheet3!AJ$2,'Cargo List'!$C$2:$C$27,'Cargo List'!$I$2:$I$27))</f>
        <v>#N/A</v>
      </c>
      <c r="AK61" t="e">
        <f>IF(OR($A61&lt;AK$2,$A61&gt;AK$2+LOOKUP(AK$2,'Cargo List'!$C$2:$C$27,'Cargo List'!$H$2:$H$27)),"",LOOKUP(Sheet3!AK$2,'Cargo List'!$C$2:$C$27,'Cargo List'!$I$2:$I$27))</f>
        <v>#N/A</v>
      </c>
      <c r="AL61" t="e">
        <f>IF(OR($A61&lt;AL$2,$A61&gt;AL$2+LOOKUP(AL$2,'Cargo List'!$C$2:$C$27,'Cargo List'!$H$2:$H$27)),"",LOOKUP(Sheet3!AL$2,'Cargo List'!$C$2:$C$27,'Cargo List'!$I$2:$I$27))</f>
        <v>#N/A</v>
      </c>
      <c r="AM61" t="e">
        <f>IF(OR($A61&lt;AM$2,$A61&gt;AM$2+LOOKUP(AM$2,'Cargo List'!$C$2:$C$27,'Cargo List'!$H$2:$H$27)),"",LOOKUP(Sheet3!AM$2,'Cargo List'!$C$2:$C$27,'Cargo List'!$I$2:$I$27))</f>
        <v>#N/A</v>
      </c>
      <c r="AN61" t="e">
        <f>IF(OR($A61&lt;AN$2,$A61&gt;AN$2+LOOKUP(AN$2,'Cargo List'!$C$2:$C$27,'Cargo List'!$H$2:$H$27)),"",LOOKUP(Sheet3!AN$2,'Cargo List'!$C$2:$C$27,'Cargo List'!$I$2:$I$27))</f>
        <v>#N/A</v>
      </c>
      <c r="AO61" t="e">
        <f>IF(OR($A61&lt;AO$2,$A61&gt;AO$2+LOOKUP(AO$2,'Cargo List'!$C$2:$C$27,'Cargo List'!$H$2:$H$27)),"",LOOKUP(Sheet3!AO$2,'Cargo List'!$C$2:$C$27,'Cargo List'!$I$2:$I$27))</f>
        <v>#N/A</v>
      </c>
      <c r="AP61" t="e">
        <f>IF(OR($A61&lt;AP$2,$A61&gt;AP$2+LOOKUP(AP$2,'Cargo List'!$C$2:$C$27,'Cargo List'!$H$2:$H$27)),"",LOOKUP(Sheet3!AP$2,'Cargo List'!$C$2:$C$27,'Cargo List'!$I$2:$I$27))</f>
        <v>#N/A</v>
      </c>
      <c r="AQ61" t="e">
        <f>IF(OR($A61&lt;AQ$2,$A61&gt;AQ$2+LOOKUP(AQ$2,'Cargo List'!$C$2:$C$27,'Cargo List'!$H$2:$H$27)),"",LOOKUP(Sheet3!AQ$2,'Cargo List'!$C$2:$C$27,'Cargo List'!$I$2:$I$27))</f>
        <v>#N/A</v>
      </c>
      <c r="AR61" t="e">
        <f>IF(OR($A61&lt;AR$2,$A61&gt;AR$2+LOOKUP(AR$2,'Cargo List'!$C$2:$C$27,'Cargo List'!$H$2:$H$27)),"",LOOKUP(Sheet3!AR$2,'Cargo List'!$C$2:$C$27,'Cargo List'!$I$2:$I$27))</f>
        <v>#N/A</v>
      </c>
      <c r="AS61" t="e">
        <f>IF(OR($A61&lt;AS$2,$A61&gt;AS$2+LOOKUP(AS$2,'Cargo List'!$C$2:$C$27,'Cargo List'!$H$2:$H$27)),"",LOOKUP(Sheet3!AS$2,'Cargo List'!$C$2:$C$27,'Cargo List'!$I$2:$I$27))</f>
        <v>#N/A</v>
      </c>
      <c r="AT61" t="e">
        <f>IF(OR($A61&lt;AT$2,$A61&gt;AT$2+LOOKUP(AT$2,'Cargo List'!$C$2:$C$27,'Cargo List'!$H$2:$H$27)),"",LOOKUP(Sheet3!AT$2,'Cargo List'!$C$2:$C$27,'Cargo List'!$I$2:$I$27))</f>
        <v>#N/A</v>
      </c>
      <c r="AU61" t="e">
        <f>IF(OR($A61&lt;AU$2,$A61&gt;AU$2+LOOKUP(AU$2,'Cargo List'!$C$2:$C$27,'Cargo List'!$H$2:$H$27)),"",LOOKUP(Sheet3!AU$2,'Cargo List'!$C$2:$C$27,'Cargo List'!$I$2:$I$27))</f>
        <v>#N/A</v>
      </c>
      <c r="AV61" s="4">
        <f t="shared" si="0"/>
        <v>0</v>
      </c>
    </row>
    <row r="62" spans="1:48" x14ac:dyDescent="0.25">
      <c r="A62" s="2">
        <f t="shared" si="1"/>
        <v>44256</v>
      </c>
      <c r="B62" t="e">
        <f>IF(OR($A62&lt;B$2,$A62&gt;B$2+LOOKUP(B$2,'Cargo List'!$C$2:$C$27,'Cargo List'!$H$2:$H$27)),"",LOOKUP(Sheet3!B$2,'Cargo List'!$C$2:$C$27,'Cargo List'!$I$2:$I$27))</f>
        <v>#N/A</v>
      </c>
      <c r="C62" t="e">
        <f>IF(OR($A62&lt;C$2,$A62&gt;C$2+LOOKUP(C$2,'Cargo List'!$C$2:$C$27,'Cargo List'!$H$2:$H$27)),"",LOOKUP(Sheet3!C$2,'Cargo List'!$C$2:$C$27,'Cargo List'!$I$2:$I$27))</f>
        <v>#N/A</v>
      </c>
      <c r="D62" t="e">
        <f>IF(OR($A62&lt;D$2,$A62&gt;D$2+LOOKUP(D$2,'Cargo List'!$C$2:$C$27,'Cargo List'!$H$2:$H$27)),"",LOOKUP(Sheet3!D$2,'Cargo List'!$C$2:$C$27,'Cargo List'!$I$2:$I$27))</f>
        <v>#N/A</v>
      </c>
      <c r="E62" t="e">
        <f>IF(OR($A62&lt;E$2,$A62&gt;E$2+LOOKUP(E$2,'Cargo List'!$C$2:$C$27,'Cargo List'!$H$2:$H$27)),"",LOOKUP(Sheet3!E$2,'Cargo List'!$C$2:$C$27,'Cargo List'!$I$2:$I$27))</f>
        <v>#N/A</v>
      </c>
      <c r="F62" t="e">
        <f>IF(OR($A62&lt;F$2,$A62&gt;F$2+LOOKUP(F$2,'Cargo List'!$C$2:$C$27,'Cargo List'!$H$2:$H$27)),"",LOOKUP(Sheet3!F$2,'Cargo List'!$C$2:$C$27,'Cargo List'!$I$2:$I$27))</f>
        <v>#N/A</v>
      </c>
      <c r="G62" t="e">
        <f>IF(OR($A62&lt;G$2,$A62&gt;G$2+LOOKUP(G$2,'Cargo List'!$C$2:$C$27,'Cargo List'!$H$2:$H$27)),"",LOOKUP(Sheet3!G$2,'Cargo List'!$C$2:$C$27,'Cargo List'!$I$2:$I$27))</f>
        <v>#N/A</v>
      </c>
      <c r="H62" t="e">
        <f>IF(OR($A62&lt;H$2,$A62&gt;H$2+LOOKUP(H$2,'Cargo List'!$C$2:$C$27,'Cargo List'!$H$2:$H$27)),"",LOOKUP(Sheet3!H$2,'Cargo List'!$C$2:$C$27,'Cargo List'!$I$2:$I$27))</f>
        <v>#N/A</v>
      </c>
      <c r="I62" t="e">
        <f>IF(OR($A62&lt;I$2,$A62&gt;I$2+LOOKUP(I$2,'Cargo List'!$C$2:$C$27,'Cargo List'!$H$2:$H$27)),"",LOOKUP(Sheet3!I$2,'Cargo List'!$C$2:$C$27,'Cargo List'!$I$2:$I$27))</f>
        <v>#N/A</v>
      </c>
      <c r="J62" t="e">
        <f>IF(OR($A62&lt;J$2,$A62&gt;J$2+LOOKUP(J$2,'Cargo List'!$C$2:$C$27,'Cargo List'!$H$2:$H$27)),"",LOOKUP(Sheet3!J$2,'Cargo List'!$C$2:$C$27,'Cargo List'!$I$2:$I$27))</f>
        <v>#N/A</v>
      </c>
      <c r="K62" t="e">
        <f>IF(OR($A62&lt;K$2,$A62&gt;K$2+LOOKUP(K$2,'Cargo List'!$C$2:$C$27,'Cargo List'!$H$2:$H$27)),"",LOOKUP(Sheet3!K$2,'Cargo List'!$C$2:$C$27,'Cargo List'!$I$2:$I$27))</f>
        <v>#N/A</v>
      </c>
      <c r="L62" t="e">
        <f>IF(OR($A62&lt;L$2,$A62&gt;L$2+LOOKUP(L$2,'Cargo List'!$C$2:$C$27,'Cargo List'!$H$2:$H$27)),"",LOOKUP(Sheet3!L$2,'Cargo List'!$C$2:$C$27,'Cargo List'!$I$2:$I$27))</f>
        <v>#N/A</v>
      </c>
      <c r="M62" t="e">
        <f>IF(OR($A62&lt;M$2,$A62&gt;M$2+LOOKUP(M$2,'Cargo List'!$C$2:$C$27,'Cargo List'!$H$2:$H$27)),"",LOOKUP(Sheet3!M$2,'Cargo List'!$C$2:$C$27,'Cargo List'!$I$2:$I$27))</f>
        <v>#N/A</v>
      </c>
      <c r="N62" t="e">
        <f>IF(OR($A62&lt;N$2,$A62&gt;N$2+LOOKUP(N$2,'Cargo List'!$C$2:$C$27,'Cargo List'!$H$2:$H$27)),"",LOOKUP(Sheet3!N$2,'Cargo List'!$C$2:$C$27,'Cargo List'!$I$2:$I$27))</f>
        <v>#N/A</v>
      </c>
      <c r="O62" t="e">
        <f>IF(OR($A62&lt;O$2,$A62&gt;O$2+LOOKUP(O$2,'Cargo List'!$C$2:$C$27,'Cargo List'!$H$2:$H$27)),"",LOOKUP(Sheet3!O$2,'Cargo List'!$C$2:$C$27,'Cargo List'!$I$2:$I$27))</f>
        <v>#N/A</v>
      </c>
      <c r="P62" t="e">
        <f>IF(OR($A62&lt;P$2,$A62&gt;P$2+LOOKUP(P$2,'Cargo List'!$C$2:$C$27,'Cargo List'!$H$2:$H$27)),"",LOOKUP(Sheet3!P$2,'Cargo List'!$C$2:$C$27,'Cargo List'!$I$2:$I$27))</f>
        <v>#N/A</v>
      </c>
      <c r="Q62" t="e">
        <f>IF(OR($A62&lt;Q$2,$A62&gt;Q$2+LOOKUP(Q$2,'Cargo List'!$C$2:$C$27,'Cargo List'!$H$2:$H$27)),"",LOOKUP(Sheet3!Q$2,'Cargo List'!$C$2:$C$27,'Cargo List'!$I$2:$I$27))</f>
        <v>#N/A</v>
      </c>
      <c r="R62" t="e">
        <f>IF(OR($A62&lt;R$2,$A62&gt;R$2+LOOKUP(R$2,'Cargo List'!$C$2:$C$27,'Cargo List'!$H$2:$H$27)),"",LOOKUP(Sheet3!R$2,'Cargo List'!$C$2:$C$27,'Cargo List'!$I$2:$I$27))</f>
        <v>#N/A</v>
      </c>
      <c r="S62" t="e">
        <f>IF(OR($A62&lt;S$2,$A62&gt;S$2+LOOKUP(S$2,'Cargo List'!$C$2:$C$27,'Cargo List'!$H$2:$H$27)),"",LOOKUP(Sheet3!S$2,'Cargo List'!$C$2:$C$27,'Cargo List'!$I$2:$I$27))</f>
        <v>#N/A</v>
      </c>
      <c r="T62" t="e">
        <f>IF(OR($A62&lt;T$2,$A62&gt;T$2+LOOKUP(T$2,'Cargo List'!$C$2:$C$27,'Cargo List'!$H$2:$H$27)),"",LOOKUP(Sheet3!T$2,'Cargo List'!$C$2:$C$27,'Cargo List'!$I$2:$I$27))</f>
        <v>#N/A</v>
      </c>
      <c r="U62" t="e">
        <f>IF(OR($A62&lt;U$2,$A62&gt;U$2+LOOKUP(U$2,'Cargo List'!$C$2:$C$27,'Cargo List'!$H$2:$H$27)),"",LOOKUP(Sheet3!U$2,'Cargo List'!$C$2:$C$27,'Cargo List'!$I$2:$I$27))</f>
        <v>#N/A</v>
      </c>
      <c r="V62" t="e">
        <f>IF(OR($A62&lt;V$2,$A62&gt;V$2+LOOKUP(V$2,'Cargo List'!$C$2:$C$27,'Cargo List'!$H$2:$H$27)),"",LOOKUP(Sheet3!V$2,'Cargo List'!$C$2:$C$27,'Cargo List'!$I$2:$I$27))</f>
        <v>#N/A</v>
      </c>
      <c r="W62" t="e">
        <f>IF(OR($A62&lt;W$2,$A62&gt;W$2+LOOKUP(W$2,'Cargo List'!$C$2:$C$27,'Cargo List'!$H$2:$H$27)),"",LOOKUP(Sheet3!W$2,'Cargo List'!$C$2:$C$27,'Cargo List'!$I$2:$I$27))</f>
        <v>#N/A</v>
      </c>
      <c r="X62" t="e">
        <f>IF(OR($A62&lt;X$2,$A62&gt;X$2+LOOKUP(X$2,'Cargo List'!$C$2:$C$27,'Cargo List'!$H$2:$H$27)),"",LOOKUP(Sheet3!X$2,'Cargo List'!$C$2:$C$27,'Cargo List'!$I$2:$I$27))</f>
        <v>#N/A</v>
      </c>
      <c r="Y62" t="e">
        <f>IF(OR($A62&lt;Y$2,$A62&gt;Y$2+LOOKUP(Y$2,'Cargo List'!$C$2:$C$27,'Cargo List'!$H$2:$H$27)),"",LOOKUP(Sheet3!Y$2,'Cargo List'!$C$2:$C$27,'Cargo List'!$I$2:$I$27))</f>
        <v>#N/A</v>
      </c>
      <c r="Z62" t="e">
        <f>IF(OR($A62&lt;Z$2,$A62&gt;Z$2+LOOKUP(Z$2,'Cargo List'!$C$2:$C$27,'Cargo List'!$H$2:$H$27)),"",LOOKUP(Sheet3!Z$2,'Cargo List'!$C$2:$C$27,'Cargo List'!$I$2:$I$27))</f>
        <v>#N/A</v>
      </c>
      <c r="AA62" t="e">
        <f>IF(OR($A62&lt;AA$2,$A62&gt;AA$2+LOOKUP(AA$2,'Cargo List'!$C$2:$C$27,'Cargo List'!$H$2:$H$27)),"",LOOKUP(Sheet3!AA$2,'Cargo List'!$C$2:$C$27,'Cargo List'!$I$2:$I$27))</f>
        <v>#N/A</v>
      </c>
      <c r="AB62" t="e">
        <f>IF(OR($A62&lt;AB$2,$A62&gt;AB$2+LOOKUP(AB$2,'Cargo List'!$C$2:$C$27,'Cargo List'!$H$2:$H$27)),"",LOOKUP(Sheet3!AB$2,'Cargo List'!$C$2:$C$27,'Cargo List'!$I$2:$I$27))</f>
        <v>#N/A</v>
      </c>
      <c r="AC62" t="e">
        <f>IF(OR($A62&lt;AC$2,$A62&gt;AC$2+LOOKUP(AC$2,'Cargo List'!$C$2:$C$27,'Cargo List'!$H$2:$H$27)),"",LOOKUP(Sheet3!AC$2,'Cargo List'!$C$2:$C$27,'Cargo List'!$I$2:$I$27))</f>
        <v>#N/A</v>
      </c>
      <c r="AD62" t="e">
        <f>IF(OR($A62&lt;AD$2,$A62&gt;AD$2+LOOKUP(AD$2,'Cargo List'!$C$2:$C$27,'Cargo List'!$H$2:$H$27)),"",LOOKUP(Sheet3!AD$2,'Cargo List'!$C$2:$C$27,'Cargo List'!$I$2:$I$27))</f>
        <v>#N/A</v>
      </c>
      <c r="AE62" t="e">
        <f>IF(OR($A62&lt;AE$2,$A62&gt;AE$2+LOOKUP(AE$2,'Cargo List'!$C$2:$C$27,'Cargo List'!$H$2:$H$27)),"",LOOKUP(Sheet3!AE$2,'Cargo List'!$C$2:$C$27,'Cargo List'!$I$2:$I$27))</f>
        <v>#N/A</v>
      </c>
      <c r="AF62" t="e">
        <f>IF(OR($A62&lt;AF$2,$A62&gt;AF$2+LOOKUP(AF$2,'Cargo List'!$C$2:$C$27,'Cargo List'!$H$2:$H$27)),"",LOOKUP(Sheet3!AF$2,'Cargo List'!$C$2:$C$27,'Cargo List'!$I$2:$I$27))</f>
        <v>#N/A</v>
      </c>
      <c r="AG62" t="e">
        <f>IF(OR($A62&lt;AG$2,$A62&gt;AG$2+LOOKUP(AG$2,'Cargo List'!$C$2:$C$27,'Cargo List'!$H$2:$H$27)),"",LOOKUP(Sheet3!AG$2,'Cargo List'!$C$2:$C$27,'Cargo List'!$I$2:$I$27))</f>
        <v>#N/A</v>
      </c>
      <c r="AH62" t="e">
        <f>IF(OR($A62&lt;AH$2,$A62&gt;AH$2+LOOKUP(AH$2,'Cargo List'!$C$2:$C$27,'Cargo List'!$H$2:$H$27)),"",LOOKUP(Sheet3!AH$2,'Cargo List'!$C$2:$C$27,'Cargo List'!$I$2:$I$27))</f>
        <v>#N/A</v>
      </c>
      <c r="AI62" t="e">
        <f>IF(OR($A62&lt;AI$2,$A62&gt;AI$2+LOOKUP(AI$2,'Cargo List'!$C$2:$C$27,'Cargo List'!$H$2:$H$27)),"",LOOKUP(Sheet3!AI$2,'Cargo List'!$C$2:$C$27,'Cargo List'!$I$2:$I$27))</f>
        <v>#N/A</v>
      </c>
      <c r="AJ62" t="e">
        <f>IF(OR($A62&lt;AJ$2,$A62&gt;AJ$2+LOOKUP(AJ$2,'Cargo List'!$C$2:$C$27,'Cargo List'!$H$2:$H$27)),"",LOOKUP(Sheet3!AJ$2,'Cargo List'!$C$2:$C$27,'Cargo List'!$I$2:$I$27))</f>
        <v>#N/A</v>
      </c>
      <c r="AK62" t="e">
        <f>IF(OR($A62&lt;AK$2,$A62&gt;AK$2+LOOKUP(AK$2,'Cargo List'!$C$2:$C$27,'Cargo List'!$H$2:$H$27)),"",LOOKUP(Sheet3!AK$2,'Cargo List'!$C$2:$C$27,'Cargo List'!$I$2:$I$27))</f>
        <v>#N/A</v>
      </c>
      <c r="AL62" t="e">
        <f>IF(OR($A62&lt;AL$2,$A62&gt;AL$2+LOOKUP(AL$2,'Cargo List'!$C$2:$C$27,'Cargo List'!$H$2:$H$27)),"",LOOKUP(Sheet3!AL$2,'Cargo List'!$C$2:$C$27,'Cargo List'!$I$2:$I$27))</f>
        <v>#N/A</v>
      </c>
      <c r="AM62" t="e">
        <f>IF(OR($A62&lt;AM$2,$A62&gt;AM$2+LOOKUP(AM$2,'Cargo List'!$C$2:$C$27,'Cargo List'!$H$2:$H$27)),"",LOOKUP(Sheet3!AM$2,'Cargo List'!$C$2:$C$27,'Cargo List'!$I$2:$I$27))</f>
        <v>#N/A</v>
      </c>
      <c r="AN62" t="e">
        <f>IF(OR($A62&lt;AN$2,$A62&gt;AN$2+LOOKUP(AN$2,'Cargo List'!$C$2:$C$27,'Cargo List'!$H$2:$H$27)),"",LOOKUP(Sheet3!AN$2,'Cargo List'!$C$2:$C$27,'Cargo List'!$I$2:$I$27))</f>
        <v>#N/A</v>
      </c>
      <c r="AO62" t="e">
        <f>IF(OR($A62&lt;AO$2,$A62&gt;AO$2+LOOKUP(AO$2,'Cargo List'!$C$2:$C$27,'Cargo List'!$H$2:$H$27)),"",LOOKUP(Sheet3!AO$2,'Cargo List'!$C$2:$C$27,'Cargo List'!$I$2:$I$27))</f>
        <v>#N/A</v>
      </c>
      <c r="AP62" t="e">
        <f>IF(OR($A62&lt;AP$2,$A62&gt;AP$2+LOOKUP(AP$2,'Cargo List'!$C$2:$C$27,'Cargo List'!$H$2:$H$27)),"",LOOKUP(Sheet3!AP$2,'Cargo List'!$C$2:$C$27,'Cargo List'!$I$2:$I$27))</f>
        <v>#N/A</v>
      </c>
      <c r="AQ62" t="e">
        <f>IF(OR($A62&lt;AQ$2,$A62&gt;AQ$2+LOOKUP(AQ$2,'Cargo List'!$C$2:$C$27,'Cargo List'!$H$2:$H$27)),"",LOOKUP(Sheet3!AQ$2,'Cargo List'!$C$2:$C$27,'Cargo List'!$I$2:$I$27))</f>
        <v>#N/A</v>
      </c>
      <c r="AR62" t="e">
        <f>IF(OR($A62&lt;AR$2,$A62&gt;AR$2+LOOKUP(AR$2,'Cargo List'!$C$2:$C$27,'Cargo List'!$H$2:$H$27)),"",LOOKUP(Sheet3!AR$2,'Cargo List'!$C$2:$C$27,'Cargo List'!$I$2:$I$27))</f>
        <v>#N/A</v>
      </c>
      <c r="AS62" t="e">
        <f>IF(OR($A62&lt;AS$2,$A62&gt;AS$2+LOOKUP(AS$2,'Cargo List'!$C$2:$C$27,'Cargo List'!$H$2:$H$27)),"",LOOKUP(Sheet3!AS$2,'Cargo List'!$C$2:$C$27,'Cargo List'!$I$2:$I$27))</f>
        <v>#N/A</v>
      </c>
      <c r="AT62" t="e">
        <f>IF(OR($A62&lt;AT$2,$A62&gt;AT$2+LOOKUP(AT$2,'Cargo List'!$C$2:$C$27,'Cargo List'!$H$2:$H$27)),"",LOOKUP(Sheet3!AT$2,'Cargo List'!$C$2:$C$27,'Cargo List'!$I$2:$I$27))</f>
        <v>#N/A</v>
      </c>
      <c r="AU62" t="e">
        <f>IF(OR($A62&lt;AU$2,$A62&gt;AU$2+LOOKUP(AU$2,'Cargo List'!$C$2:$C$27,'Cargo List'!$H$2:$H$27)),"",LOOKUP(Sheet3!AU$2,'Cargo List'!$C$2:$C$27,'Cargo List'!$I$2:$I$27))</f>
        <v>#N/A</v>
      </c>
      <c r="AV62" s="4">
        <f t="shared" si="0"/>
        <v>0</v>
      </c>
    </row>
    <row r="63" spans="1:48" x14ac:dyDescent="0.25">
      <c r="A63" s="2">
        <f t="shared" si="1"/>
        <v>44257</v>
      </c>
      <c r="B63" t="e">
        <f>IF(OR($A63&lt;B$2,$A63&gt;B$2+LOOKUP(B$2,'Cargo List'!$C$2:$C$27,'Cargo List'!$H$2:$H$27)),"",LOOKUP(Sheet3!B$2,'Cargo List'!$C$2:$C$27,'Cargo List'!$I$2:$I$27))</f>
        <v>#N/A</v>
      </c>
      <c r="C63" t="e">
        <f>IF(OR($A63&lt;C$2,$A63&gt;C$2+LOOKUP(C$2,'Cargo List'!$C$2:$C$27,'Cargo List'!$H$2:$H$27)),"",LOOKUP(Sheet3!C$2,'Cargo List'!$C$2:$C$27,'Cargo List'!$I$2:$I$27))</f>
        <v>#N/A</v>
      </c>
      <c r="D63" t="e">
        <f>IF(OR($A63&lt;D$2,$A63&gt;D$2+LOOKUP(D$2,'Cargo List'!$C$2:$C$27,'Cargo List'!$H$2:$H$27)),"",LOOKUP(Sheet3!D$2,'Cargo List'!$C$2:$C$27,'Cargo List'!$I$2:$I$27))</f>
        <v>#N/A</v>
      </c>
      <c r="E63" t="e">
        <f>IF(OR($A63&lt;E$2,$A63&gt;E$2+LOOKUP(E$2,'Cargo List'!$C$2:$C$27,'Cargo List'!$H$2:$H$27)),"",LOOKUP(Sheet3!E$2,'Cargo List'!$C$2:$C$27,'Cargo List'!$I$2:$I$27))</f>
        <v>#N/A</v>
      </c>
      <c r="F63" t="e">
        <f>IF(OR($A63&lt;F$2,$A63&gt;F$2+LOOKUP(F$2,'Cargo List'!$C$2:$C$27,'Cargo List'!$H$2:$H$27)),"",LOOKUP(Sheet3!F$2,'Cargo List'!$C$2:$C$27,'Cargo List'!$I$2:$I$27))</f>
        <v>#N/A</v>
      </c>
      <c r="G63" t="e">
        <f>IF(OR($A63&lt;G$2,$A63&gt;G$2+LOOKUP(G$2,'Cargo List'!$C$2:$C$27,'Cargo List'!$H$2:$H$27)),"",LOOKUP(Sheet3!G$2,'Cargo List'!$C$2:$C$27,'Cargo List'!$I$2:$I$27))</f>
        <v>#N/A</v>
      </c>
      <c r="H63" t="e">
        <f>IF(OR($A63&lt;H$2,$A63&gt;H$2+LOOKUP(H$2,'Cargo List'!$C$2:$C$27,'Cargo List'!$H$2:$H$27)),"",LOOKUP(Sheet3!H$2,'Cargo List'!$C$2:$C$27,'Cargo List'!$I$2:$I$27))</f>
        <v>#N/A</v>
      </c>
      <c r="I63" t="e">
        <f>IF(OR($A63&lt;I$2,$A63&gt;I$2+LOOKUP(I$2,'Cargo List'!$C$2:$C$27,'Cargo List'!$H$2:$H$27)),"",LOOKUP(Sheet3!I$2,'Cargo List'!$C$2:$C$27,'Cargo List'!$I$2:$I$27))</f>
        <v>#N/A</v>
      </c>
      <c r="J63" t="e">
        <f>IF(OR($A63&lt;J$2,$A63&gt;J$2+LOOKUP(J$2,'Cargo List'!$C$2:$C$27,'Cargo List'!$H$2:$H$27)),"",LOOKUP(Sheet3!J$2,'Cargo List'!$C$2:$C$27,'Cargo List'!$I$2:$I$27))</f>
        <v>#N/A</v>
      </c>
      <c r="K63" t="e">
        <f>IF(OR($A63&lt;K$2,$A63&gt;K$2+LOOKUP(K$2,'Cargo List'!$C$2:$C$27,'Cargo List'!$H$2:$H$27)),"",LOOKUP(Sheet3!K$2,'Cargo List'!$C$2:$C$27,'Cargo List'!$I$2:$I$27))</f>
        <v>#N/A</v>
      </c>
      <c r="L63" t="e">
        <f>IF(OR($A63&lt;L$2,$A63&gt;L$2+LOOKUP(L$2,'Cargo List'!$C$2:$C$27,'Cargo List'!$H$2:$H$27)),"",LOOKUP(Sheet3!L$2,'Cargo List'!$C$2:$C$27,'Cargo List'!$I$2:$I$27))</f>
        <v>#N/A</v>
      </c>
      <c r="M63" t="e">
        <f>IF(OR($A63&lt;M$2,$A63&gt;M$2+LOOKUP(M$2,'Cargo List'!$C$2:$C$27,'Cargo List'!$H$2:$H$27)),"",LOOKUP(Sheet3!M$2,'Cargo List'!$C$2:$C$27,'Cargo List'!$I$2:$I$27))</f>
        <v>#N/A</v>
      </c>
      <c r="N63" t="e">
        <f>IF(OR($A63&lt;N$2,$A63&gt;N$2+LOOKUP(N$2,'Cargo List'!$C$2:$C$27,'Cargo List'!$H$2:$H$27)),"",LOOKUP(Sheet3!N$2,'Cargo List'!$C$2:$C$27,'Cargo List'!$I$2:$I$27))</f>
        <v>#N/A</v>
      </c>
      <c r="O63" t="e">
        <f>IF(OR($A63&lt;O$2,$A63&gt;O$2+LOOKUP(O$2,'Cargo List'!$C$2:$C$27,'Cargo List'!$H$2:$H$27)),"",LOOKUP(Sheet3!O$2,'Cargo List'!$C$2:$C$27,'Cargo List'!$I$2:$I$27))</f>
        <v>#N/A</v>
      </c>
      <c r="P63" t="e">
        <f>IF(OR($A63&lt;P$2,$A63&gt;P$2+LOOKUP(P$2,'Cargo List'!$C$2:$C$27,'Cargo List'!$H$2:$H$27)),"",LOOKUP(Sheet3!P$2,'Cargo List'!$C$2:$C$27,'Cargo List'!$I$2:$I$27))</f>
        <v>#N/A</v>
      </c>
      <c r="Q63" t="e">
        <f>IF(OR($A63&lt;Q$2,$A63&gt;Q$2+LOOKUP(Q$2,'Cargo List'!$C$2:$C$27,'Cargo List'!$H$2:$H$27)),"",LOOKUP(Sheet3!Q$2,'Cargo List'!$C$2:$C$27,'Cargo List'!$I$2:$I$27))</f>
        <v>#N/A</v>
      </c>
      <c r="R63" t="e">
        <f>IF(OR($A63&lt;R$2,$A63&gt;R$2+LOOKUP(R$2,'Cargo List'!$C$2:$C$27,'Cargo List'!$H$2:$H$27)),"",LOOKUP(Sheet3!R$2,'Cargo List'!$C$2:$C$27,'Cargo List'!$I$2:$I$27))</f>
        <v>#N/A</v>
      </c>
      <c r="S63" t="e">
        <f>IF(OR($A63&lt;S$2,$A63&gt;S$2+LOOKUP(S$2,'Cargo List'!$C$2:$C$27,'Cargo List'!$H$2:$H$27)),"",LOOKUP(Sheet3!S$2,'Cargo List'!$C$2:$C$27,'Cargo List'!$I$2:$I$27))</f>
        <v>#N/A</v>
      </c>
      <c r="T63" t="e">
        <f>IF(OR($A63&lt;T$2,$A63&gt;T$2+LOOKUP(T$2,'Cargo List'!$C$2:$C$27,'Cargo List'!$H$2:$H$27)),"",LOOKUP(Sheet3!T$2,'Cargo List'!$C$2:$C$27,'Cargo List'!$I$2:$I$27))</f>
        <v>#N/A</v>
      </c>
      <c r="U63" t="e">
        <f>IF(OR($A63&lt;U$2,$A63&gt;U$2+LOOKUP(U$2,'Cargo List'!$C$2:$C$27,'Cargo List'!$H$2:$H$27)),"",LOOKUP(Sheet3!U$2,'Cargo List'!$C$2:$C$27,'Cargo List'!$I$2:$I$27))</f>
        <v>#N/A</v>
      </c>
      <c r="V63" t="e">
        <f>IF(OR($A63&lt;V$2,$A63&gt;V$2+LOOKUP(V$2,'Cargo List'!$C$2:$C$27,'Cargo List'!$H$2:$H$27)),"",LOOKUP(Sheet3!V$2,'Cargo List'!$C$2:$C$27,'Cargo List'!$I$2:$I$27))</f>
        <v>#N/A</v>
      </c>
      <c r="W63" t="e">
        <f>IF(OR($A63&lt;W$2,$A63&gt;W$2+LOOKUP(W$2,'Cargo List'!$C$2:$C$27,'Cargo List'!$H$2:$H$27)),"",LOOKUP(Sheet3!W$2,'Cargo List'!$C$2:$C$27,'Cargo List'!$I$2:$I$27))</f>
        <v>#N/A</v>
      </c>
      <c r="X63" t="e">
        <f>IF(OR($A63&lt;X$2,$A63&gt;X$2+LOOKUP(X$2,'Cargo List'!$C$2:$C$27,'Cargo List'!$H$2:$H$27)),"",LOOKUP(Sheet3!X$2,'Cargo List'!$C$2:$C$27,'Cargo List'!$I$2:$I$27))</f>
        <v>#N/A</v>
      </c>
      <c r="Y63" t="e">
        <f>IF(OR($A63&lt;Y$2,$A63&gt;Y$2+LOOKUP(Y$2,'Cargo List'!$C$2:$C$27,'Cargo List'!$H$2:$H$27)),"",LOOKUP(Sheet3!Y$2,'Cargo List'!$C$2:$C$27,'Cargo List'!$I$2:$I$27))</f>
        <v>#N/A</v>
      </c>
      <c r="Z63" t="e">
        <f>IF(OR($A63&lt;Z$2,$A63&gt;Z$2+LOOKUP(Z$2,'Cargo List'!$C$2:$C$27,'Cargo List'!$H$2:$H$27)),"",LOOKUP(Sheet3!Z$2,'Cargo List'!$C$2:$C$27,'Cargo List'!$I$2:$I$27))</f>
        <v>#N/A</v>
      </c>
      <c r="AA63" t="e">
        <f>IF(OR($A63&lt;AA$2,$A63&gt;AA$2+LOOKUP(AA$2,'Cargo List'!$C$2:$C$27,'Cargo List'!$H$2:$H$27)),"",LOOKUP(Sheet3!AA$2,'Cargo List'!$C$2:$C$27,'Cargo List'!$I$2:$I$27))</f>
        <v>#N/A</v>
      </c>
      <c r="AB63" t="e">
        <f>IF(OR($A63&lt;AB$2,$A63&gt;AB$2+LOOKUP(AB$2,'Cargo List'!$C$2:$C$27,'Cargo List'!$H$2:$H$27)),"",LOOKUP(Sheet3!AB$2,'Cargo List'!$C$2:$C$27,'Cargo List'!$I$2:$I$27))</f>
        <v>#N/A</v>
      </c>
      <c r="AC63" t="e">
        <f>IF(OR($A63&lt;AC$2,$A63&gt;AC$2+LOOKUP(AC$2,'Cargo List'!$C$2:$C$27,'Cargo List'!$H$2:$H$27)),"",LOOKUP(Sheet3!AC$2,'Cargo List'!$C$2:$C$27,'Cargo List'!$I$2:$I$27))</f>
        <v>#N/A</v>
      </c>
      <c r="AD63" t="e">
        <f>IF(OR($A63&lt;AD$2,$A63&gt;AD$2+LOOKUP(AD$2,'Cargo List'!$C$2:$C$27,'Cargo List'!$H$2:$H$27)),"",LOOKUP(Sheet3!AD$2,'Cargo List'!$C$2:$C$27,'Cargo List'!$I$2:$I$27))</f>
        <v>#N/A</v>
      </c>
      <c r="AE63" t="e">
        <f>IF(OR($A63&lt;AE$2,$A63&gt;AE$2+LOOKUP(AE$2,'Cargo List'!$C$2:$C$27,'Cargo List'!$H$2:$H$27)),"",LOOKUP(Sheet3!AE$2,'Cargo List'!$C$2:$C$27,'Cargo List'!$I$2:$I$27))</f>
        <v>#N/A</v>
      </c>
      <c r="AF63" t="e">
        <f>IF(OR($A63&lt;AF$2,$A63&gt;AF$2+LOOKUP(AF$2,'Cargo List'!$C$2:$C$27,'Cargo List'!$H$2:$H$27)),"",LOOKUP(Sheet3!AF$2,'Cargo List'!$C$2:$C$27,'Cargo List'!$I$2:$I$27))</f>
        <v>#N/A</v>
      </c>
      <c r="AG63" t="e">
        <f>IF(OR($A63&lt;AG$2,$A63&gt;AG$2+LOOKUP(AG$2,'Cargo List'!$C$2:$C$27,'Cargo List'!$H$2:$H$27)),"",LOOKUP(Sheet3!AG$2,'Cargo List'!$C$2:$C$27,'Cargo List'!$I$2:$I$27))</f>
        <v>#N/A</v>
      </c>
      <c r="AH63" t="e">
        <f>IF(OR($A63&lt;AH$2,$A63&gt;AH$2+LOOKUP(AH$2,'Cargo List'!$C$2:$C$27,'Cargo List'!$H$2:$H$27)),"",LOOKUP(Sheet3!AH$2,'Cargo List'!$C$2:$C$27,'Cargo List'!$I$2:$I$27))</f>
        <v>#N/A</v>
      </c>
      <c r="AI63" t="e">
        <f>IF(OR($A63&lt;AI$2,$A63&gt;AI$2+LOOKUP(AI$2,'Cargo List'!$C$2:$C$27,'Cargo List'!$H$2:$H$27)),"",LOOKUP(Sheet3!AI$2,'Cargo List'!$C$2:$C$27,'Cargo List'!$I$2:$I$27))</f>
        <v>#N/A</v>
      </c>
      <c r="AJ63" t="e">
        <f>IF(OR($A63&lt;AJ$2,$A63&gt;AJ$2+LOOKUP(AJ$2,'Cargo List'!$C$2:$C$27,'Cargo List'!$H$2:$H$27)),"",LOOKUP(Sheet3!AJ$2,'Cargo List'!$C$2:$C$27,'Cargo List'!$I$2:$I$27))</f>
        <v>#N/A</v>
      </c>
      <c r="AK63" t="e">
        <f>IF(OR($A63&lt;AK$2,$A63&gt;AK$2+LOOKUP(AK$2,'Cargo List'!$C$2:$C$27,'Cargo List'!$H$2:$H$27)),"",LOOKUP(Sheet3!AK$2,'Cargo List'!$C$2:$C$27,'Cargo List'!$I$2:$I$27))</f>
        <v>#N/A</v>
      </c>
      <c r="AL63" t="e">
        <f>IF(OR($A63&lt;AL$2,$A63&gt;AL$2+LOOKUP(AL$2,'Cargo List'!$C$2:$C$27,'Cargo List'!$H$2:$H$27)),"",LOOKUP(Sheet3!AL$2,'Cargo List'!$C$2:$C$27,'Cargo List'!$I$2:$I$27))</f>
        <v>#N/A</v>
      </c>
      <c r="AM63" t="e">
        <f>IF(OR($A63&lt;AM$2,$A63&gt;AM$2+LOOKUP(AM$2,'Cargo List'!$C$2:$C$27,'Cargo List'!$H$2:$H$27)),"",LOOKUP(Sheet3!AM$2,'Cargo List'!$C$2:$C$27,'Cargo List'!$I$2:$I$27))</f>
        <v>#N/A</v>
      </c>
      <c r="AN63" t="e">
        <f>IF(OR($A63&lt;AN$2,$A63&gt;AN$2+LOOKUP(AN$2,'Cargo List'!$C$2:$C$27,'Cargo List'!$H$2:$H$27)),"",LOOKUP(Sheet3!AN$2,'Cargo List'!$C$2:$C$27,'Cargo List'!$I$2:$I$27))</f>
        <v>#N/A</v>
      </c>
      <c r="AO63" t="e">
        <f>IF(OR($A63&lt;AO$2,$A63&gt;AO$2+LOOKUP(AO$2,'Cargo List'!$C$2:$C$27,'Cargo List'!$H$2:$H$27)),"",LOOKUP(Sheet3!AO$2,'Cargo List'!$C$2:$C$27,'Cargo List'!$I$2:$I$27))</f>
        <v>#N/A</v>
      </c>
      <c r="AP63" t="e">
        <f>IF(OR($A63&lt;AP$2,$A63&gt;AP$2+LOOKUP(AP$2,'Cargo List'!$C$2:$C$27,'Cargo List'!$H$2:$H$27)),"",LOOKUP(Sheet3!AP$2,'Cargo List'!$C$2:$C$27,'Cargo List'!$I$2:$I$27))</f>
        <v>#N/A</v>
      </c>
      <c r="AQ63" t="e">
        <f>IF(OR($A63&lt;AQ$2,$A63&gt;AQ$2+LOOKUP(AQ$2,'Cargo List'!$C$2:$C$27,'Cargo List'!$H$2:$H$27)),"",LOOKUP(Sheet3!AQ$2,'Cargo List'!$C$2:$C$27,'Cargo List'!$I$2:$I$27))</f>
        <v>#N/A</v>
      </c>
      <c r="AR63" t="e">
        <f>IF(OR($A63&lt;AR$2,$A63&gt;AR$2+LOOKUP(AR$2,'Cargo List'!$C$2:$C$27,'Cargo List'!$H$2:$H$27)),"",LOOKUP(Sheet3!AR$2,'Cargo List'!$C$2:$C$27,'Cargo List'!$I$2:$I$27))</f>
        <v>#N/A</v>
      </c>
      <c r="AS63" t="e">
        <f>IF(OR($A63&lt;AS$2,$A63&gt;AS$2+LOOKUP(AS$2,'Cargo List'!$C$2:$C$27,'Cargo List'!$H$2:$H$27)),"",LOOKUP(Sheet3!AS$2,'Cargo List'!$C$2:$C$27,'Cargo List'!$I$2:$I$27))</f>
        <v>#N/A</v>
      </c>
      <c r="AT63" t="e">
        <f>IF(OR($A63&lt;AT$2,$A63&gt;AT$2+LOOKUP(AT$2,'Cargo List'!$C$2:$C$27,'Cargo List'!$H$2:$H$27)),"",LOOKUP(Sheet3!AT$2,'Cargo List'!$C$2:$C$27,'Cargo List'!$I$2:$I$27))</f>
        <v>#N/A</v>
      </c>
      <c r="AU63" t="e">
        <f>IF(OR($A63&lt;AU$2,$A63&gt;AU$2+LOOKUP(AU$2,'Cargo List'!$C$2:$C$27,'Cargo List'!$H$2:$H$27)),"",LOOKUP(Sheet3!AU$2,'Cargo List'!$C$2:$C$27,'Cargo List'!$I$2:$I$27))</f>
        <v>#N/A</v>
      </c>
      <c r="AV63" s="4">
        <f t="shared" si="0"/>
        <v>0</v>
      </c>
    </row>
    <row r="64" spans="1:48" x14ac:dyDescent="0.25">
      <c r="A64" s="2">
        <f t="shared" si="1"/>
        <v>44258</v>
      </c>
      <c r="B64" t="e">
        <f>IF(OR($A64&lt;B$2,$A64&gt;B$2+LOOKUP(B$2,'Cargo List'!$C$2:$C$27,'Cargo List'!$H$2:$H$27)),"",LOOKUP(Sheet3!B$2,'Cargo List'!$C$2:$C$27,'Cargo List'!$I$2:$I$27))</f>
        <v>#N/A</v>
      </c>
      <c r="C64" t="e">
        <f>IF(OR($A64&lt;C$2,$A64&gt;C$2+LOOKUP(C$2,'Cargo List'!$C$2:$C$27,'Cargo List'!$H$2:$H$27)),"",LOOKUP(Sheet3!C$2,'Cargo List'!$C$2:$C$27,'Cargo List'!$I$2:$I$27))</f>
        <v>#N/A</v>
      </c>
      <c r="D64" t="e">
        <f>IF(OR($A64&lt;D$2,$A64&gt;D$2+LOOKUP(D$2,'Cargo List'!$C$2:$C$27,'Cargo List'!$H$2:$H$27)),"",LOOKUP(Sheet3!D$2,'Cargo List'!$C$2:$C$27,'Cargo List'!$I$2:$I$27))</f>
        <v>#N/A</v>
      </c>
      <c r="E64" t="e">
        <f>IF(OR($A64&lt;E$2,$A64&gt;E$2+LOOKUP(E$2,'Cargo List'!$C$2:$C$27,'Cargo List'!$H$2:$H$27)),"",LOOKUP(Sheet3!E$2,'Cargo List'!$C$2:$C$27,'Cargo List'!$I$2:$I$27))</f>
        <v>#N/A</v>
      </c>
      <c r="F64" t="e">
        <f>IF(OR($A64&lt;F$2,$A64&gt;F$2+LOOKUP(F$2,'Cargo List'!$C$2:$C$27,'Cargo List'!$H$2:$H$27)),"",LOOKUP(Sheet3!F$2,'Cargo List'!$C$2:$C$27,'Cargo List'!$I$2:$I$27))</f>
        <v>#N/A</v>
      </c>
      <c r="G64" t="e">
        <f>IF(OR($A64&lt;G$2,$A64&gt;G$2+LOOKUP(G$2,'Cargo List'!$C$2:$C$27,'Cargo List'!$H$2:$H$27)),"",LOOKUP(Sheet3!G$2,'Cargo List'!$C$2:$C$27,'Cargo List'!$I$2:$I$27))</f>
        <v>#N/A</v>
      </c>
      <c r="H64" t="e">
        <f>IF(OR($A64&lt;H$2,$A64&gt;H$2+LOOKUP(H$2,'Cargo List'!$C$2:$C$27,'Cargo List'!$H$2:$H$27)),"",LOOKUP(Sheet3!H$2,'Cargo List'!$C$2:$C$27,'Cargo List'!$I$2:$I$27))</f>
        <v>#N/A</v>
      </c>
      <c r="I64" t="e">
        <f>IF(OR($A64&lt;I$2,$A64&gt;I$2+LOOKUP(I$2,'Cargo List'!$C$2:$C$27,'Cargo List'!$H$2:$H$27)),"",LOOKUP(Sheet3!I$2,'Cargo List'!$C$2:$C$27,'Cargo List'!$I$2:$I$27))</f>
        <v>#N/A</v>
      </c>
      <c r="J64" t="e">
        <f>IF(OR($A64&lt;J$2,$A64&gt;J$2+LOOKUP(J$2,'Cargo List'!$C$2:$C$27,'Cargo List'!$H$2:$H$27)),"",LOOKUP(Sheet3!J$2,'Cargo List'!$C$2:$C$27,'Cargo List'!$I$2:$I$27))</f>
        <v>#N/A</v>
      </c>
      <c r="K64" t="e">
        <f>IF(OR($A64&lt;K$2,$A64&gt;K$2+LOOKUP(K$2,'Cargo List'!$C$2:$C$27,'Cargo List'!$H$2:$H$27)),"",LOOKUP(Sheet3!K$2,'Cargo List'!$C$2:$C$27,'Cargo List'!$I$2:$I$27))</f>
        <v>#N/A</v>
      </c>
      <c r="L64" t="e">
        <f>IF(OR($A64&lt;L$2,$A64&gt;L$2+LOOKUP(L$2,'Cargo List'!$C$2:$C$27,'Cargo List'!$H$2:$H$27)),"",LOOKUP(Sheet3!L$2,'Cargo List'!$C$2:$C$27,'Cargo List'!$I$2:$I$27))</f>
        <v>#N/A</v>
      </c>
      <c r="M64" t="e">
        <f>IF(OR($A64&lt;M$2,$A64&gt;M$2+LOOKUP(M$2,'Cargo List'!$C$2:$C$27,'Cargo List'!$H$2:$H$27)),"",LOOKUP(Sheet3!M$2,'Cargo List'!$C$2:$C$27,'Cargo List'!$I$2:$I$27))</f>
        <v>#N/A</v>
      </c>
      <c r="N64" t="e">
        <f>IF(OR($A64&lt;N$2,$A64&gt;N$2+LOOKUP(N$2,'Cargo List'!$C$2:$C$27,'Cargo List'!$H$2:$H$27)),"",LOOKUP(Sheet3!N$2,'Cargo List'!$C$2:$C$27,'Cargo List'!$I$2:$I$27))</f>
        <v>#N/A</v>
      </c>
      <c r="O64" t="e">
        <f>IF(OR($A64&lt;O$2,$A64&gt;O$2+LOOKUP(O$2,'Cargo List'!$C$2:$C$27,'Cargo List'!$H$2:$H$27)),"",LOOKUP(Sheet3!O$2,'Cargo List'!$C$2:$C$27,'Cargo List'!$I$2:$I$27))</f>
        <v>#N/A</v>
      </c>
      <c r="P64" t="e">
        <f>IF(OR($A64&lt;P$2,$A64&gt;P$2+LOOKUP(P$2,'Cargo List'!$C$2:$C$27,'Cargo List'!$H$2:$H$27)),"",LOOKUP(Sheet3!P$2,'Cargo List'!$C$2:$C$27,'Cargo List'!$I$2:$I$27))</f>
        <v>#N/A</v>
      </c>
      <c r="Q64" t="e">
        <f>IF(OR($A64&lt;Q$2,$A64&gt;Q$2+LOOKUP(Q$2,'Cargo List'!$C$2:$C$27,'Cargo List'!$H$2:$H$27)),"",LOOKUP(Sheet3!Q$2,'Cargo List'!$C$2:$C$27,'Cargo List'!$I$2:$I$27))</f>
        <v>#N/A</v>
      </c>
      <c r="R64" t="e">
        <f>IF(OR($A64&lt;R$2,$A64&gt;R$2+LOOKUP(R$2,'Cargo List'!$C$2:$C$27,'Cargo List'!$H$2:$H$27)),"",LOOKUP(Sheet3!R$2,'Cargo List'!$C$2:$C$27,'Cargo List'!$I$2:$I$27))</f>
        <v>#N/A</v>
      </c>
      <c r="S64" t="e">
        <f>IF(OR($A64&lt;S$2,$A64&gt;S$2+LOOKUP(S$2,'Cargo List'!$C$2:$C$27,'Cargo List'!$H$2:$H$27)),"",LOOKUP(Sheet3!S$2,'Cargo List'!$C$2:$C$27,'Cargo List'!$I$2:$I$27))</f>
        <v>#N/A</v>
      </c>
      <c r="T64" t="e">
        <f>IF(OR($A64&lt;T$2,$A64&gt;T$2+LOOKUP(T$2,'Cargo List'!$C$2:$C$27,'Cargo List'!$H$2:$H$27)),"",LOOKUP(Sheet3!T$2,'Cargo List'!$C$2:$C$27,'Cargo List'!$I$2:$I$27))</f>
        <v>#N/A</v>
      </c>
      <c r="U64" t="e">
        <f>IF(OR($A64&lt;U$2,$A64&gt;U$2+LOOKUP(U$2,'Cargo List'!$C$2:$C$27,'Cargo List'!$H$2:$H$27)),"",LOOKUP(Sheet3!U$2,'Cargo List'!$C$2:$C$27,'Cargo List'!$I$2:$I$27))</f>
        <v>#N/A</v>
      </c>
      <c r="V64" t="e">
        <f>IF(OR($A64&lt;V$2,$A64&gt;V$2+LOOKUP(V$2,'Cargo List'!$C$2:$C$27,'Cargo List'!$H$2:$H$27)),"",LOOKUP(Sheet3!V$2,'Cargo List'!$C$2:$C$27,'Cargo List'!$I$2:$I$27))</f>
        <v>#N/A</v>
      </c>
      <c r="W64" t="e">
        <f>IF(OR($A64&lt;W$2,$A64&gt;W$2+LOOKUP(W$2,'Cargo List'!$C$2:$C$27,'Cargo List'!$H$2:$H$27)),"",LOOKUP(Sheet3!W$2,'Cargo List'!$C$2:$C$27,'Cargo List'!$I$2:$I$27))</f>
        <v>#N/A</v>
      </c>
      <c r="X64" t="e">
        <f>IF(OR($A64&lt;X$2,$A64&gt;X$2+LOOKUP(X$2,'Cargo List'!$C$2:$C$27,'Cargo List'!$H$2:$H$27)),"",LOOKUP(Sheet3!X$2,'Cargo List'!$C$2:$C$27,'Cargo List'!$I$2:$I$27))</f>
        <v>#N/A</v>
      </c>
      <c r="Y64" t="e">
        <f>IF(OR($A64&lt;Y$2,$A64&gt;Y$2+LOOKUP(Y$2,'Cargo List'!$C$2:$C$27,'Cargo List'!$H$2:$H$27)),"",LOOKUP(Sheet3!Y$2,'Cargo List'!$C$2:$C$27,'Cargo List'!$I$2:$I$27))</f>
        <v>#N/A</v>
      </c>
      <c r="Z64" t="e">
        <f>IF(OR($A64&lt;Z$2,$A64&gt;Z$2+LOOKUP(Z$2,'Cargo List'!$C$2:$C$27,'Cargo List'!$H$2:$H$27)),"",LOOKUP(Sheet3!Z$2,'Cargo List'!$C$2:$C$27,'Cargo List'!$I$2:$I$27))</f>
        <v>#N/A</v>
      </c>
      <c r="AA64" t="e">
        <f>IF(OR($A64&lt;AA$2,$A64&gt;AA$2+LOOKUP(AA$2,'Cargo List'!$C$2:$C$27,'Cargo List'!$H$2:$H$27)),"",LOOKUP(Sheet3!AA$2,'Cargo List'!$C$2:$C$27,'Cargo List'!$I$2:$I$27))</f>
        <v>#N/A</v>
      </c>
      <c r="AB64" t="e">
        <f>IF(OR($A64&lt;AB$2,$A64&gt;AB$2+LOOKUP(AB$2,'Cargo List'!$C$2:$C$27,'Cargo List'!$H$2:$H$27)),"",LOOKUP(Sheet3!AB$2,'Cargo List'!$C$2:$C$27,'Cargo List'!$I$2:$I$27))</f>
        <v>#N/A</v>
      </c>
      <c r="AC64" t="e">
        <f>IF(OR($A64&lt;AC$2,$A64&gt;AC$2+LOOKUP(AC$2,'Cargo List'!$C$2:$C$27,'Cargo List'!$H$2:$H$27)),"",LOOKUP(Sheet3!AC$2,'Cargo List'!$C$2:$C$27,'Cargo List'!$I$2:$I$27))</f>
        <v>#N/A</v>
      </c>
      <c r="AD64" t="e">
        <f>IF(OR($A64&lt;AD$2,$A64&gt;AD$2+LOOKUP(AD$2,'Cargo List'!$C$2:$C$27,'Cargo List'!$H$2:$H$27)),"",LOOKUP(Sheet3!AD$2,'Cargo List'!$C$2:$C$27,'Cargo List'!$I$2:$I$27))</f>
        <v>#N/A</v>
      </c>
      <c r="AE64" t="e">
        <f>IF(OR($A64&lt;AE$2,$A64&gt;AE$2+LOOKUP(AE$2,'Cargo List'!$C$2:$C$27,'Cargo List'!$H$2:$H$27)),"",LOOKUP(Sheet3!AE$2,'Cargo List'!$C$2:$C$27,'Cargo List'!$I$2:$I$27))</f>
        <v>#N/A</v>
      </c>
      <c r="AF64" t="e">
        <f>IF(OR($A64&lt;AF$2,$A64&gt;AF$2+LOOKUP(AF$2,'Cargo List'!$C$2:$C$27,'Cargo List'!$H$2:$H$27)),"",LOOKUP(Sheet3!AF$2,'Cargo List'!$C$2:$C$27,'Cargo List'!$I$2:$I$27))</f>
        <v>#N/A</v>
      </c>
      <c r="AG64" t="e">
        <f>IF(OR($A64&lt;AG$2,$A64&gt;AG$2+LOOKUP(AG$2,'Cargo List'!$C$2:$C$27,'Cargo List'!$H$2:$H$27)),"",LOOKUP(Sheet3!AG$2,'Cargo List'!$C$2:$C$27,'Cargo List'!$I$2:$I$27))</f>
        <v>#N/A</v>
      </c>
      <c r="AH64" t="e">
        <f>IF(OR($A64&lt;AH$2,$A64&gt;AH$2+LOOKUP(AH$2,'Cargo List'!$C$2:$C$27,'Cargo List'!$H$2:$H$27)),"",LOOKUP(Sheet3!AH$2,'Cargo List'!$C$2:$C$27,'Cargo List'!$I$2:$I$27))</f>
        <v>#N/A</v>
      </c>
      <c r="AI64" t="e">
        <f>IF(OR($A64&lt;AI$2,$A64&gt;AI$2+LOOKUP(AI$2,'Cargo List'!$C$2:$C$27,'Cargo List'!$H$2:$H$27)),"",LOOKUP(Sheet3!AI$2,'Cargo List'!$C$2:$C$27,'Cargo List'!$I$2:$I$27))</f>
        <v>#N/A</v>
      </c>
      <c r="AJ64" t="e">
        <f>IF(OR($A64&lt;AJ$2,$A64&gt;AJ$2+LOOKUP(AJ$2,'Cargo List'!$C$2:$C$27,'Cargo List'!$H$2:$H$27)),"",LOOKUP(Sheet3!AJ$2,'Cargo List'!$C$2:$C$27,'Cargo List'!$I$2:$I$27))</f>
        <v>#N/A</v>
      </c>
      <c r="AK64" t="e">
        <f>IF(OR($A64&lt;AK$2,$A64&gt;AK$2+LOOKUP(AK$2,'Cargo List'!$C$2:$C$27,'Cargo List'!$H$2:$H$27)),"",LOOKUP(Sheet3!AK$2,'Cargo List'!$C$2:$C$27,'Cargo List'!$I$2:$I$27))</f>
        <v>#N/A</v>
      </c>
      <c r="AL64" t="e">
        <f>IF(OR($A64&lt;AL$2,$A64&gt;AL$2+LOOKUP(AL$2,'Cargo List'!$C$2:$C$27,'Cargo List'!$H$2:$H$27)),"",LOOKUP(Sheet3!AL$2,'Cargo List'!$C$2:$C$27,'Cargo List'!$I$2:$I$27))</f>
        <v>#N/A</v>
      </c>
      <c r="AM64" t="e">
        <f>IF(OR($A64&lt;AM$2,$A64&gt;AM$2+LOOKUP(AM$2,'Cargo List'!$C$2:$C$27,'Cargo List'!$H$2:$H$27)),"",LOOKUP(Sheet3!AM$2,'Cargo List'!$C$2:$C$27,'Cargo List'!$I$2:$I$27))</f>
        <v>#N/A</v>
      </c>
      <c r="AN64" t="e">
        <f>IF(OR($A64&lt;AN$2,$A64&gt;AN$2+LOOKUP(AN$2,'Cargo List'!$C$2:$C$27,'Cargo List'!$H$2:$H$27)),"",LOOKUP(Sheet3!AN$2,'Cargo List'!$C$2:$C$27,'Cargo List'!$I$2:$I$27))</f>
        <v>#N/A</v>
      </c>
      <c r="AO64" t="e">
        <f>IF(OR($A64&lt;AO$2,$A64&gt;AO$2+LOOKUP(AO$2,'Cargo List'!$C$2:$C$27,'Cargo List'!$H$2:$H$27)),"",LOOKUP(Sheet3!AO$2,'Cargo List'!$C$2:$C$27,'Cargo List'!$I$2:$I$27))</f>
        <v>#N/A</v>
      </c>
      <c r="AP64" t="e">
        <f>IF(OR($A64&lt;AP$2,$A64&gt;AP$2+LOOKUP(AP$2,'Cargo List'!$C$2:$C$27,'Cargo List'!$H$2:$H$27)),"",LOOKUP(Sheet3!AP$2,'Cargo List'!$C$2:$C$27,'Cargo List'!$I$2:$I$27))</f>
        <v>#N/A</v>
      </c>
      <c r="AQ64" t="e">
        <f>IF(OR($A64&lt;AQ$2,$A64&gt;AQ$2+LOOKUP(AQ$2,'Cargo List'!$C$2:$C$27,'Cargo List'!$H$2:$H$27)),"",LOOKUP(Sheet3!AQ$2,'Cargo List'!$C$2:$C$27,'Cargo List'!$I$2:$I$27))</f>
        <v>#N/A</v>
      </c>
      <c r="AR64" t="e">
        <f>IF(OR($A64&lt;AR$2,$A64&gt;AR$2+LOOKUP(AR$2,'Cargo List'!$C$2:$C$27,'Cargo List'!$H$2:$H$27)),"",LOOKUP(Sheet3!AR$2,'Cargo List'!$C$2:$C$27,'Cargo List'!$I$2:$I$27))</f>
        <v>#N/A</v>
      </c>
      <c r="AS64" t="e">
        <f>IF(OR($A64&lt;AS$2,$A64&gt;AS$2+LOOKUP(AS$2,'Cargo List'!$C$2:$C$27,'Cargo List'!$H$2:$H$27)),"",LOOKUP(Sheet3!AS$2,'Cargo List'!$C$2:$C$27,'Cargo List'!$I$2:$I$27))</f>
        <v>#N/A</v>
      </c>
      <c r="AT64" t="e">
        <f>IF(OR($A64&lt;AT$2,$A64&gt;AT$2+LOOKUP(AT$2,'Cargo List'!$C$2:$C$27,'Cargo List'!$H$2:$H$27)),"",LOOKUP(Sheet3!AT$2,'Cargo List'!$C$2:$C$27,'Cargo List'!$I$2:$I$27))</f>
        <v>#N/A</v>
      </c>
      <c r="AU64" t="e">
        <f>IF(OR($A64&lt;AU$2,$A64&gt;AU$2+LOOKUP(AU$2,'Cargo List'!$C$2:$C$27,'Cargo List'!$H$2:$H$27)),"",LOOKUP(Sheet3!AU$2,'Cargo List'!$C$2:$C$27,'Cargo List'!$I$2:$I$27))</f>
        <v>#N/A</v>
      </c>
      <c r="AV64" s="4">
        <f t="shared" si="0"/>
        <v>0</v>
      </c>
    </row>
    <row r="65" spans="1:48" x14ac:dyDescent="0.25">
      <c r="A65" s="2">
        <f t="shared" si="1"/>
        <v>44259</v>
      </c>
      <c r="B65" t="e">
        <f>IF(OR($A65&lt;B$2,$A65&gt;B$2+LOOKUP(B$2,'Cargo List'!$C$2:$C$27,'Cargo List'!$H$2:$H$27)),"",LOOKUP(Sheet3!B$2,'Cargo List'!$C$2:$C$27,'Cargo List'!$I$2:$I$27))</f>
        <v>#N/A</v>
      </c>
      <c r="C65" t="e">
        <f>IF(OR($A65&lt;C$2,$A65&gt;C$2+LOOKUP(C$2,'Cargo List'!$C$2:$C$27,'Cargo List'!$H$2:$H$27)),"",LOOKUP(Sheet3!C$2,'Cargo List'!$C$2:$C$27,'Cargo List'!$I$2:$I$27))</f>
        <v>#N/A</v>
      </c>
      <c r="D65" t="e">
        <f>IF(OR($A65&lt;D$2,$A65&gt;D$2+LOOKUP(D$2,'Cargo List'!$C$2:$C$27,'Cargo List'!$H$2:$H$27)),"",LOOKUP(Sheet3!D$2,'Cargo List'!$C$2:$C$27,'Cargo List'!$I$2:$I$27))</f>
        <v>#N/A</v>
      </c>
      <c r="E65" t="e">
        <f>IF(OR($A65&lt;E$2,$A65&gt;E$2+LOOKUP(E$2,'Cargo List'!$C$2:$C$27,'Cargo List'!$H$2:$H$27)),"",LOOKUP(Sheet3!E$2,'Cargo List'!$C$2:$C$27,'Cargo List'!$I$2:$I$27))</f>
        <v>#N/A</v>
      </c>
      <c r="F65" t="e">
        <f>IF(OR($A65&lt;F$2,$A65&gt;F$2+LOOKUP(F$2,'Cargo List'!$C$2:$C$27,'Cargo List'!$H$2:$H$27)),"",LOOKUP(Sheet3!F$2,'Cargo List'!$C$2:$C$27,'Cargo List'!$I$2:$I$27))</f>
        <v>#N/A</v>
      </c>
      <c r="G65" t="e">
        <f>IF(OR($A65&lt;G$2,$A65&gt;G$2+LOOKUP(G$2,'Cargo List'!$C$2:$C$27,'Cargo List'!$H$2:$H$27)),"",LOOKUP(Sheet3!G$2,'Cargo List'!$C$2:$C$27,'Cargo List'!$I$2:$I$27))</f>
        <v>#N/A</v>
      </c>
      <c r="H65" t="e">
        <f>IF(OR($A65&lt;H$2,$A65&gt;H$2+LOOKUP(H$2,'Cargo List'!$C$2:$C$27,'Cargo List'!$H$2:$H$27)),"",LOOKUP(Sheet3!H$2,'Cargo List'!$C$2:$C$27,'Cargo List'!$I$2:$I$27))</f>
        <v>#N/A</v>
      </c>
      <c r="I65" t="e">
        <f>IF(OR($A65&lt;I$2,$A65&gt;I$2+LOOKUP(I$2,'Cargo List'!$C$2:$C$27,'Cargo List'!$H$2:$H$27)),"",LOOKUP(Sheet3!I$2,'Cargo List'!$C$2:$C$27,'Cargo List'!$I$2:$I$27))</f>
        <v>#N/A</v>
      </c>
      <c r="J65" t="e">
        <f>IF(OR($A65&lt;J$2,$A65&gt;J$2+LOOKUP(J$2,'Cargo List'!$C$2:$C$27,'Cargo List'!$H$2:$H$27)),"",LOOKUP(Sheet3!J$2,'Cargo List'!$C$2:$C$27,'Cargo List'!$I$2:$I$27))</f>
        <v>#N/A</v>
      </c>
      <c r="K65" t="e">
        <f>IF(OR($A65&lt;K$2,$A65&gt;K$2+LOOKUP(K$2,'Cargo List'!$C$2:$C$27,'Cargo List'!$H$2:$H$27)),"",LOOKUP(Sheet3!K$2,'Cargo List'!$C$2:$C$27,'Cargo List'!$I$2:$I$27))</f>
        <v>#N/A</v>
      </c>
      <c r="L65" t="e">
        <f>IF(OR($A65&lt;L$2,$A65&gt;L$2+LOOKUP(L$2,'Cargo List'!$C$2:$C$27,'Cargo List'!$H$2:$H$27)),"",LOOKUP(Sheet3!L$2,'Cargo List'!$C$2:$C$27,'Cargo List'!$I$2:$I$27))</f>
        <v>#N/A</v>
      </c>
      <c r="M65" t="e">
        <f>IF(OR($A65&lt;M$2,$A65&gt;M$2+LOOKUP(M$2,'Cargo List'!$C$2:$C$27,'Cargo List'!$H$2:$H$27)),"",LOOKUP(Sheet3!M$2,'Cargo List'!$C$2:$C$27,'Cargo List'!$I$2:$I$27))</f>
        <v>#N/A</v>
      </c>
      <c r="N65" t="e">
        <f>IF(OR($A65&lt;N$2,$A65&gt;N$2+LOOKUP(N$2,'Cargo List'!$C$2:$C$27,'Cargo List'!$H$2:$H$27)),"",LOOKUP(Sheet3!N$2,'Cargo List'!$C$2:$C$27,'Cargo List'!$I$2:$I$27))</f>
        <v>#N/A</v>
      </c>
      <c r="O65" t="e">
        <f>IF(OR($A65&lt;O$2,$A65&gt;O$2+LOOKUP(O$2,'Cargo List'!$C$2:$C$27,'Cargo List'!$H$2:$H$27)),"",LOOKUP(Sheet3!O$2,'Cargo List'!$C$2:$C$27,'Cargo List'!$I$2:$I$27))</f>
        <v>#N/A</v>
      </c>
      <c r="P65" t="e">
        <f>IF(OR($A65&lt;P$2,$A65&gt;P$2+LOOKUP(P$2,'Cargo List'!$C$2:$C$27,'Cargo List'!$H$2:$H$27)),"",LOOKUP(Sheet3!P$2,'Cargo List'!$C$2:$C$27,'Cargo List'!$I$2:$I$27))</f>
        <v>#N/A</v>
      </c>
      <c r="Q65" t="e">
        <f>IF(OR($A65&lt;Q$2,$A65&gt;Q$2+LOOKUP(Q$2,'Cargo List'!$C$2:$C$27,'Cargo List'!$H$2:$H$27)),"",LOOKUP(Sheet3!Q$2,'Cargo List'!$C$2:$C$27,'Cargo List'!$I$2:$I$27))</f>
        <v>#N/A</v>
      </c>
      <c r="R65" t="e">
        <f>IF(OR($A65&lt;R$2,$A65&gt;R$2+LOOKUP(R$2,'Cargo List'!$C$2:$C$27,'Cargo List'!$H$2:$H$27)),"",LOOKUP(Sheet3!R$2,'Cargo List'!$C$2:$C$27,'Cargo List'!$I$2:$I$27))</f>
        <v>#N/A</v>
      </c>
      <c r="S65" t="e">
        <f>IF(OR($A65&lt;S$2,$A65&gt;S$2+LOOKUP(S$2,'Cargo List'!$C$2:$C$27,'Cargo List'!$H$2:$H$27)),"",LOOKUP(Sheet3!S$2,'Cargo List'!$C$2:$C$27,'Cargo List'!$I$2:$I$27))</f>
        <v>#N/A</v>
      </c>
      <c r="T65" t="e">
        <f>IF(OR($A65&lt;T$2,$A65&gt;T$2+LOOKUP(T$2,'Cargo List'!$C$2:$C$27,'Cargo List'!$H$2:$H$27)),"",LOOKUP(Sheet3!T$2,'Cargo List'!$C$2:$C$27,'Cargo List'!$I$2:$I$27))</f>
        <v>#N/A</v>
      </c>
      <c r="U65" t="e">
        <f>IF(OR($A65&lt;U$2,$A65&gt;U$2+LOOKUP(U$2,'Cargo List'!$C$2:$C$27,'Cargo List'!$H$2:$H$27)),"",LOOKUP(Sheet3!U$2,'Cargo List'!$C$2:$C$27,'Cargo List'!$I$2:$I$27))</f>
        <v>#N/A</v>
      </c>
      <c r="V65" t="e">
        <f>IF(OR($A65&lt;V$2,$A65&gt;V$2+LOOKUP(V$2,'Cargo List'!$C$2:$C$27,'Cargo List'!$H$2:$H$27)),"",LOOKUP(Sheet3!V$2,'Cargo List'!$C$2:$C$27,'Cargo List'!$I$2:$I$27))</f>
        <v>#N/A</v>
      </c>
      <c r="W65" t="e">
        <f>IF(OR($A65&lt;W$2,$A65&gt;W$2+LOOKUP(W$2,'Cargo List'!$C$2:$C$27,'Cargo List'!$H$2:$H$27)),"",LOOKUP(Sheet3!W$2,'Cargo List'!$C$2:$C$27,'Cargo List'!$I$2:$I$27))</f>
        <v>#N/A</v>
      </c>
      <c r="X65" t="e">
        <f>IF(OR($A65&lt;X$2,$A65&gt;X$2+LOOKUP(X$2,'Cargo List'!$C$2:$C$27,'Cargo List'!$H$2:$H$27)),"",LOOKUP(Sheet3!X$2,'Cargo List'!$C$2:$C$27,'Cargo List'!$I$2:$I$27))</f>
        <v>#N/A</v>
      </c>
      <c r="Y65" t="e">
        <f>IF(OR($A65&lt;Y$2,$A65&gt;Y$2+LOOKUP(Y$2,'Cargo List'!$C$2:$C$27,'Cargo List'!$H$2:$H$27)),"",LOOKUP(Sheet3!Y$2,'Cargo List'!$C$2:$C$27,'Cargo List'!$I$2:$I$27))</f>
        <v>#N/A</v>
      </c>
      <c r="Z65" t="e">
        <f>IF(OR($A65&lt;Z$2,$A65&gt;Z$2+LOOKUP(Z$2,'Cargo List'!$C$2:$C$27,'Cargo List'!$H$2:$H$27)),"",LOOKUP(Sheet3!Z$2,'Cargo List'!$C$2:$C$27,'Cargo List'!$I$2:$I$27))</f>
        <v>#N/A</v>
      </c>
      <c r="AA65" t="e">
        <f>IF(OR($A65&lt;AA$2,$A65&gt;AA$2+LOOKUP(AA$2,'Cargo List'!$C$2:$C$27,'Cargo List'!$H$2:$H$27)),"",LOOKUP(Sheet3!AA$2,'Cargo List'!$C$2:$C$27,'Cargo List'!$I$2:$I$27))</f>
        <v>#N/A</v>
      </c>
      <c r="AB65" t="e">
        <f>IF(OR($A65&lt;AB$2,$A65&gt;AB$2+LOOKUP(AB$2,'Cargo List'!$C$2:$C$27,'Cargo List'!$H$2:$H$27)),"",LOOKUP(Sheet3!AB$2,'Cargo List'!$C$2:$C$27,'Cargo List'!$I$2:$I$27))</f>
        <v>#N/A</v>
      </c>
      <c r="AC65" t="e">
        <f>IF(OR($A65&lt;AC$2,$A65&gt;AC$2+LOOKUP(AC$2,'Cargo List'!$C$2:$C$27,'Cargo List'!$H$2:$H$27)),"",LOOKUP(Sheet3!AC$2,'Cargo List'!$C$2:$C$27,'Cargo List'!$I$2:$I$27))</f>
        <v>#N/A</v>
      </c>
      <c r="AD65" t="e">
        <f>IF(OR($A65&lt;AD$2,$A65&gt;AD$2+LOOKUP(AD$2,'Cargo List'!$C$2:$C$27,'Cargo List'!$H$2:$H$27)),"",LOOKUP(Sheet3!AD$2,'Cargo List'!$C$2:$C$27,'Cargo List'!$I$2:$I$27))</f>
        <v>#N/A</v>
      </c>
      <c r="AE65" t="e">
        <f>IF(OR($A65&lt;AE$2,$A65&gt;AE$2+LOOKUP(AE$2,'Cargo List'!$C$2:$C$27,'Cargo List'!$H$2:$H$27)),"",LOOKUP(Sheet3!AE$2,'Cargo List'!$C$2:$C$27,'Cargo List'!$I$2:$I$27))</f>
        <v>#N/A</v>
      </c>
      <c r="AF65" t="e">
        <f>IF(OR($A65&lt;AF$2,$A65&gt;AF$2+LOOKUP(AF$2,'Cargo List'!$C$2:$C$27,'Cargo List'!$H$2:$H$27)),"",LOOKUP(Sheet3!AF$2,'Cargo List'!$C$2:$C$27,'Cargo List'!$I$2:$I$27))</f>
        <v>#N/A</v>
      </c>
      <c r="AG65" t="e">
        <f>IF(OR($A65&lt;AG$2,$A65&gt;AG$2+LOOKUP(AG$2,'Cargo List'!$C$2:$C$27,'Cargo List'!$H$2:$H$27)),"",LOOKUP(Sheet3!AG$2,'Cargo List'!$C$2:$C$27,'Cargo List'!$I$2:$I$27))</f>
        <v>#N/A</v>
      </c>
      <c r="AH65" t="e">
        <f>IF(OR($A65&lt;AH$2,$A65&gt;AH$2+LOOKUP(AH$2,'Cargo List'!$C$2:$C$27,'Cargo List'!$H$2:$H$27)),"",LOOKUP(Sheet3!AH$2,'Cargo List'!$C$2:$C$27,'Cargo List'!$I$2:$I$27))</f>
        <v>#N/A</v>
      </c>
      <c r="AI65" t="e">
        <f>IF(OR($A65&lt;AI$2,$A65&gt;AI$2+LOOKUP(AI$2,'Cargo List'!$C$2:$C$27,'Cargo List'!$H$2:$H$27)),"",LOOKUP(Sheet3!AI$2,'Cargo List'!$C$2:$C$27,'Cargo List'!$I$2:$I$27))</f>
        <v>#N/A</v>
      </c>
      <c r="AJ65" t="e">
        <f>IF(OR($A65&lt;AJ$2,$A65&gt;AJ$2+LOOKUP(AJ$2,'Cargo List'!$C$2:$C$27,'Cargo List'!$H$2:$H$27)),"",LOOKUP(Sheet3!AJ$2,'Cargo List'!$C$2:$C$27,'Cargo List'!$I$2:$I$27))</f>
        <v>#N/A</v>
      </c>
      <c r="AK65" t="e">
        <f>IF(OR($A65&lt;AK$2,$A65&gt;AK$2+LOOKUP(AK$2,'Cargo List'!$C$2:$C$27,'Cargo List'!$H$2:$H$27)),"",LOOKUP(Sheet3!AK$2,'Cargo List'!$C$2:$C$27,'Cargo List'!$I$2:$I$27))</f>
        <v>#N/A</v>
      </c>
      <c r="AL65" t="e">
        <f>IF(OR($A65&lt;AL$2,$A65&gt;AL$2+LOOKUP(AL$2,'Cargo List'!$C$2:$C$27,'Cargo List'!$H$2:$H$27)),"",LOOKUP(Sheet3!AL$2,'Cargo List'!$C$2:$C$27,'Cargo List'!$I$2:$I$27))</f>
        <v>#N/A</v>
      </c>
      <c r="AM65" t="e">
        <f>IF(OR($A65&lt;AM$2,$A65&gt;AM$2+LOOKUP(AM$2,'Cargo List'!$C$2:$C$27,'Cargo List'!$H$2:$H$27)),"",LOOKUP(Sheet3!AM$2,'Cargo List'!$C$2:$C$27,'Cargo List'!$I$2:$I$27))</f>
        <v>#N/A</v>
      </c>
      <c r="AN65" t="e">
        <f>IF(OR($A65&lt;AN$2,$A65&gt;AN$2+LOOKUP(AN$2,'Cargo List'!$C$2:$C$27,'Cargo List'!$H$2:$H$27)),"",LOOKUP(Sheet3!AN$2,'Cargo List'!$C$2:$C$27,'Cargo List'!$I$2:$I$27))</f>
        <v>#N/A</v>
      </c>
      <c r="AO65" t="e">
        <f>IF(OR($A65&lt;AO$2,$A65&gt;AO$2+LOOKUP(AO$2,'Cargo List'!$C$2:$C$27,'Cargo List'!$H$2:$H$27)),"",LOOKUP(Sheet3!AO$2,'Cargo List'!$C$2:$C$27,'Cargo List'!$I$2:$I$27))</f>
        <v>#N/A</v>
      </c>
      <c r="AP65" t="e">
        <f>IF(OR($A65&lt;AP$2,$A65&gt;AP$2+LOOKUP(AP$2,'Cargo List'!$C$2:$C$27,'Cargo List'!$H$2:$H$27)),"",LOOKUP(Sheet3!AP$2,'Cargo List'!$C$2:$C$27,'Cargo List'!$I$2:$I$27))</f>
        <v>#N/A</v>
      </c>
      <c r="AQ65" t="e">
        <f>IF(OR($A65&lt;AQ$2,$A65&gt;AQ$2+LOOKUP(AQ$2,'Cargo List'!$C$2:$C$27,'Cargo List'!$H$2:$H$27)),"",LOOKUP(Sheet3!AQ$2,'Cargo List'!$C$2:$C$27,'Cargo List'!$I$2:$I$27))</f>
        <v>#N/A</v>
      </c>
      <c r="AR65" t="e">
        <f>IF(OR($A65&lt;AR$2,$A65&gt;AR$2+LOOKUP(AR$2,'Cargo List'!$C$2:$C$27,'Cargo List'!$H$2:$H$27)),"",LOOKUP(Sheet3!AR$2,'Cargo List'!$C$2:$C$27,'Cargo List'!$I$2:$I$27))</f>
        <v>#N/A</v>
      </c>
      <c r="AS65" t="e">
        <f>IF(OR($A65&lt;AS$2,$A65&gt;AS$2+LOOKUP(AS$2,'Cargo List'!$C$2:$C$27,'Cargo List'!$H$2:$H$27)),"",LOOKUP(Sheet3!AS$2,'Cargo List'!$C$2:$C$27,'Cargo List'!$I$2:$I$27))</f>
        <v>#N/A</v>
      </c>
      <c r="AT65" t="e">
        <f>IF(OR($A65&lt;AT$2,$A65&gt;AT$2+LOOKUP(AT$2,'Cargo List'!$C$2:$C$27,'Cargo List'!$H$2:$H$27)),"",LOOKUP(Sheet3!AT$2,'Cargo List'!$C$2:$C$27,'Cargo List'!$I$2:$I$27))</f>
        <v>#N/A</v>
      </c>
      <c r="AU65" t="e">
        <f>IF(OR($A65&lt;AU$2,$A65&gt;AU$2+LOOKUP(AU$2,'Cargo List'!$C$2:$C$27,'Cargo List'!$H$2:$H$27)),"",LOOKUP(Sheet3!AU$2,'Cargo List'!$C$2:$C$27,'Cargo List'!$I$2:$I$27))</f>
        <v>#N/A</v>
      </c>
      <c r="AV65" s="4">
        <f t="shared" si="0"/>
        <v>0</v>
      </c>
    </row>
    <row r="66" spans="1:48" x14ac:dyDescent="0.25">
      <c r="A66" s="2">
        <f t="shared" si="1"/>
        <v>44260</v>
      </c>
      <c r="B66" t="e">
        <f>IF(OR($A66&lt;B$2,$A66&gt;B$2+LOOKUP(B$2,'Cargo List'!$C$2:$C$27,'Cargo List'!$H$2:$H$27)),"",LOOKUP(Sheet3!B$2,'Cargo List'!$C$2:$C$27,'Cargo List'!$I$2:$I$27))</f>
        <v>#N/A</v>
      </c>
      <c r="C66" t="e">
        <f>IF(OR($A66&lt;C$2,$A66&gt;C$2+LOOKUP(C$2,'Cargo List'!$C$2:$C$27,'Cargo List'!$H$2:$H$27)),"",LOOKUP(Sheet3!C$2,'Cargo List'!$C$2:$C$27,'Cargo List'!$I$2:$I$27))</f>
        <v>#N/A</v>
      </c>
      <c r="D66" t="e">
        <f>IF(OR($A66&lt;D$2,$A66&gt;D$2+LOOKUP(D$2,'Cargo List'!$C$2:$C$27,'Cargo List'!$H$2:$H$27)),"",LOOKUP(Sheet3!D$2,'Cargo List'!$C$2:$C$27,'Cargo List'!$I$2:$I$27))</f>
        <v>#N/A</v>
      </c>
      <c r="E66" t="e">
        <f>IF(OR($A66&lt;E$2,$A66&gt;E$2+LOOKUP(E$2,'Cargo List'!$C$2:$C$27,'Cargo List'!$H$2:$H$27)),"",LOOKUP(Sheet3!E$2,'Cargo List'!$C$2:$C$27,'Cargo List'!$I$2:$I$27))</f>
        <v>#N/A</v>
      </c>
      <c r="F66" t="e">
        <f>IF(OR($A66&lt;F$2,$A66&gt;F$2+LOOKUP(F$2,'Cargo List'!$C$2:$C$27,'Cargo List'!$H$2:$H$27)),"",LOOKUP(Sheet3!F$2,'Cargo List'!$C$2:$C$27,'Cargo List'!$I$2:$I$27))</f>
        <v>#N/A</v>
      </c>
      <c r="G66" t="e">
        <f>IF(OR($A66&lt;G$2,$A66&gt;G$2+LOOKUP(G$2,'Cargo List'!$C$2:$C$27,'Cargo List'!$H$2:$H$27)),"",LOOKUP(Sheet3!G$2,'Cargo List'!$C$2:$C$27,'Cargo List'!$I$2:$I$27))</f>
        <v>#N/A</v>
      </c>
      <c r="H66" t="e">
        <f>IF(OR($A66&lt;H$2,$A66&gt;H$2+LOOKUP(H$2,'Cargo List'!$C$2:$C$27,'Cargo List'!$H$2:$H$27)),"",LOOKUP(Sheet3!H$2,'Cargo List'!$C$2:$C$27,'Cargo List'!$I$2:$I$27))</f>
        <v>#N/A</v>
      </c>
      <c r="I66" t="e">
        <f>IF(OR($A66&lt;I$2,$A66&gt;I$2+LOOKUP(I$2,'Cargo List'!$C$2:$C$27,'Cargo List'!$H$2:$H$27)),"",LOOKUP(Sheet3!I$2,'Cargo List'!$C$2:$C$27,'Cargo List'!$I$2:$I$27))</f>
        <v>#N/A</v>
      </c>
      <c r="J66" t="e">
        <f>IF(OR($A66&lt;J$2,$A66&gt;J$2+LOOKUP(J$2,'Cargo List'!$C$2:$C$27,'Cargo List'!$H$2:$H$27)),"",LOOKUP(Sheet3!J$2,'Cargo List'!$C$2:$C$27,'Cargo List'!$I$2:$I$27))</f>
        <v>#N/A</v>
      </c>
      <c r="K66" t="e">
        <f>IF(OR($A66&lt;K$2,$A66&gt;K$2+LOOKUP(K$2,'Cargo List'!$C$2:$C$27,'Cargo List'!$H$2:$H$27)),"",LOOKUP(Sheet3!K$2,'Cargo List'!$C$2:$C$27,'Cargo List'!$I$2:$I$27))</f>
        <v>#N/A</v>
      </c>
      <c r="L66" t="e">
        <f>IF(OR($A66&lt;L$2,$A66&gt;L$2+LOOKUP(L$2,'Cargo List'!$C$2:$C$27,'Cargo List'!$H$2:$H$27)),"",LOOKUP(Sheet3!L$2,'Cargo List'!$C$2:$C$27,'Cargo List'!$I$2:$I$27))</f>
        <v>#N/A</v>
      </c>
      <c r="M66" t="e">
        <f>IF(OR($A66&lt;M$2,$A66&gt;M$2+LOOKUP(M$2,'Cargo List'!$C$2:$C$27,'Cargo List'!$H$2:$H$27)),"",LOOKUP(Sheet3!M$2,'Cargo List'!$C$2:$C$27,'Cargo List'!$I$2:$I$27))</f>
        <v>#N/A</v>
      </c>
      <c r="N66" t="e">
        <f>IF(OR($A66&lt;N$2,$A66&gt;N$2+LOOKUP(N$2,'Cargo List'!$C$2:$C$27,'Cargo List'!$H$2:$H$27)),"",LOOKUP(Sheet3!N$2,'Cargo List'!$C$2:$C$27,'Cargo List'!$I$2:$I$27))</f>
        <v>#N/A</v>
      </c>
      <c r="O66" t="e">
        <f>IF(OR($A66&lt;O$2,$A66&gt;O$2+LOOKUP(O$2,'Cargo List'!$C$2:$C$27,'Cargo List'!$H$2:$H$27)),"",LOOKUP(Sheet3!O$2,'Cargo List'!$C$2:$C$27,'Cargo List'!$I$2:$I$27))</f>
        <v>#N/A</v>
      </c>
      <c r="P66" t="e">
        <f>IF(OR($A66&lt;P$2,$A66&gt;P$2+LOOKUP(P$2,'Cargo List'!$C$2:$C$27,'Cargo List'!$H$2:$H$27)),"",LOOKUP(Sheet3!P$2,'Cargo List'!$C$2:$C$27,'Cargo List'!$I$2:$I$27))</f>
        <v>#N/A</v>
      </c>
      <c r="Q66" t="e">
        <f>IF(OR($A66&lt;Q$2,$A66&gt;Q$2+LOOKUP(Q$2,'Cargo List'!$C$2:$C$27,'Cargo List'!$H$2:$H$27)),"",LOOKUP(Sheet3!Q$2,'Cargo List'!$C$2:$C$27,'Cargo List'!$I$2:$I$27))</f>
        <v>#N/A</v>
      </c>
      <c r="R66" t="e">
        <f>IF(OR($A66&lt;R$2,$A66&gt;R$2+LOOKUP(R$2,'Cargo List'!$C$2:$C$27,'Cargo List'!$H$2:$H$27)),"",LOOKUP(Sheet3!R$2,'Cargo List'!$C$2:$C$27,'Cargo List'!$I$2:$I$27))</f>
        <v>#N/A</v>
      </c>
      <c r="S66" t="e">
        <f>IF(OR($A66&lt;S$2,$A66&gt;S$2+LOOKUP(S$2,'Cargo List'!$C$2:$C$27,'Cargo List'!$H$2:$H$27)),"",LOOKUP(Sheet3!S$2,'Cargo List'!$C$2:$C$27,'Cargo List'!$I$2:$I$27))</f>
        <v>#N/A</v>
      </c>
      <c r="T66" t="e">
        <f>IF(OR($A66&lt;T$2,$A66&gt;T$2+LOOKUP(T$2,'Cargo List'!$C$2:$C$27,'Cargo List'!$H$2:$H$27)),"",LOOKUP(Sheet3!T$2,'Cargo List'!$C$2:$C$27,'Cargo List'!$I$2:$I$27))</f>
        <v>#N/A</v>
      </c>
      <c r="U66" t="e">
        <f>IF(OR($A66&lt;U$2,$A66&gt;U$2+LOOKUP(U$2,'Cargo List'!$C$2:$C$27,'Cargo List'!$H$2:$H$27)),"",LOOKUP(Sheet3!U$2,'Cargo List'!$C$2:$C$27,'Cargo List'!$I$2:$I$27))</f>
        <v>#N/A</v>
      </c>
      <c r="V66" t="e">
        <f>IF(OR($A66&lt;V$2,$A66&gt;V$2+LOOKUP(V$2,'Cargo List'!$C$2:$C$27,'Cargo List'!$H$2:$H$27)),"",LOOKUP(Sheet3!V$2,'Cargo List'!$C$2:$C$27,'Cargo List'!$I$2:$I$27))</f>
        <v>#N/A</v>
      </c>
      <c r="W66" t="e">
        <f>IF(OR($A66&lt;W$2,$A66&gt;W$2+LOOKUP(W$2,'Cargo List'!$C$2:$C$27,'Cargo List'!$H$2:$H$27)),"",LOOKUP(Sheet3!W$2,'Cargo List'!$C$2:$C$27,'Cargo List'!$I$2:$I$27))</f>
        <v>#N/A</v>
      </c>
      <c r="X66" t="e">
        <f>IF(OR($A66&lt;X$2,$A66&gt;X$2+LOOKUP(X$2,'Cargo List'!$C$2:$C$27,'Cargo List'!$H$2:$H$27)),"",LOOKUP(Sheet3!X$2,'Cargo List'!$C$2:$C$27,'Cargo List'!$I$2:$I$27))</f>
        <v>#N/A</v>
      </c>
      <c r="Y66" t="e">
        <f>IF(OR($A66&lt;Y$2,$A66&gt;Y$2+LOOKUP(Y$2,'Cargo List'!$C$2:$C$27,'Cargo List'!$H$2:$H$27)),"",LOOKUP(Sheet3!Y$2,'Cargo List'!$C$2:$C$27,'Cargo List'!$I$2:$I$27))</f>
        <v>#N/A</v>
      </c>
      <c r="Z66" t="e">
        <f>IF(OR($A66&lt;Z$2,$A66&gt;Z$2+LOOKUP(Z$2,'Cargo List'!$C$2:$C$27,'Cargo List'!$H$2:$H$27)),"",LOOKUP(Sheet3!Z$2,'Cargo List'!$C$2:$C$27,'Cargo List'!$I$2:$I$27))</f>
        <v>#N/A</v>
      </c>
      <c r="AA66" t="e">
        <f>IF(OR($A66&lt;AA$2,$A66&gt;AA$2+LOOKUP(AA$2,'Cargo List'!$C$2:$C$27,'Cargo List'!$H$2:$H$27)),"",LOOKUP(Sheet3!AA$2,'Cargo List'!$C$2:$C$27,'Cargo List'!$I$2:$I$27))</f>
        <v>#N/A</v>
      </c>
      <c r="AB66" t="e">
        <f>IF(OR($A66&lt;AB$2,$A66&gt;AB$2+LOOKUP(AB$2,'Cargo List'!$C$2:$C$27,'Cargo List'!$H$2:$H$27)),"",LOOKUP(Sheet3!AB$2,'Cargo List'!$C$2:$C$27,'Cargo List'!$I$2:$I$27))</f>
        <v>#N/A</v>
      </c>
      <c r="AC66" t="e">
        <f>IF(OR($A66&lt;AC$2,$A66&gt;AC$2+LOOKUP(AC$2,'Cargo List'!$C$2:$C$27,'Cargo List'!$H$2:$H$27)),"",LOOKUP(Sheet3!AC$2,'Cargo List'!$C$2:$C$27,'Cargo List'!$I$2:$I$27))</f>
        <v>#N/A</v>
      </c>
      <c r="AD66" t="e">
        <f>IF(OR($A66&lt;AD$2,$A66&gt;AD$2+LOOKUP(AD$2,'Cargo List'!$C$2:$C$27,'Cargo List'!$H$2:$H$27)),"",LOOKUP(Sheet3!AD$2,'Cargo List'!$C$2:$C$27,'Cargo List'!$I$2:$I$27))</f>
        <v>#N/A</v>
      </c>
      <c r="AE66" t="e">
        <f>IF(OR($A66&lt;AE$2,$A66&gt;AE$2+LOOKUP(AE$2,'Cargo List'!$C$2:$C$27,'Cargo List'!$H$2:$H$27)),"",LOOKUP(Sheet3!AE$2,'Cargo List'!$C$2:$C$27,'Cargo List'!$I$2:$I$27))</f>
        <v>#N/A</v>
      </c>
      <c r="AF66" t="e">
        <f>IF(OR($A66&lt;AF$2,$A66&gt;AF$2+LOOKUP(AF$2,'Cargo List'!$C$2:$C$27,'Cargo List'!$H$2:$H$27)),"",LOOKUP(Sheet3!AF$2,'Cargo List'!$C$2:$C$27,'Cargo List'!$I$2:$I$27))</f>
        <v>#N/A</v>
      </c>
      <c r="AG66" t="e">
        <f>IF(OR($A66&lt;AG$2,$A66&gt;AG$2+LOOKUP(AG$2,'Cargo List'!$C$2:$C$27,'Cargo List'!$H$2:$H$27)),"",LOOKUP(Sheet3!AG$2,'Cargo List'!$C$2:$C$27,'Cargo List'!$I$2:$I$27))</f>
        <v>#N/A</v>
      </c>
      <c r="AH66" t="e">
        <f>IF(OR($A66&lt;AH$2,$A66&gt;AH$2+LOOKUP(AH$2,'Cargo List'!$C$2:$C$27,'Cargo List'!$H$2:$H$27)),"",LOOKUP(Sheet3!AH$2,'Cargo List'!$C$2:$C$27,'Cargo List'!$I$2:$I$27))</f>
        <v>#N/A</v>
      </c>
      <c r="AI66" t="e">
        <f>IF(OR($A66&lt;AI$2,$A66&gt;AI$2+LOOKUP(AI$2,'Cargo List'!$C$2:$C$27,'Cargo List'!$H$2:$H$27)),"",LOOKUP(Sheet3!AI$2,'Cargo List'!$C$2:$C$27,'Cargo List'!$I$2:$I$27))</f>
        <v>#N/A</v>
      </c>
      <c r="AJ66" t="e">
        <f>IF(OR($A66&lt;AJ$2,$A66&gt;AJ$2+LOOKUP(AJ$2,'Cargo List'!$C$2:$C$27,'Cargo List'!$H$2:$H$27)),"",LOOKUP(Sheet3!AJ$2,'Cargo List'!$C$2:$C$27,'Cargo List'!$I$2:$I$27))</f>
        <v>#N/A</v>
      </c>
      <c r="AK66" t="e">
        <f>IF(OR($A66&lt;AK$2,$A66&gt;AK$2+LOOKUP(AK$2,'Cargo List'!$C$2:$C$27,'Cargo List'!$H$2:$H$27)),"",LOOKUP(Sheet3!AK$2,'Cargo List'!$C$2:$C$27,'Cargo List'!$I$2:$I$27))</f>
        <v>#N/A</v>
      </c>
      <c r="AL66" t="e">
        <f>IF(OR($A66&lt;AL$2,$A66&gt;AL$2+LOOKUP(AL$2,'Cargo List'!$C$2:$C$27,'Cargo List'!$H$2:$H$27)),"",LOOKUP(Sheet3!AL$2,'Cargo List'!$C$2:$C$27,'Cargo List'!$I$2:$I$27))</f>
        <v>#N/A</v>
      </c>
      <c r="AM66" t="e">
        <f>IF(OR($A66&lt;AM$2,$A66&gt;AM$2+LOOKUP(AM$2,'Cargo List'!$C$2:$C$27,'Cargo List'!$H$2:$H$27)),"",LOOKUP(Sheet3!AM$2,'Cargo List'!$C$2:$C$27,'Cargo List'!$I$2:$I$27))</f>
        <v>#N/A</v>
      </c>
      <c r="AN66" t="e">
        <f>IF(OR($A66&lt;AN$2,$A66&gt;AN$2+LOOKUP(AN$2,'Cargo List'!$C$2:$C$27,'Cargo List'!$H$2:$H$27)),"",LOOKUP(Sheet3!AN$2,'Cargo List'!$C$2:$C$27,'Cargo List'!$I$2:$I$27))</f>
        <v>#N/A</v>
      </c>
      <c r="AO66" t="e">
        <f>IF(OR($A66&lt;AO$2,$A66&gt;AO$2+LOOKUP(AO$2,'Cargo List'!$C$2:$C$27,'Cargo List'!$H$2:$H$27)),"",LOOKUP(Sheet3!AO$2,'Cargo List'!$C$2:$C$27,'Cargo List'!$I$2:$I$27))</f>
        <v>#N/A</v>
      </c>
      <c r="AP66" t="e">
        <f>IF(OR($A66&lt;AP$2,$A66&gt;AP$2+LOOKUP(AP$2,'Cargo List'!$C$2:$C$27,'Cargo List'!$H$2:$H$27)),"",LOOKUP(Sheet3!AP$2,'Cargo List'!$C$2:$C$27,'Cargo List'!$I$2:$I$27))</f>
        <v>#N/A</v>
      </c>
      <c r="AQ66" t="e">
        <f>IF(OR($A66&lt;AQ$2,$A66&gt;AQ$2+LOOKUP(AQ$2,'Cargo List'!$C$2:$C$27,'Cargo List'!$H$2:$H$27)),"",LOOKUP(Sheet3!AQ$2,'Cargo List'!$C$2:$C$27,'Cargo List'!$I$2:$I$27))</f>
        <v>#N/A</v>
      </c>
      <c r="AR66" t="e">
        <f>IF(OR($A66&lt;AR$2,$A66&gt;AR$2+LOOKUP(AR$2,'Cargo List'!$C$2:$C$27,'Cargo List'!$H$2:$H$27)),"",LOOKUP(Sheet3!AR$2,'Cargo List'!$C$2:$C$27,'Cargo List'!$I$2:$I$27))</f>
        <v>#N/A</v>
      </c>
      <c r="AS66" t="e">
        <f>IF(OR($A66&lt;AS$2,$A66&gt;AS$2+LOOKUP(AS$2,'Cargo List'!$C$2:$C$27,'Cargo List'!$H$2:$H$27)),"",LOOKUP(Sheet3!AS$2,'Cargo List'!$C$2:$C$27,'Cargo List'!$I$2:$I$27))</f>
        <v>#N/A</v>
      </c>
      <c r="AT66" t="e">
        <f>IF(OR($A66&lt;AT$2,$A66&gt;AT$2+LOOKUP(AT$2,'Cargo List'!$C$2:$C$27,'Cargo List'!$H$2:$H$27)),"",LOOKUP(Sheet3!AT$2,'Cargo List'!$C$2:$C$27,'Cargo List'!$I$2:$I$27))</f>
        <v>#N/A</v>
      </c>
      <c r="AU66" t="e">
        <f>IF(OR($A66&lt;AU$2,$A66&gt;AU$2+LOOKUP(AU$2,'Cargo List'!$C$2:$C$27,'Cargo List'!$H$2:$H$27)),"",LOOKUP(Sheet3!AU$2,'Cargo List'!$C$2:$C$27,'Cargo List'!$I$2:$I$27))</f>
        <v>#N/A</v>
      </c>
      <c r="AV66" s="4">
        <f t="shared" si="0"/>
        <v>0</v>
      </c>
    </row>
    <row r="67" spans="1:48" x14ac:dyDescent="0.25">
      <c r="A67" s="2">
        <f t="shared" si="1"/>
        <v>44261</v>
      </c>
      <c r="B67" t="e">
        <f>IF(OR($A67&lt;B$2,$A67&gt;B$2+LOOKUP(B$2,'Cargo List'!$C$2:$C$27,'Cargo List'!$H$2:$H$27)),"",LOOKUP(Sheet3!B$2,'Cargo List'!$C$2:$C$27,'Cargo List'!$I$2:$I$27))</f>
        <v>#N/A</v>
      </c>
      <c r="C67" t="e">
        <f>IF(OR($A67&lt;C$2,$A67&gt;C$2+LOOKUP(C$2,'Cargo List'!$C$2:$C$27,'Cargo List'!$H$2:$H$27)),"",LOOKUP(Sheet3!C$2,'Cargo List'!$C$2:$C$27,'Cargo List'!$I$2:$I$27))</f>
        <v>#N/A</v>
      </c>
      <c r="D67" t="e">
        <f>IF(OR($A67&lt;D$2,$A67&gt;D$2+LOOKUP(D$2,'Cargo List'!$C$2:$C$27,'Cargo List'!$H$2:$H$27)),"",LOOKUP(Sheet3!D$2,'Cargo List'!$C$2:$C$27,'Cargo List'!$I$2:$I$27))</f>
        <v>#N/A</v>
      </c>
      <c r="E67" t="e">
        <f>IF(OR($A67&lt;E$2,$A67&gt;E$2+LOOKUP(E$2,'Cargo List'!$C$2:$C$27,'Cargo List'!$H$2:$H$27)),"",LOOKUP(Sheet3!E$2,'Cargo List'!$C$2:$C$27,'Cargo List'!$I$2:$I$27))</f>
        <v>#N/A</v>
      </c>
      <c r="F67" t="e">
        <f>IF(OR($A67&lt;F$2,$A67&gt;F$2+LOOKUP(F$2,'Cargo List'!$C$2:$C$27,'Cargo List'!$H$2:$H$27)),"",LOOKUP(Sheet3!F$2,'Cargo List'!$C$2:$C$27,'Cargo List'!$I$2:$I$27))</f>
        <v>#N/A</v>
      </c>
      <c r="G67" t="e">
        <f>IF(OR($A67&lt;G$2,$A67&gt;G$2+LOOKUP(G$2,'Cargo List'!$C$2:$C$27,'Cargo List'!$H$2:$H$27)),"",LOOKUP(Sheet3!G$2,'Cargo List'!$C$2:$C$27,'Cargo List'!$I$2:$I$27))</f>
        <v>#N/A</v>
      </c>
      <c r="H67" t="e">
        <f>IF(OR($A67&lt;H$2,$A67&gt;H$2+LOOKUP(H$2,'Cargo List'!$C$2:$C$27,'Cargo List'!$H$2:$H$27)),"",LOOKUP(Sheet3!H$2,'Cargo List'!$C$2:$C$27,'Cargo List'!$I$2:$I$27))</f>
        <v>#N/A</v>
      </c>
      <c r="I67" t="e">
        <f>IF(OR($A67&lt;I$2,$A67&gt;I$2+LOOKUP(I$2,'Cargo List'!$C$2:$C$27,'Cargo List'!$H$2:$H$27)),"",LOOKUP(Sheet3!I$2,'Cargo List'!$C$2:$C$27,'Cargo List'!$I$2:$I$27))</f>
        <v>#N/A</v>
      </c>
      <c r="J67" t="e">
        <f>IF(OR($A67&lt;J$2,$A67&gt;J$2+LOOKUP(J$2,'Cargo List'!$C$2:$C$27,'Cargo List'!$H$2:$H$27)),"",LOOKUP(Sheet3!J$2,'Cargo List'!$C$2:$C$27,'Cargo List'!$I$2:$I$27))</f>
        <v>#N/A</v>
      </c>
      <c r="K67" t="e">
        <f>IF(OR($A67&lt;K$2,$A67&gt;K$2+LOOKUP(K$2,'Cargo List'!$C$2:$C$27,'Cargo List'!$H$2:$H$27)),"",LOOKUP(Sheet3!K$2,'Cargo List'!$C$2:$C$27,'Cargo List'!$I$2:$I$27))</f>
        <v>#N/A</v>
      </c>
      <c r="L67" t="e">
        <f>IF(OR($A67&lt;L$2,$A67&gt;L$2+LOOKUP(L$2,'Cargo List'!$C$2:$C$27,'Cargo List'!$H$2:$H$27)),"",LOOKUP(Sheet3!L$2,'Cargo List'!$C$2:$C$27,'Cargo List'!$I$2:$I$27))</f>
        <v>#N/A</v>
      </c>
      <c r="M67" t="e">
        <f>IF(OR($A67&lt;M$2,$A67&gt;M$2+LOOKUP(M$2,'Cargo List'!$C$2:$C$27,'Cargo List'!$H$2:$H$27)),"",LOOKUP(Sheet3!M$2,'Cargo List'!$C$2:$C$27,'Cargo List'!$I$2:$I$27))</f>
        <v>#N/A</v>
      </c>
      <c r="N67" t="e">
        <f>IF(OR($A67&lt;N$2,$A67&gt;N$2+LOOKUP(N$2,'Cargo List'!$C$2:$C$27,'Cargo List'!$H$2:$H$27)),"",LOOKUP(Sheet3!N$2,'Cargo List'!$C$2:$C$27,'Cargo List'!$I$2:$I$27))</f>
        <v>#N/A</v>
      </c>
      <c r="O67" t="e">
        <f>IF(OR($A67&lt;O$2,$A67&gt;O$2+LOOKUP(O$2,'Cargo List'!$C$2:$C$27,'Cargo List'!$H$2:$H$27)),"",LOOKUP(Sheet3!O$2,'Cargo List'!$C$2:$C$27,'Cargo List'!$I$2:$I$27))</f>
        <v>#N/A</v>
      </c>
      <c r="P67" t="e">
        <f>IF(OR($A67&lt;P$2,$A67&gt;P$2+LOOKUP(P$2,'Cargo List'!$C$2:$C$27,'Cargo List'!$H$2:$H$27)),"",LOOKUP(Sheet3!P$2,'Cargo List'!$C$2:$C$27,'Cargo List'!$I$2:$I$27))</f>
        <v>#N/A</v>
      </c>
      <c r="Q67" t="e">
        <f>IF(OR($A67&lt;Q$2,$A67&gt;Q$2+LOOKUP(Q$2,'Cargo List'!$C$2:$C$27,'Cargo List'!$H$2:$H$27)),"",LOOKUP(Sheet3!Q$2,'Cargo List'!$C$2:$C$27,'Cargo List'!$I$2:$I$27))</f>
        <v>#N/A</v>
      </c>
      <c r="R67" t="e">
        <f>IF(OR($A67&lt;R$2,$A67&gt;R$2+LOOKUP(R$2,'Cargo List'!$C$2:$C$27,'Cargo List'!$H$2:$H$27)),"",LOOKUP(Sheet3!R$2,'Cargo List'!$C$2:$C$27,'Cargo List'!$I$2:$I$27))</f>
        <v>#N/A</v>
      </c>
      <c r="S67" t="e">
        <f>IF(OR($A67&lt;S$2,$A67&gt;S$2+LOOKUP(S$2,'Cargo List'!$C$2:$C$27,'Cargo List'!$H$2:$H$27)),"",LOOKUP(Sheet3!S$2,'Cargo List'!$C$2:$C$27,'Cargo List'!$I$2:$I$27))</f>
        <v>#N/A</v>
      </c>
      <c r="T67" t="e">
        <f>IF(OR($A67&lt;T$2,$A67&gt;T$2+LOOKUP(T$2,'Cargo List'!$C$2:$C$27,'Cargo List'!$H$2:$H$27)),"",LOOKUP(Sheet3!T$2,'Cargo List'!$C$2:$C$27,'Cargo List'!$I$2:$I$27))</f>
        <v>#N/A</v>
      </c>
      <c r="U67" t="e">
        <f>IF(OR($A67&lt;U$2,$A67&gt;U$2+LOOKUP(U$2,'Cargo List'!$C$2:$C$27,'Cargo List'!$H$2:$H$27)),"",LOOKUP(Sheet3!U$2,'Cargo List'!$C$2:$C$27,'Cargo List'!$I$2:$I$27))</f>
        <v>#N/A</v>
      </c>
      <c r="V67" t="e">
        <f>IF(OR($A67&lt;V$2,$A67&gt;V$2+LOOKUP(V$2,'Cargo List'!$C$2:$C$27,'Cargo List'!$H$2:$H$27)),"",LOOKUP(Sheet3!V$2,'Cargo List'!$C$2:$C$27,'Cargo List'!$I$2:$I$27))</f>
        <v>#N/A</v>
      </c>
      <c r="W67" t="e">
        <f>IF(OR($A67&lt;W$2,$A67&gt;W$2+LOOKUP(W$2,'Cargo List'!$C$2:$C$27,'Cargo List'!$H$2:$H$27)),"",LOOKUP(Sheet3!W$2,'Cargo List'!$C$2:$C$27,'Cargo List'!$I$2:$I$27))</f>
        <v>#N/A</v>
      </c>
      <c r="X67" t="e">
        <f>IF(OR($A67&lt;X$2,$A67&gt;X$2+LOOKUP(X$2,'Cargo List'!$C$2:$C$27,'Cargo List'!$H$2:$H$27)),"",LOOKUP(Sheet3!X$2,'Cargo List'!$C$2:$C$27,'Cargo List'!$I$2:$I$27))</f>
        <v>#N/A</v>
      </c>
      <c r="Y67" t="e">
        <f>IF(OR($A67&lt;Y$2,$A67&gt;Y$2+LOOKUP(Y$2,'Cargo List'!$C$2:$C$27,'Cargo List'!$H$2:$H$27)),"",LOOKUP(Sheet3!Y$2,'Cargo List'!$C$2:$C$27,'Cargo List'!$I$2:$I$27))</f>
        <v>#N/A</v>
      </c>
      <c r="Z67" t="e">
        <f>IF(OR($A67&lt;Z$2,$A67&gt;Z$2+LOOKUP(Z$2,'Cargo List'!$C$2:$C$27,'Cargo List'!$H$2:$H$27)),"",LOOKUP(Sheet3!Z$2,'Cargo List'!$C$2:$C$27,'Cargo List'!$I$2:$I$27))</f>
        <v>#N/A</v>
      </c>
      <c r="AA67" t="e">
        <f>IF(OR($A67&lt;AA$2,$A67&gt;AA$2+LOOKUP(AA$2,'Cargo List'!$C$2:$C$27,'Cargo List'!$H$2:$H$27)),"",LOOKUP(Sheet3!AA$2,'Cargo List'!$C$2:$C$27,'Cargo List'!$I$2:$I$27))</f>
        <v>#N/A</v>
      </c>
      <c r="AB67" t="e">
        <f>IF(OR($A67&lt;AB$2,$A67&gt;AB$2+LOOKUP(AB$2,'Cargo List'!$C$2:$C$27,'Cargo List'!$H$2:$H$27)),"",LOOKUP(Sheet3!AB$2,'Cargo List'!$C$2:$C$27,'Cargo List'!$I$2:$I$27))</f>
        <v>#N/A</v>
      </c>
      <c r="AC67" t="e">
        <f>IF(OR($A67&lt;AC$2,$A67&gt;AC$2+LOOKUP(AC$2,'Cargo List'!$C$2:$C$27,'Cargo List'!$H$2:$H$27)),"",LOOKUP(Sheet3!AC$2,'Cargo List'!$C$2:$C$27,'Cargo List'!$I$2:$I$27))</f>
        <v>#N/A</v>
      </c>
      <c r="AD67" t="e">
        <f>IF(OR($A67&lt;AD$2,$A67&gt;AD$2+LOOKUP(AD$2,'Cargo List'!$C$2:$C$27,'Cargo List'!$H$2:$H$27)),"",LOOKUP(Sheet3!AD$2,'Cargo List'!$C$2:$C$27,'Cargo List'!$I$2:$I$27))</f>
        <v>#N/A</v>
      </c>
      <c r="AE67" t="e">
        <f>IF(OR($A67&lt;AE$2,$A67&gt;AE$2+LOOKUP(AE$2,'Cargo List'!$C$2:$C$27,'Cargo List'!$H$2:$H$27)),"",LOOKUP(Sheet3!AE$2,'Cargo List'!$C$2:$C$27,'Cargo List'!$I$2:$I$27))</f>
        <v>#N/A</v>
      </c>
      <c r="AF67" t="e">
        <f>IF(OR($A67&lt;AF$2,$A67&gt;AF$2+LOOKUP(AF$2,'Cargo List'!$C$2:$C$27,'Cargo List'!$H$2:$H$27)),"",LOOKUP(Sheet3!AF$2,'Cargo List'!$C$2:$C$27,'Cargo List'!$I$2:$I$27))</f>
        <v>#N/A</v>
      </c>
      <c r="AG67" t="e">
        <f>IF(OR($A67&lt;AG$2,$A67&gt;AG$2+LOOKUP(AG$2,'Cargo List'!$C$2:$C$27,'Cargo List'!$H$2:$H$27)),"",LOOKUP(Sheet3!AG$2,'Cargo List'!$C$2:$C$27,'Cargo List'!$I$2:$I$27))</f>
        <v>#N/A</v>
      </c>
      <c r="AH67" t="e">
        <f>IF(OR($A67&lt;AH$2,$A67&gt;AH$2+LOOKUP(AH$2,'Cargo List'!$C$2:$C$27,'Cargo List'!$H$2:$H$27)),"",LOOKUP(Sheet3!AH$2,'Cargo List'!$C$2:$C$27,'Cargo List'!$I$2:$I$27))</f>
        <v>#N/A</v>
      </c>
      <c r="AI67" t="e">
        <f>IF(OR($A67&lt;AI$2,$A67&gt;AI$2+LOOKUP(AI$2,'Cargo List'!$C$2:$C$27,'Cargo List'!$H$2:$H$27)),"",LOOKUP(Sheet3!AI$2,'Cargo List'!$C$2:$C$27,'Cargo List'!$I$2:$I$27))</f>
        <v>#N/A</v>
      </c>
      <c r="AJ67" t="e">
        <f>IF(OR($A67&lt;AJ$2,$A67&gt;AJ$2+LOOKUP(AJ$2,'Cargo List'!$C$2:$C$27,'Cargo List'!$H$2:$H$27)),"",LOOKUP(Sheet3!AJ$2,'Cargo List'!$C$2:$C$27,'Cargo List'!$I$2:$I$27))</f>
        <v>#N/A</v>
      </c>
      <c r="AK67" t="e">
        <f>IF(OR($A67&lt;AK$2,$A67&gt;AK$2+LOOKUP(AK$2,'Cargo List'!$C$2:$C$27,'Cargo List'!$H$2:$H$27)),"",LOOKUP(Sheet3!AK$2,'Cargo List'!$C$2:$C$27,'Cargo List'!$I$2:$I$27))</f>
        <v>#N/A</v>
      </c>
      <c r="AL67" t="e">
        <f>IF(OR($A67&lt;AL$2,$A67&gt;AL$2+LOOKUP(AL$2,'Cargo List'!$C$2:$C$27,'Cargo List'!$H$2:$H$27)),"",LOOKUP(Sheet3!AL$2,'Cargo List'!$C$2:$C$27,'Cargo List'!$I$2:$I$27))</f>
        <v>#N/A</v>
      </c>
      <c r="AM67" t="e">
        <f>IF(OR($A67&lt;AM$2,$A67&gt;AM$2+LOOKUP(AM$2,'Cargo List'!$C$2:$C$27,'Cargo List'!$H$2:$H$27)),"",LOOKUP(Sheet3!AM$2,'Cargo List'!$C$2:$C$27,'Cargo List'!$I$2:$I$27))</f>
        <v>#N/A</v>
      </c>
      <c r="AN67" t="e">
        <f>IF(OR($A67&lt;AN$2,$A67&gt;AN$2+LOOKUP(AN$2,'Cargo List'!$C$2:$C$27,'Cargo List'!$H$2:$H$27)),"",LOOKUP(Sheet3!AN$2,'Cargo List'!$C$2:$C$27,'Cargo List'!$I$2:$I$27))</f>
        <v>#N/A</v>
      </c>
      <c r="AO67" t="e">
        <f>IF(OR($A67&lt;AO$2,$A67&gt;AO$2+LOOKUP(AO$2,'Cargo List'!$C$2:$C$27,'Cargo List'!$H$2:$H$27)),"",LOOKUP(Sheet3!AO$2,'Cargo List'!$C$2:$C$27,'Cargo List'!$I$2:$I$27))</f>
        <v>#N/A</v>
      </c>
      <c r="AP67" t="e">
        <f>IF(OR($A67&lt;AP$2,$A67&gt;AP$2+LOOKUP(AP$2,'Cargo List'!$C$2:$C$27,'Cargo List'!$H$2:$H$27)),"",LOOKUP(Sheet3!AP$2,'Cargo List'!$C$2:$C$27,'Cargo List'!$I$2:$I$27))</f>
        <v>#N/A</v>
      </c>
      <c r="AQ67" t="e">
        <f>IF(OR($A67&lt;AQ$2,$A67&gt;AQ$2+LOOKUP(AQ$2,'Cargo List'!$C$2:$C$27,'Cargo List'!$H$2:$H$27)),"",LOOKUP(Sheet3!AQ$2,'Cargo List'!$C$2:$C$27,'Cargo List'!$I$2:$I$27))</f>
        <v>#N/A</v>
      </c>
      <c r="AR67" t="e">
        <f>IF(OR($A67&lt;AR$2,$A67&gt;AR$2+LOOKUP(AR$2,'Cargo List'!$C$2:$C$27,'Cargo List'!$H$2:$H$27)),"",LOOKUP(Sheet3!AR$2,'Cargo List'!$C$2:$C$27,'Cargo List'!$I$2:$I$27))</f>
        <v>#N/A</v>
      </c>
      <c r="AS67" t="e">
        <f>IF(OR($A67&lt;AS$2,$A67&gt;AS$2+LOOKUP(AS$2,'Cargo List'!$C$2:$C$27,'Cargo List'!$H$2:$H$27)),"",LOOKUP(Sheet3!AS$2,'Cargo List'!$C$2:$C$27,'Cargo List'!$I$2:$I$27))</f>
        <v>#N/A</v>
      </c>
      <c r="AT67" t="e">
        <f>IF(OR($A67&lt;AT$2,$A67&gt;AT$2+LOOKUP(AT$2,'Cargo List'!$C$2:$C$27,'Cargo List'!$H$2:$H$27)),"",LOOKUP(Sheet3!AT$2,'Cargo List'!$C$2:$C$27,'Cargo List'!$I$2:$I$27))</f>
        <v>#N/A</v>
      </c>
      <c r="AU67" t="e">
        <f>IF(OR($A67&lt;AU$2,$A67&gt;AU$2+LOOKUP(AU$2,'Cargo List'!$C$2:$C$27,'Cargo List'!$H$2:$H$27)),"",LOOKUP(Sheet3!AU$2,'Cargo List'!$C$2:$C$27,'Cargo List'!$I$2:$I$27))</f>
        <v>#N/A</v>
      </c>
      <c r="AV67" s="4">
        <f t="shared" si="0"/>
        <v>0</v>
      </c>
    </row>
    <row r="68" spans="1:48" x14ac:dyDescent="0.25">
      <c r="A68" s="2">
        <f t="shared" si="1"/>
        <v>44262</v>
      </c>
      <c r="B68" t="e">
        <f>IF(OR($A68&lt;B$2,$A68&gt;B$2+LOOKUP(B$2,'Cargo List'!$C$2:$C$27,'Cargo List'!$H$2:$H$27)),"",LOOKUP(Sheet3!B$2,'Cargo List'!$C$2:$C$27,'Cargo List'!$I$2:$I$27))</f>
        <v>#N/A</v>
      </c>
      <c r="C68" t="e">
        <f>IF(OR($A68&lt;C$2,$A68&gt;C$2+LOOKUP(C$2,'Cargo List'!$C$2:$C$27,'Cargo List'!$H$2:$H$27)),"",LOOKUP(Sheet3!C$2,'Cargo List'!$C$2:$C$27,'Cargo List'!$I$2:$I$27))</f>
        <v>#N/A</v>
      </c>
      <c r="D68" t="e">
        <f>IF(OR($A68&lt;D$2,$A68&gt;D$2+LOOKUP(D$2,'Cargo List'!$C$2:$C$27,'Cargo List'!$H$2:$H$27)),"",LOOKUP(Sheet3!D$2,'Cargo List'!$C$2:$C$27,'Cargo List'!$I$2:$I$27))</f>
        <v>#N/A</v>
      </c>
      <c r="E68" t="e">
        <f>IF(OR($A68&lt;E$2,$A68&gt;E$2+LOOKUP(E$2,'Cargo List'!$C$2:$C$27,'Cargo List'!$H$2:$H$27)),"",LOOKUP(Sheet3!E$2,'Cargo List'!$C$2:$C$27,'Cargo List'!$I$2:$I$27))</f>
        <v>#N/A</v>
      </c>
      <c r="F68" t="e">
        <f>IF(OR($A68&lt;F$2,$A68&gt;F$2+LOOKUP(F$2,'Cargo List'!$C$2:$C$27,'Cargo List'!$H$2:$H$27)),"",LOOKUP(Sheet3!F$2,'Cargo List'!$C$2:$C$27,'Cargo List'!$I$2:$I$27))</f>
        <v>#N/A</v>
      </c>
      <c r="G68" t="e">
        <f>IF(OR($A68&lt;G$2,$A68&gt;G$2+LOOKUP(G$2,'Cargo List'!$C$2:$C$27,'Cargo List'!$H$2:$H$27)),"",LOOKUP(Sheet3!G$2,'Cargo List'!$C$2:$C$27,'Cargo List'!$I$2:$I$27))</f>
        <v>#N/A</v>
      </c>
      <c r="H68" t="e">
        <f>IF(OR($A68&lt;H$2,$A68&gt;H$2+LOOKUP(H$2,'Cargo List'!$C$2:$C$27,'Cargo List'!$H$2:$H$27)),"",LOOKUP(Sheet3!H$2,'Cargo List'!$C$2:$C$27,'Cargo List'!$I$2:$I$27))</f>
        <v>#N/A</v>
      </c>
      <c r="I68" t="e">
        <f>IF(OR($A68&lt;I$2,$A68&gt;I$2+LOOKUP(I$2,'Cargo List'!$C$2:$C$27,'Cargo List'!$H$2:$H$27)),"",LOOKUP(Sheet3!I$2,'Cargo List'!$C$2:$C$27,'Cargo List'!$I$2:$I$27))</f>
        <v>#N/A</v>
      </c>
      <c r="J68" t="e">
        <f>IF(OR($A68&lt;J$2,$A68&gt;J$2+LOOKUP(J$2,'Cargo List'!$C$2:$C$27,'Cargo List'!$H$2:$H$27)),"",LOOKUP(Sheet3!J$2,'Cargo List'!$C$2:$C$27,'Cargo List'!$I$2:$I$27))</f>
        <v>#N/A</v>
      </c>
      <c r="K68" t="e">
        <f>IF(OR($A68&lt;K$2,$A68&gt;K$2+LOOKUP(K$2,'Cargo List'!$C$2:$C$27,'Cargo List'!$H$2:$H$27)),"",LOOKUP(Sheet3!K$2,'Cargo List'!$C$2:$C$27,'Cargo List'!$I$2:$I$27))</f>
        <v>#N/A</v>
      </c>
      <c r="L68" t="e">
        <f>IF(OR($A68&lt;L$2,$A68&gt;L$2+LOOKUP(L$2,'Cargo List'!$C$2:$C$27,'Cargo List'!$H$2:$H$27)),"",LOOKUP(Sheet3!L$2,'Cargo List'!$C$2:$C$27,'Cargo List'!$I$2:$I$27))</f>
        <v>#N/A</v>
      </c>
      <c r="M68" t="e">
        <f>IF(OR($A68&lt;M$2,$A68&gt;M$2+LOOKUP(M$2,'Cargo List'!$C$2:$C$27,'Cargo List'!$H$2:$H$27)),"",LOOKUP(Sheet3!M$2,'Cargo List'!$C$2:$C$27,'Cargo List'!$I$2:$I$27))</f>
        <v>#N/A</v>
      </c>
      <c r="N68" t="e">
        <f>IF(OR($A68&lt;N$2,$A68&gt;N$2+LOOKUP(N$2,'Cargo List'!$C$2:$C$27,'Cargo List'!$H$2:$H$27)),"",LOOKUP(Sheet3!N$2,'Cargo List'!$C$2:$C$27,'Cargo List'!$I$2:$I$27))</f>
        <v>#N/A</v>
      </c>
      <c r="O68" t="e">
        <f>IF(OR($A68&lt;O$2,$A68&gt;O$2+LOOKUP(O$2,'Cargo List'!$C$2:$C$27,'Cargo List'!$H$2:$H$27)),"",LOOKUP(Sheet3!O$2,'Cargo List'!$C$2:$C$27,'Cargo List'!$I$2:$I$27))</f>
        <v>#N/A</v>
      </c>
      <c r="P68" t="e">
        <f>IF(OR($A68&lt;P$2,$A68&gt;P$2+LOOKUP(P$2,'Cargo List'!$C$2:$C$27,'Cargo List'!$H$2:$H$27)),"",LOOKUP(Sheet3!P$2,'Cargo List'!$C$2:$C$27,'Cargo List'!$I$2:$I$27))</f>
        <v>#N/A</v>
      </c>
      <c r="Q68" t="e">
        <f>IF(OR($A68&lt;Q$2,$A68&gt;Q$2+LOOKUP(Q$2,'Cargo List'!$C$2:$C$27,'Cargo List'!$H$2:$H$27)),"",LOOKUP(Sheet3!Q$2,'Cargo List'!$C$2:$C$27,'Cargo List'!$I$2:$I$27))</f>
        <v>#N/A</v>
      </c>
      <c r="R68" t="e">
        <f>IF(OR($A68&lt;R$2,$A68&gt;R$2+LOOKUP(R$2,'Cargo List'!$C$2:$C$27,'Cargo List'!$H$2:$H$27)),"",LOOKUP(Sheet3!R$2,'Cargo List'!$C$2:$C$27,'Cargo List'!$I$2:$I$27))</f>
        <v>#N/A</v>
      </c>
      <c r="S68" t="e">
        <f>IF(OR($A68&lt;S$2,$A68&gt;S$2+LOOKUP(S$2,'Cargo List'!$C$2:$C$27,'Cargo List'!$H$2:$H$27)),"",LOOKUP(Sheet3!S$2,'Cargo List'!$C$2:$C$27,'Cargo List'!$I$2:$I$27))</f>
        <v>#N/A</v>
      </c>
      <c r="T68" t="e">
        <f>IF(OR($A68&lt;T$2,$A68&gt;T$2+LOOKUP(T$2,'Cargo List'!$C$2:$C$27,'Cargo List'!$H$2:$H$27)),"",LOOKUP(Sheet3!T$2,'Cargo List'!$C$2:$C$27,'Cargo List'!$I$2:$I$27))</f>
        <v>#N/A</v>
      </c>
      <c r="U68" t="e">
        <f>IF(OR($A68&lt;U$2,$A68&gt;U$2+LOOKUP(U$2,'Cargo List'!$C$2:$C$27,'Cargo List'!$H$2:$H$27)),"",LOOKUP(Sheet3!U$2,'Cargo List'!$C$2:$C$27,'Cargo List'!$I$2:$I$27))</f>
        <v>#N/A</v>
      </c>
      <c r="V68" t="e">
        <f>IF(OR($A68&lt;V$2,$A68&gt;V$2+LOOKUP(V$2,'Cargo List'!$C$2:$C$27,'Cargo List'!$H$2:$H$27)),"",LOOKUP(Sheet3!V$2,'Cargo List'!$C$2:$C$27,'Cargo List'!$I$2:$I$27))</f>
        <v>#N/A</v>
      </c>
      <c r="W68" t="e">
        <f>IF(OR($A68&lt;W$2,$A68&gt;W$2+LOOKUP(W$2,'Cargo List'!$C$2:$C$27,'Cargo List'!$H$2:$H$27)),"",LOOKUP(Sheet3!W$2,'Cargo List'!$C$2:$C$27,'Cargo List'!$I$2:$I$27))</f>
        <v>#N/A</v>
      </c>
      <c r="X68" t="e">
        <f>IF(OR($A68&lt;X$2,$A68&gt;X$2+LOOKUP(X$2,'Cargo List'!$C$2:$C$27,'Cargo List'!$H$2:$H$27)),"",LOOKUP(Sheet3!X$2,'Cargo List'!$C$2:$C$27,'Cargo List'!$I$2:$I$27))</f>
        <v>#N/A</v>
      </c>
      <c r="Y68" t="e">
        <f>IF(OR($A68&lt;Y$2,$A68&gt;Y$2+LOOKUP(Y$2,'Cargo List'!$C$2:$C$27,'Cargo List'!$H$2:$H$27)),"",LOOKUP(Sheet3!Y$2,'Cargo List'!$C$2:$C$27,'Cargo List'!$I$2:$I$27))</f>
        <v>#N/A</v>
      </c>
      <c r="Z68" t="e">
        <f>IF(OR($A68&lt;Z$2,$A68&gt;Z$2+LOOKUP(Z$2,'Cargo List'!$C$2:$C$27,'Cargo List'!$H$2:$H$27)),"",LOOKUP(Sheet3!Z$2,'Cargo List'!$C$2:$C$27,'Cargo List'!$I$2:$I$27))</f>
        <v>#N/A</v>
      </c>
      <c r="AA68" t="e">
        <f>IF(OR($A68&lt;AA$2,$A68&gt;AA$2+LOOKUP(AA$2,'Cargo List'!$C$2:$C$27,'Cargo List'!$H$2:$H$27)),"",LOOKUP(Sheet3!AA$2,'Cargo List'!$C$2:$C$27,'Cargo List'!$I$2:$I$27))</f>
        <v>#N/A</v>
      </c>
      <c r="AB68" t="e">
        <f>IF(OR($A68&lt;AB$2,$A68&gt;AB$2+LOOKUP(AB$2,'Cargo List'!$C$2:$C$27,'Cargo List'!$H$2:$H$27)),"",LOOKUP(Sheet3!AB$2,'Cargo List'!$C$2:$C$27,'Cargo List'!$I$2:$I$27))</f>
        <v>#N/A</v>
      </c>
      <c r="AC68" t="e">
        <f>IF(OR($A68&lt;AC$2,$A68&gt;AC$2+LOOKUP(AC$2,'Cargo List'!$C$2:$C$27,'Cargo List'!$H$2:$H$27)),"",LOOKUP(Sheet3!AC$2,'Cargo List'!$C$2:$C$27,'Cargo List'!$I$2:$I$27))</f>
        <v>#N/A</v>
      </c>
      <c r="AD68" t="e">
        <f>IF(OR($A68&lt;AD$2,$A68&gt;AD$2+LOOKUP(AD$2,'Cargo List'!$C$2:$C$27,'Cargo List'!$H$2:$H$27)),"",LOOKUP(Sheet3!AD$2,'Cargo List'!$C$2:$C$27,'Cargo List'!$I$2:$I$27))</f>
        <v>#N/A</v>
      </c>
      <c r="AE68" t="e">
        <f>IF(OR($A68&lt;AE$2,$A68&gt;AE$2+LOOKUP(AE$2,'Cargo List'!$C$2:$C$27,'Cargo List'!$H$2:$H$27)),"",LOOKUP(Sheet3!AE$2,'Cargo List'!$C$2:$C$27,'Cargo List'!$I$2:$I$27))</f>
        <v>#N/A</v>
      </c>
      <c r="AF68" t="e">
        <f>IF(OR($A68&lt;AF$2,$A68&gt;AF$2+LOOKUP(AF$2,'Cargo List'!$C$2:$C$27,'Cargo List'!$H$2:$H$27)),"",LOOKUP(Sheet3!AF$2,'Cargo List'!$C$2:$C$27,'Cargo List'!$I$2:$I$27))</f>
        <v>#N/A</v>
      </c>
      <c r="AG68" t="e">
        <f>IF(OR($A68&lt;AG$2,$A68&gt;AG$2+LOOKUP(AG$2,'Cargo List'!$C$2:$C$27,'Cargo List'!$H$2:$H$27)),"",LOOKUP(Sheet3!AG$2,'Cargo List'!$C$2:$C$27,'Cargo List'!$I$2:$I$27))</f>
        <v>#N/A</v>
      </c>
      <c r="AH68" t="e">
        <f>IF(OR($A68&lt;AH$2,$A68&gt;AH$2+LOOKUP(AH$2,'Cargo List'!$C$2:$C$27,'Cargo List'!$H$2:$H$27)),"",LOOKUP(Sheet3!AH$2,'Cargo List'!$C$2:$C$27,'Cargo List'!$I$2:$I$27))</f>
        <v>#N/A</v>
      </c>
      <c r="AI68" t="e">
        <f>IF(OR($A68&lt;AI$2,$A68&gt;AI$2+LOOKUP(AI$2,'Cargo List'!$C$2:$C$27,'Cargo List'!$H$2:$H$27)),"",LOOKUP(Sheet3!AI$2,'Cargo List'!$C$2:$C$27,'Cargo List'!$I$2:$I$27))</f>
        <v>#N/A</v>
      </c>
      <c r="AJ68" t="e">
        <f>IF(OR($A68&lt;AJ$2,$A68&gt;AJ$2+LOOKUP(AJ$2,'Cargo List'!$C$2:$C$27,'Cargo List'!$H$2:$H$27)),"",LOOKUP(Sheet3!AJ$2,'Cargo List'!$C$2:$C$27,'Cargo List'!$I$2:$I$27))</f>
        <v>#N/A</v>
      </c>
      <c r="AK68" t="e">
        <f>IF(OR($A68&lt;AK$2,$A68&gt;AK$2+LOOKUP(AK$2,'Cargo List'!$C$2:$C$27,'Cargo List'!$H$2:$H$27)),"",LOOKUP(Sheet3!AK$2,'Cargo List'!$C$2:$C$27,'Cargo List'!$I$2:$I$27))</f>
        <v>#N/A</v>
      </c>
      <c r="AL68" t="e">
        <f>IF(OR($A68&lt;AL$2,$A68&gt;AL$2+LOOKUP(AL$2,'Cargo List'!$C$2:$C$27,'Cargo List'!$H$2:$H$27)),"",LOOKUP(Sheet3!AL$2,'Cargo List'!$C$2:$C$27,'Cargo List'!$I$2:$I$27))</f>
        <v>#N/A</v>
      </c>
      <c r="AM68" t="e">
        <f>IF(OR($A68&lt;AM$2,$A68&gt;AM$2+LOOKUP(AM$2,'Cargo List'!$C$2:$C$27,'Cargo List'!$H$2:$H$27)),"",LOOKUP(Sheet3!AM$2,'Cargo List'!$C$2:$C$27,'Cargo List'!$I$2:$I$27))</f>
        <v>#N/A</v>
      </c>
      <c r="AN68" t="e">
        <f>IF(OR($A68&lt;AN$2,$A68&gt;AN$2+LOOKUP(AN$2,'Cargo List'!$C$2:$C$27,'Cargo List'!$H$2:$H$27)),"",LOOKUP(Sheet3!AN$2,'Cargo List'!$C$2:$C$27,'Cargo List'!$I$2:$I$27))</f>
        <v>#N/A</v>
      </c>
      <c r="AO68" t="e">
        <f>IF(OR($A68&lt;AO$2,$A68&gt;AO$2+LOOKUP(AO$2,'Cargo List'!$C$2:$C$27,'Cargo List'!$H$2:$H$27)),"",LOOKUP(Sheet3!AO$2,'Cargo List'!$C$2:$C$27,'Cargo List'!$I$2:$I$27))</f>
        <v>#N/A</v>
      </c>
      <c r="AP68" t="e">
        <f>IF(OR($A68&lt;AP$2,$A68&gt;AP$2+LOOKUP(AP$2,'Cargo List'!$C$2:$C$27,'Cargo List'!$H$2:$H$27)),"",LOOKUP(Sheet3!AP$2,'Cargo List'!$C$2:$C$27,'Cargo List'!$I$2:$I$27))</f>
        <v>#N/A</v>
      </c>
      <c r="AQ68" t="e">
        <f>IF(OR($A68&lt;AQ$2,$A68&gt;AQ$2+LOOKUP(AQ$2,'Cargo List'!$C$2:$C$27,'Cargo List'!$H$2:$H$27)),"",LOOKUP(Sheet3!AQ$2,'Cargo List'!$C$2:$C$27,'Cargo List'!$I$2:$I$27))</f>
        <v>#N/A</v>
      </c>
      <c r="AR68" t="e">
        <f>IF(OR($A68&lt;AR$2,$A68&gt;AR$2+LOOKUP(AR$2,'Cargo List'!$C$2:$C$27,'Cargo List'!$H$2:$H$27)),"",LOOKUP(Sheet3!AR$2,'Cargo List'!$C$2:$C$27,'Cargo List'!$I$2:$I$27))</f>
        <v>#N/A</v>
      </c>
      <c r="AS68" t="e">
        <f>IF(OR($A68&lt;AS$2,$A68&gt;AS$2+LOOKUP(AS$2,'Cargo List'!$C$2:$C$27,'Cargo List'!$H$2:$H$27)),"",LOOKUP(Sheet3!AS$2,'Cargo List'!$C$2:$C$27,'Cargo List'!$I$2:$I$27))</f>
        <v>#N/A</v>
      </c>
      <c r="AT68" t="e">
        <f>IF(OR($A68&lt;AT$2,$A68&gt;AT$2+LOOKUP(AT$2,'Cargo List'!$C$2:$C$27,'Cargo List'!$H$2:$H$27)),"",LOOKUP(Sheet3!AT$2,'Cargo List'!$C$2:$C$27,'Cargo List'!$I$2:$I$27))</f>
        <v>#N/A</v>
      </c>
      <c r="AU68" t="e">
        <f>IF(OR($A68&lt;AU$2,$A68&gt;AU$2+LOOKUP(AU$2,'Cargo List'!$C$2:$C$27,'Cargo List'!$H$2:$H$27)),"",LOOKUP(Sheet3!AU$2,'Cargo List'!$C$2:$C$27,'Cargo List'!$I$2:$I$27))</f>
        <v>#N/A</v>
      </c>
      <c r="AV68" s="4">
        <f t="shared" ref="AV68:AV131" si="2">SUMIF($B$1:$AU$1,1,B68:AU68)</f>
        <v>0</v>
      </c>
    </row>
    <row r="69" spans="1:48" x14ac:dyDescent="0.25">
      <c r="A69" s="2">
        <f t="shared" ref="A69:A132" si="3">A68+1</f>
        <v>44263</v>
      </c>
      <c r="B69" t="e">
        <f>IF(OR($A69&lt;B$2,$A69&gt;B$2+LOOKUP(B$2,'Cargo List'!$C$2:$C$27,'Cargo List'!$H$2:$H$27)),"",LOOKUP(Sheet3!B$2,'Cargo List'!$C$2:$C$27,'Cargo List'!$I$2:$I$27))</f>
        <v>#N/A</v>
      </c>
      <c r="C69" t="e">
        <f>IF(OR($A69&lt;C$2,$A69&gt;C$2+LOOKUP(C$2,'Cargo List'!$C$2:$C$27,'Cargo List'!$H$2:$H$27)),"",LOOKUP(Sheet3!C$2,'Cargo List'!$C$2:$C$27,'Cargo List'!$I$2:$I$27))</f>
        <v>#N/A</v>
      </c>
      <c r="D69" t="e">
        <f>IF(OR($A69&lt;D$2,$A69&gt;D$2+LOOKUP(D$2,'Cargo List'!$C$2:$C$27,'Cargo List'!$H$2:$H$27)),"",LOOKUP(Sheet3!D$2,'Cargo List'!$C$2:$C$27,'Cargo List'!$I$2:$I$27))</f>
        <v>#N/A</v>
      </c>
      <c r="E69" t="e">
        <f>IF(OR($A69&lt;E$2,$A69&gt;E$2+LOOKUP(E$2,'Cargo List'!$C$2:$C$27,'Cargo List'!$H$2:$H$27)),"",LOOKUP(Sheet3!E$2,'Cargo List'!$C$2:$C$27,'Cargo List'!$I$2:$I$27))</f>
        <v>#N/A</v>
      </c>
      <c r="F69" t="e">
        <f>IF(OR($A69&lt;F$2,$A69&gt;F$2+LOOKUP(F$2,'Cargo List'!$C$2:$C$27,'Cargo List'!$H$2:$H$27)),"",LOOKUP(Sheet3!F$2,'Cargo List'!$C$2:$C$27,'Cargo List'!$I$2:$I$27))</f>
        <v>#N/A</v>
      </c>
      <c r="G69" t="e">
        <f>IF(OR($A69&lt;G$2,$A69&gt;G$2+LOOKUP(G$2,'Cargo List'!$C$2:$C$27,'Cargo List'!$H$2:$H$27)),"",LOOKUP(Sheet3!G$2,'Cargo List'!$C$2:$C$27,'Cargo List'!$I$2:$I$27))</f>
        <v>#N/A</v>
      </c>
      <c r="H69" t="e">
        <f>IF(OR($A69&lt;H$2,$A69&gt;H$2+LOOKUP(H$2,'Cargo List'!$C$2:$C$27,'Cargo List'!$H$2:$H$27)),"",LOOKUP(Sheet3!H$2,'Cargo List'!$C$2:$C$27,'Cargo List'!$I$2:$I$27))</f>
        <v>#N/A</v>
      </c>
      <c r="I69" t="e">
        <f>IF(OR($A69&lt;I$2,$A69&gt;I$2+LOOKUP(I$2,'Cargo List'!$C$2:$C$27,'Cargo List'!$H$2:$H$27)),"",LOOKUP(Sheet3!I$2,'Cargo List'!$C$2:$C$27,'Cargo List'!$I$2:$I$27))</f>
        <v>#N/A</v>
      </c>
      <c r="J69" t="e">
        <f>IF(OR($A69&lt;J$2,$A69&gt;J$2+LOOKUP(J$2,'Cargo List'!$C$2:$C$27,'Cargo List'!$H$2:$H$27)),"",LOOKUP(Sheet3!J$2,'Cargo List'!$C$2:$C$27,'Cargo List'!$I$2:$I$27))</f>
        <v>#N/A</v>
      </c>
      <c r="K69" t="e">
        <f>IF(OR($A69&lt;K$2,$A69&gt;K$2+LOOKUP(K$2,'Cargo List'!$C$2:$C$27,'Cargo List'!$H$2:$H$27)),"",LOOKUP(Sheet3!K$2,'Cargo List'!$C$2:$C$27,'Cargo List'!$I$2:$I$27))</f>
        <v>#N/A</v>
      </c>
      <c r="L69" t="e">
        <f>IF(OR($A69&lt;L$2,$A69&gt;L$2+LOOKUP(L$2,'Cargo List'!$C$2:$C$27,'Cargo List'!$H$2:$H$27)),"",LOOKUP(Sheet3!L$2,'Cargo List'!$C$2:$C$27,'Cargo List'!$I$2:$I$27))</f>
        <v>#N/A</v>
      </c>
      <c r="M69" t="e">
        <f>IF(OR($A69&lt;M$2,$A69&gt;M$2+LOOKUP(M$2,'Cargo List'!$C$2:$C$27,'Cargo List'!$H$2:$H$27)),"",LOOKUP(Sheet3!M$2,'Cargo List'!$C$2:$C$27,'Cargo List'!$I$2:$I$27))</f>
        <v>#N/A</v>
      </c>
      <c r="N69" t="e">
        <f>IF(OR($A69&lt;N$2,$A69&gt;N$2+LOOKUP(N$2,'Cargo List'!$C$2:$C$27,'Cargo List'!$H$2:$H$27)),"",LOOKUP(Sheet3!N$2,'Cargo List'!$C$2:$C$27,'Cargo List'!$I$2:$I$27))</f>
        <v>#N/A</v>
      </c>
      <c r="O69" t="e">
        <f>IF(OR($A69&lt;O$2,$A69&gt;O$2+LOOKUP(O$2,'Cargo List'!$C$2:$C$27,'Cargo List'!$H$2:$H$27)),"",LOOKUP(Sheet3!O$2,'Cargo List'!$C$2:$C$27,'Cargo List'!$I$2:$I$27))</f>
        <v>#N/A</v>
      </c>
      <c r="P69" t="e">
        <f>IF(OR($A69&lt;P$2,$A69&gt;P$2+LOOKUP(P$2,'Cargo List'!$C$2:$C$27,'Cargo List'!$H$2:$H$27)),"",LOOKUP(Sheet3!P$2,'Cargo List'!$C$2:$C$27,'Cargo List'!$I$2:$I$27))</f>
        <v>#N/A</v>
      </c>
      <c r="Q69" t="e">
        <f>IF(OR($A69&lt;Q$2,$A69&gt;Q$2+LOOKUP(Q$2,'Cargo List'!$C$2:$C$27,'Cargo List'!$H$2:$H$27)),"",LOOKUP(Sheet3!Q$2,'Cargo List'!$C$2:$C$27,'Cargo List'!$I$2:$I$27))</f>
        <v>#N/A</v>
      </c>
      <c r="R69" t="e">
        <f>IF(OR($A69&lt;R$2,$A69&gt;R$2+LOOKUP(R$2,'Cargo List'!$C$2:$C$27,'Cargo List'!$H$2:$H$27)),"",LOOKUP(Sheet3!R$2,'Cargo List'!$C$2:$C$27,'Cargo List'!$I$2:$I$27))</f>
        <v>#N/A</v>
      </c>
      <c r="S69" t="e">
        <f>IF(OR($A69&lt;S$2,$A69&gt;S$2+LOOKUP(S$2,'Cargo List'!$C$2:$C$27,'Cargo List'!$H$2:$H$27)),"",LOOKUP(Sheet3!S$2,'Cargo List'!$C$2:$C$27,'Cargo List'!$I$2:$I$27))</f>
        <v>#N/A</v>
      </c>
      <c r="T69" t="e">
        <f>IF(OR($A69&lt;T$2,$A69&gt;T$2+LOOKUP(T$2,'Cargo List'!$C$2:$C$27,'Cargo List'!$H$2:$H$27)),"",LOOKUP(Sheet3!T$2,'Cargo List'!$C$2:$C$27,'Cargo List'!$I$2:$I$27))</f>
        <v>#N/A</v>
      </c>
      <c r="U69" t="e">
        <f>IF(OR($A69&lt;U$2,$A69&gt;U$2+LOOKUP(U$2,'Cargo List'!$C$2:$C$27,'Cargo List'!$H$2:$H$27)),"",LOOKUP(Sheet3!U$2,'Cargo List'!$C$2:$C$27,'Cargo List'!$I$2:$I$27))</f>
        <v>#N/A</v>
      </c>
      <c r="V69" t="e">
        <f>IF(OR($A69&lt;V$2,$A69&gt;V$2+LOOKUP(V$2,'Cargo List'!$C$2:$C$27,'Cargo List'!$H$2:$H$27)),"",LOOKUP(Sheet3!V$2,'Cargo List'!$C$2:$C$27,'Cargo List'!$I$2:$I$27))</f>
        <v>#N/A</v>
      </c>
      <c r="W69" t="e">
        <f>IF(OR($A69&lt;W$2,$A69&gt;W$2+LOOKUP(W$2,'Cargo List'!$C$2:$C$27,'Cargo List'!$H$2:$H$27)),"",LOOKUP(Sheet3!W$2,'Cargo List'!$C$2:$C$27,'Cargo List'!$I$2:$I$27))</f>
        <v>#N/A</v>
      </c>
      <c r="X69" t="e">
        <f>IF(OR($A69&lt;X$2,$A69&gt;X$2+LOOKUP(X$2,'Cargo List'!$C$2:$C$27,'Cargo List'!$H$2:$H$27)),"",LOOKUP(Sheet3!X$2,'Cargo List'!$C$2:$C$27,'Cargo List'!$I$2:$I$27))</f>
        <v>#N/A</v>
      </c>
      <c r="Y69" t="e">
        <f>IF(OR($A69&lt;Y$2,$A69&gt;Y$2+LOOKUP(Y$2,'Cargo List'!$C$2:$C$27,'Cargo List'!$H$2:$H$27)),"",LOOKUP(Sheet3!Y$2,'Cargo List'!$C$2:$C$27,'Cargo List'!$I$2:$I$27))</f>
        <v>#N/A</v>
      </c>
      <c r="Z69" t="e">
        <f>IF(OR($A69&lt;Z$2,$A69&gt;Z$2+LOOKUP(Z$2,'Cargo List'!$C$2:$C$27,'Cargo List'!$H$2:$H$27)),"",LOOKUP(Sheet3!Z$2,'Cargo List'!$C$2:$C$27,'Cargo List'!$I$2:$I$27))</f>
        <v>#N/A</v>
      </c>
      <c r="AA69" t="e">
        <f>IF(OR($A69&lt;AA$2,$A69&gt;AA$2+LOOKUP(AA$2,'Cargo List'!$C$2:$C$27,'Cargo List'!$H$2:$H$27)),"",LOOKUP(Sheet3!AA$2,'Cargo List'!$C$2:$C$27,'Cargo List'!$I$2:$I$27))</f>
        <v>#N/A</v>
      </c>
      <c r="AB69" t="e">
        <f>IF(OR($A69&lt;AB$2,$A69&gt;AB$2+LOOKUP(AB$2,'Cargo List'!$C$2:$C$27,'Cargo List'!$H$2:$H$27)),"",LOOKUP(Sheet3!AB$2,'Cargo List'!$C$2:$C$27,'Cargo List'!$I$2:$I$27))</f>
        <v>#N/A</v>
      </c>
      <c r="AC69" t="e">
        <f>IF(OR($A69&lt;AC$2,$A69&gt;AC$2+LOOKUP(AC$2,'Cargo List'!$C$2:$C$27,'Cargo List'!$H$2:$H$27)),"",LOOKUP(Sheet3!AC$2,'Cargo List'!$C$2:$C$27,'Cargo List'!$I$2:$I$27))</f>
        <v>#N/A</v>
      </c>
      <c r="AD69" t="e">
        <f>IF(OR($A69&lt;AD$2,$A69&gt;AD$2+LOOKUP(AD$2,'Cargo List'!$C$2:$C$27,'Cargo List'!$H$2:$H$27)),"",LOOKUP(Sheet3!AD$2,'Cargo List'!$C$2:$C$27,'Cargo List'!$I$2:$I$27))</f>
        <v>#N/A</v>
      </c>
      <c r="AE69" t="e">
        <f>IF(OR($A69&lt;AE$2,$A69&gt;AE$2+LOOKUP(AE$2,'Cargo List'!$C$2:$C$27,'Cargo List'!$H$2:$H$27)),"",LOOKUP(Sheet3!AE$2,'Cargo List'!$C$2:$C$27,'Cargo List'!$I$2:$I$27))</f>
        <v>#N/A</v>
      </c>
      <c r="AF69" t="e">
        <f>IF(OR($A69&lt;AF$2,$A69&gt;AF$2+LOOKUP(AF$2,'Cargo List'!$C$2:$C$27,'Cargo List'!$H$2:$H$27)),"",LOOKUP(Sheet3!AF$2,'Cargo List'!$C$2:$C$27,'Cargo List'!$I$2:$I$27))</f>
        <v>#N/A</v>
      </c>
      <c r="AG69" t="e">
        <f>IF(OR($A69&lt;AG$2,$A69&gt;AG$2+LOOKUP(AG$2,'Cargo List'!$C$2:$C$27,'Cargo List'!$H$2:$H$27)),"",LOOKUP(Sheet3!AG$2,'Cargo List'!$C$2:$C$27,'Cargo List'!$I$2:$I$27))</f>
        <v>#N/A</v>
      </c>
      <c r="AH69" t="e">
        <f>IF(OR($A69&lt;AH$2,$A69&gt;AH$2+LOOKUP(AH$2,'Cargo List'!$C$2:$C$27,'Cargo List'!$H$2:$H$27)),"",LOOKUP(Sheet3!AH$2,'Cargo List'!$C$2:$C$27,'Cargo List'!$I$2:$I$27))</f>
        <v>#N/A</v>
      </c>
      <c r="AI69" t="e">
        <f>IF(OR($A69&lt;AI$2,$A69&gt;AI$2+LOOKUP(AI$2,'Cargo List'!$C$2:$C$27,'Cargo List'!$H$2:$H$27)),"",LOOKUP(Sheet3!AI$2,'Cargo List'!$C$2:$C$27,'Cargo List'!$I$2:$I$27))</f>
        <v>#N/A</v>
      </c>
      <c r="AJ69" t="e">
        <f>IF(OR($A69&lt;AJ$2,$A69&gt;AJ$2+LOOKUP(AJ$2,'Cargo List'!$C$2:$C$27,'Cargo List'!$H$2:$H$27)),"",LOOKUP(Sheet3!AJ$2,'Cargo List'!$C$2:$C$27,'Cargo List'!$I$2:$I$27))</f>
        <v>#N/A</v>
      </c>
      <c r="AK69" t="e">
        <f>IF(OR($A69&lt;AK$2,$A69&gt;AK$2+LOOKUP(AK$2,'Cargo List'!$C$2:$C$27,'Cargo List'!$H$2:$H$27)),"",LOOKUP(Sheet3!AK$2,'Cargo List'!$C$2:$C$27,'Cargo List'!$I$2:$I$27))</f>
        <v>#N/A</v>
      </c>
      <c r="AL69" t="e">
        <f>IF(OR($A69&lt;AL$2,$A69&gt;AL$2+LOOKUP(AL$2,'Cargo List'!$C$2:$C$27,'Cargo List'!$H$2:$H$27)),"",LOOKUP(Sheet3!AL$2,'Cargo List'!$C$2:$C$27,'Cargo List'!$I$2:$I$27))</f>
        <v>#N/A</v>
      </c>
      <c r="AM69" t="e">
        <f>IF(OR($A69&lt;AM$2,$A69&gt;AM$2+LOOKUP(AM$2,'Cargo List'!$C$2:$C$27,'Cargo List'!$H$2:$H$27)),"",LOOKUP(Sheet3!AM$2,'Cargo List'!$C$2:$C$27,'Cargo List'!$I$2:$I$27))</f>
        <v>#N/A</v>
      </c>
      <c r="AN69" t="e">
        <f>IF(OR($A69&lt;AN$2,$A69&gt;AN$2+LOOKUP(AN$2,'Cargo List'!$C$2:$C$27,'Cargo List'!$H$2:$H$27)),"",LOOKUP(Sheet3!AN$2,'Cargo List'!$C$2:$C$27,'Cargo List'!$I$2:$I$27))</f>
        <v>#N/A</v>
      </c>
      <c r="AO69" t="e">
        <f>IF(OR($A69&lt;AO$2,$A69&gt;AO$2+LOOKUP(AO$2,'Cargo List'!$C$2:$C$27,'Cargo List'!$H$2:$H$27)),"",LOOKUP(Sheet3!AO$2,'Cargo List'!$C$2:$C$27,'Cargo List'!$I$2:$I$27))</f>
        <v>#N/A</v>
      </c>
      <c r="AP69" t="e">
        <f>IF(OR($A69&lt;AP$2,$A69&gt;AP$2+LOOKUP(AP$2,'Cargo List'!$C$2:$C$27,'Cargo List'!$H$2:$H$27)),"",LOOKUP(Sheet3!AP$2,'Cargo List'!$C$2:$C$27,'Cargo List'!$I$2:$I$27))</f>
        <v>#N/A</v>
      </c>
      <c r="AQ69" t="e">
        <f>IF(OR($A69&lt;AQ$2,$A69&gt;AQ$2+LOOKUP(AQ$2,'Cargo List'!$C$2:$C$27,'Cargo List'!$H$2:$H$27)),"",LOOKUP(Sheet3!AQ$2,'Cargo List'!$C$2:$C$27,'Cargo List'!$I$2:$I$27))</f>
        <v>#N/A</v>
      </c>
      <c r="AR69" t="e">
        <f>IF(OR($A69&lt;AR$2,$A69&gt;AR$2+LOOKUP(AR$2,'Cargo List'!$C$2:$C$27,'Cargo List'!$H$2:$H$27)),"",LOOKUP(Sheet3!AR$2,'Cargo List'!$C$2:$C$27,'Cargo List'!$I$2:$I$27))</f>
        <v>#N/A</v>
      </c>
      <c r="AS69" t="e">
        <f>IF(OR($A69&lt;AS$2,$A69&gt;AS$2+LOOKUP(AS$2,'Cargo List'!$C$2:$C$27,'Cargo List'!$H$2:$H$27)),"",LOOKUP(Sheet3!AS$2,'Cargo List'!$C$2:$C$27,'Cargo List'!$I$2:$I$27))</f>
        <v>#N/A</v>
      </c>
      <c r="AT69" t="e">
        <f>IF(OR($A69&lt;AT$2,$A69&gt;AT$2+LOOKUP(AT$2,'Cargo List'!$C$2:$C$27,'Cargo List'!$H$2:$H$27)),"",LOOKUP(Sheet3!AT$2,'Cargo List'!$C$2:$C$27,'Cargo List'!$I$2:$I$27))</f>
        <v>#N/A</v>
      </c>
      <c r="AU69" t="e">
        <f>IF(OR($A69&lt;AU$2,$A69&gt;AU$2+LOOKUP(AU$2,'Cargo List'!$C$2:$C$27,'Cargo List'!$H$2:$H$27)),"",LOOKUP(Sheet3!AU$2,'Cargo List'!$C$2:$C$27,'Cargo List'!$I$2:$I$27))</f>
        <v>#N/A</v>
      </c>
      <c r="AV69" s="4">
        <f t="shared" si="2"/>
        <v>0</v>
      </c>
    </row>
    <row r="70" spans="1:48" x14ac:dyDescent="0.25">
      <c r="A70" s="2">
        <f t="shared" si="3"/>
        <v>44264</v>
      </c>
      <c r="B70" t="e">
        <f>IF(OR($A70&lt;B$2,$A70&gt;B$2+LOOKUP(B$2,'Cargo List'!$C$2:$C$27,'Cargo List'!$H$2:$H$27)),"",LOOKUP(Sheet3!B$2,'Cargo List'!$C$2:$C$27,'Cargo List'!$I$2:$I$27))</f>
        <v>#N/A</v>
      </c>
      <c r="C70" t="e">
        <f>IF(OR($A70&lt;C$2,$A70&gt;C$2+LOOKUP(C$2,'Cargo List'!$C$2:$C$27,'Cargo List'!$H$2:$H$27)),"",LOOKUP(Sheet3!C$2,'Cargo List'!$C$2:$C$27,'Cargo List'!$I$2:$I$27))</f>
        <v>#N/A</v>
      </c>
      <c r="D70" t="e">
        <f>IF(OR($A70&lt;D$2,$A70&gt;D$2+LOOKUP(D$2,'Cargo List'!$C$2:$C$27,'Cargo List'!$H$2:$H$27)),"",LOOKUP(Sheet3!D$2,'Cargo List'!$C$2:$C$27,'Cargo List'!$I$2:$I$27))</f>
        <v>#N/A</v>
      </c>
      <c r="E70" t="e">
        <f>IF(OR($A70&lt;E$2,$A70&gt;E$2+LOOKUP(E$2,'Cargo List'!$C$2:$C$27,'Cargo List'!$H$2:$H$27)),"",LOOKUP(Sheet3!E$2,'Cargo List'!$C$2:$C$27,'Cargo List'!$I$2:$I$27))</f>
        <v>#N/A</v>
      </c>
      <c r="F70" t="e">
        <f>IF(OR($A70&lt;F$2,$A70&gt;F$2+LOOKUP(F$2,'Cargo List'!$C$2:$C$27,'Cargo List'!$H$2:$H$27)),"",LOOKUP(Sheet3!F$2,'Cargo List'!$C$2:$C$27,'Cargo List'!$I$2:$I$27))</f>
        <v>#N/A</v>
      </c>
      <c r="G70" t="e">
        <f>IF(OR($A70&lt;G$2,$A70&gt;G$2+LOOKUP(G$2,'Cargo List'!$C$2:$C$27,'Cargo List'!$H$2:$H$27)),"",LOOKUP(Sheet3!G$2,'Cargo List'!$C$2:$C$27,'Cargo List'!$I$2:$I$27))</f>
        <v>#N/A</v>
      </c>
      <c r="H70" t="e">
        <f>IF(OR($A70&lt;H$2,$A70&gt;H$2+LOOKUP(H$2,'Cargo List'!$C$2:$C$27,'Cargo List'!$H$2:$H$27)),"",LOOKUP(Sheet3!H$2,'Cargo List'!$C$2:$C$27,'Cargo List'!$I$2:$I$27))</f>
        <v>#N/A</v>
      </c>
      <c r="I70" t="e">
        <f>IF(OR($A70&lt;I$2,$A70&gt;I$2+LOOKUP(I$2,'Cargo List'!$C$2:$C$27,'Cargo List'!$H$2:$H$27)),"",LOOKUP(Sheet3!I$2,'Cargo List'!$C$2:$C$27,'Cargo List'!$I$2:$I$27))</f>
        <v>#N/A</v>
      </c>
      <c r="J70" t="e">
        <f>IF(OR($A70&lt;J$2,$A70&gt;J$2+LOOKUP(J$2,'Cargo List'!$C$2:$C$27,'Cargo List'!$H$2:$H$27)),"",LOOKUP(Sheet3!J$2,'Cargo List'!$C$2:$C$27,'Cargo List'!$I$2:$I$27))</f>
        <v>#N/A</v>
      </c>
      <c r="K70" t="e">
        <f>IF(OR($A70&lt;K$2,$A70&gt;K$2+LOOKUP(K$2,'Cargo List'!$C$2:$C$27,'Cargo List'!$H$2:$H$27)),"",LOOKUP(Sheet3!K$2,'Cargo List'!$C$2:$C$27,'Cargo List'!$I$2:$I$27))</f>
        <v>#N/A</v>
      </c>
      <c r="L70" t="e">
        <f>IF(OR($A70&lt;L$2,$A70&gt;L$2+LOOKUP(L$2,'Cargo List'!$C$2:$C$27,'Cargo List'!$H$2:$H$27)),"",LOOKUP(Sheet3!L$2,'Cargo List'!$C$2:$C$27,'Cargo List'!$I$2:$I$27))</f>
        <v>#N/A</v>
      </c>
      <c r="M70" t="e">
        <f>IF(OR($A70&lt;M$2,$A70&gt;M$2+LOOKUP(M$2,'Cargo List'!$C$2:$C$27,'Cargo List'!$H$2:$H$27)),"",LOOKUP(Sheet3!M$2,'Cargo List'!$C$2:$C$27,'Cargo List'!$I$2:$I$27))</f>
        <v>#N/A</v>
      </c>
      <c r="N70" t="e">
        <f>IF(OR($A70&lt;N$2,$A70&gt;N$2+LOOKUP(N$2,'Cargo List'!$C$2:$C$27,'Cargo List'!$H$2:$H$27)),"",LOOKUP(Sheet3!N$2,'Cargo List'!$C$2:$C$27,'Cargo List'!$I$2:$I$27))</f>
        <v>#N/A</v>
      </c>
      <c r="O70" t="e">
        <f>IF(OR($A70&lt;O$2,$A70&gt;O$2+LOOKUP(O$2,'Cargo List'!$C$2:$C$27,'Cargo List'!$H$2:$H$27)),"",LOOKUP(Sheet3!O$2,'Cargo List'!$C$2:$C$27,'Cargo List'!$I$2:$I$27))</f>
        <v>#N/A</v>
      </c>
      <c r="P70" t="e">
        <f>IF(OR($A70&lt;P$2,$A70&gt;P$2+LOOKUP(P$2,'Cargo List'!$C$2:$C$27,'Cargo List'!$H$2:$H$27)),"",LOOKUP(Sheet3!P$2,'Cargo List'!$C$2:$C$27,'Cargo List'!$I$2:$I$27))</f>
        <v>#N/A</v>
      </c>
      <c r="Q70" t="e">
        <f>IF(OR($A70&lt;Q$2,$A70&gt;Q$2+LOOKUP(Q$2,'Cargo List'!$C$2:$C$27,'Cargo List'!$H$2:$H$27)),"",LOOKUP(Sheet3!Q$2,'Cargo List'!$C$2:$C$27,'Cargo List'!$I$2:$I$27))</f>
        <v>#N/A</v>
      </c>
      <c r="R70" t="e">
        <f>IF(OR($A70&lt;R$2,$A70&gt;R$2+LOOKUP(R$2,'Cargo List'!$C$2:$C$27,'Cargo List'!$H$2:$H$27)),"",LOOKUP(Sheet3!R$2,'Cargo List'!$C$2:$C$27,'Cargo List'!$I$2:$I$27))</f>
        <v>#N/A</v>
      </c>
      <c r="S70" t="e">
        <f>IF(OR($A70&lt;S$2,$A70&gt;S$2+LOOKUP(S$2,'Cargo List'!$C$2:$C$27,'Cargo List'!$H$2:$H$27)),"",LOOKUP(Sheet3!S$2,'Cargo List'!$C$2:$C$27,'Cargo List'!$I$2:$I$27))</f>
        <v>#N/A</v>
      </c>
      <c r="T70" t="e">
        <f>IF(OR($A70&lt;T$2,$A70&gt;T$2+LOOKUP(T$2,'Cargo List'!$C$2:$C$27,'Cargo List'!$H$2:$H$27)),"",LOOKUP(Sheet3!T$2,'Cargo List'!$C$2:$C$27,'Cargo List'!$I$2:$I$27))</f>
        <v>#N/A</v>
      </c>
      <c r="U70" t="e">
        <f>IF(OR($A70&lt;U$2,$A70&gt;U$2+LOOKUP(U$2,'Cargo List'!$C$2:$C$27,'Cargo List'!$H$2:$H$27)),"",LOOKUP(Sheet3!U$2,'Cargo List'!$C$2:$C$27,'Cargo List'!$I$2:$I$27))</f>
        <v>#N/A</v>
      </c>
      <c r="V70" t="e">
        <f>IF(OR($A70&lt;V$2,$A70&gt;V$2+LOOKUP(V$2,'Cargo List'!$C$2:$C$27,'Cargo List'!$H$2:$H$27)),"",LOOKUP(Sheet3!V$2,'Cargo List'!$C$2:$C$27,'Cargo List'!$I$2:$I$27))</f>
        <v>#N/A</v>
      </c>
      <c r="W70" t="e">
        <f>IF(OR($A70&lt;W$2,$A70&gt;W$2+LOOKUP(W$2,'Cargo List'!$C$2:$C$27,'Cargo List'!$H$2:$H$27)),"",LOOKUP(Sheet3!W$2,'Cargo List'!$C$2:$C$27,'Cargo List'!$I$2:$I$27))</f>
        <v>#N/A</v>
      </c>
      <c r="X70" t="e">
        <f>IF(OR($A70&lt;X$2,$A70&gt;X$2+LOOKUP(X$2,'Cargo List'!$C$2:$C$27,'Cargo List'!$H$2:$H$27)),"",LOOKUP(Sheet3!X$2,'Cargo List'!$C$2:$C$27,'Cargo List'!$I$2:$I$27))</f>
        <v>#N/A</v>
      </c>
      <c r="Y70" t="e">
        <f>IF(OR($A70&lt;Y$2,$A70&gt;Y$2+LOOKUP(Y$2,'Cargo List'!$C$2:$C$27,'Cargo List'!$H$2:$H$27)),"",LOOKUP(Sheet3!Y$2,'Cargo List'!$C$2:$C$27,'Cargo List'!$I$2:$I$27))</f>
        <v>#N/A</v>
      </c>
      <c r="Z70" t="e">
        <f>IF(OR($A70&lt;Z$2,$A70&gt;Z$2+LOOKUP(Z$2,'Cargo List'!$C$2:$C$27,'Cargo List'!$H$2:$H$27)),"",LOOKUP(Sheet3!Z$2,'Cargo List'!$C$2:$C$27,'Cargo List'!$I$2:$I$27))</f>
        <v>#N/A</v>
      </c>
      <c r="AA70" t="e">
        <f>IF(OR($A70&lt;AA$2,$A70&gt;AA$2+LOOKUP(AA$2,'Cargo List'!$C$2:$C$27,'Cargo List'!$H$2:$H$27)),"",LOOKUP(Sheet3!AA$2,'Cargo List'!$C$2:$C$27,'Cargo List'!$I$2:$I$27))</f>
        <v>#N/A</v>
      </c>
      <c r="AB70" t="e">
        <f>IF(OR($A70&lt;AB$2,$A70&gt;AB$2+LOOKUP(AB$2,'Cargo List'!$C$2:$C$27,'Cargo List'!$H$2:$H$27)),"",LOOKUP(Sheet3!AB$2,'Cargo List'!$C$2:$C$27,'Cargo List'!$I$2:$I$27))</f>
        <v>#N/A</v>
      </c>
      <c r="AC70" t="e">
        <f>IF(OR($A70&lt;AC$2,$A70&gt;AC$2+LOOKUP(AC$2,'Cargo List'!$C$2:$C$27,'Cargo List'!$H$2:$H$27)),"",LOOKUP(Sheet3!AC$2,'Cargo List'!$C$2:$C$27,'Cargo List'!$I$2:$I$27))</f>
        <v>#N/A</v>
      </c>
      <c r="AD70" t="e">
        <f>IF(OR($A70&lt;AD$2,$A70&gt;AD$2+LOOKUP(AD$2,'Cargo List'!$C$2:$C$27,'Cargo List'!$H$2:$H$27)),"",LOOKUP(Sheet3!AD$2,'Cargo List'!$C$2:$C$27,'Cargo List'!$I$2:$I$27))</f>
        <v>#N/A</v>
      </c>
      <c r="AE70" t="e">
        <f>IF(OR($A70&lt;AE$2,$A70&gt;AE$2+LOOKUP(AE$2,'Cargo List'!$C$2:$C$27,'Cargo List'!$H$2:$H$27)),"",LOOKUP(Sheet3!AE$2,'Cargo List'!$C$2:$C$27,'Cargo List'!$I$2:$I$27))</f>
        <v>#N/A</v>
      </c>
      <c r="AF70" t="e">
        <f>IF(OR($A70&lt;AF$2,$A70&gt;AF$2+LOOKUP(AF$2,'Cargo List'!$C$2:$C$27,'Cargo List'!$H$2:$H$27)),"",LOOKUP(Sheet3!AF$2,'Cargo List'!$C$2:$C$27,'Cargo List'!$I$2:$I$27))</f>
        <v>#N/A</v>
      </c>
      <c r="AG70" t="e">
        <f>IF(OR($A70&lt;AG$2,$A70&gt;AG$2+LOOKUP(AG$2,'Cargo List'!$C$2:$C$27,'Cargo List'!$H$2:$H$27)),"",LOOKUP(Sheet3!AG$2,'Cargo List'!$C$2:$C$27,'Cargo List'!$I$2:$I$27))</f>
        <v>#N/A</v>
      </c>
      <c r="AH70" t="e">
        <f>IF(OR($A70&lt;AH$2,$A70&gt;AH$2+LOOKUP(AH$2,'Cargo List'!$C$2:$C$27,'Cargo List'!$H$2:$H$27)),"",LOOKUP(Sheet3!AH$2,'Cargo List'!$C$2:$C$27,'Cargo List'!$I$2:$I$27))</f>
        <v>#N/A</v>
      </c>
      <c r="AI70" t="e">
        <f>IF(OR($A70&lt;AI$2,$A70&gt;AI$2+LOOKUP(AI$2,'Cargo List'!$C$2:$C$27,'Cargo List'!$H$2:$H$27)),"",LOOKUP(Sheet3!AI$2,'Cargo List'!$C$2:$C$27,'Cargo List'!$I$2:$I$27))</f>
        <v>#N/A</v>
      </c>
      <c r="AJ70" t="e">
        <f>IF(OR($A70&lt;AJ$2,$A70&gt;AJ$2+LOOKUP(AJ$2,'Cargo List'!$C$2:$C$27,'Cargo List'!$H$2:$H$27)),"",LOOKUP(Sheet3!AJ$2,'Cargo List'!$C$2:$C$27,'Cargo List'!$I$2:$I$27))</f>
        <v>#N/A</v>
      </c>
      <c r="AK70" t="e">
        <f>IF(OR($A70&lt;AK$2,$A70&gt;AK$2+LOOKUP(AK$2,'Cargo List'!$C$2:$C$27,'Cargo List'!$H$2:$H$27)),"",LOOKUP(Sheet3!AK$2,'Cargo List'!$C$2:$C$27,'Cargo List'!$I$2:$I$27))</f>
        <v>#N/A</v>
      </c>
      <c r="AL70" t="e">
        <f>IF(OR($A70&lt;AL$2,$A70&gt;AL$2+LOOKUP(AL$2,'Cargo List'!$C$2:$C$27,'Cargo List'!$H$2:$H$27)),"",LOOKUP(Sheet3!AL$2,'Cargo List'!$C$2:$C$27,'Cargo List'!$I$2:$I$27))</f>
        <v>#N/A</v>
      </c>
      <c r="AM70" t="e">
        <f>IF(OR($A70&lt;AM$2,$A70&gt;AM$2+LOOKUP(AM$2,'Cargo List'!$C$2:$C$27,'Cargo List'!$H$2:$H$27)),"",LOOKUP(Sheet3!AM$2,'Cargo List'!$C$2:$C$27,'Cargo List'!$I$2:$I$27))</f>
        <v>#N/A</v>
      </c>
      <c r="AN70" t="e">
        <f>IF(OR($A70&lt;AN$2,$A70&gt;AN$2+LOOKUP(AN$2,'Cargo List'!$C$2:$C$27,'Cargo List'!$H$2:$H$27)),"",LOOKUP(Sheet3!AN$2,'Cargo List'!$C$2:$C$27,'Cargo List'!$I$2:$I$27))</f>
        <v>#N/A</v>
      </c>
      <c r="AO70" t="e">
        <f>IF(OR($A70&lt;AO$2,$A70&gt;AO$2+LOOKUP(AO$2,'Cargo List'!$C$2:$C$27,'Cargo List'!$H$2:$H$27)),"",LOOKUP(Sheet3!AO$2,'Cargo List'!$C$2:$C$27,'Cargo List'!$I$2:$I$27))</f>
        <v>#N/A</v>
      </c>
      <c r="AP70" t="e">
        <f>IF(OR($A70&lt;AP$2,$A70&gt;AP$2+LOOKUP(AP$2,'Cargo List'!$C$2:$C$27,'Cargo List'!$H$2:$H$27)),"",LOOKUP(Sheet3!AP$2,'Cargo List'!$C$2:$C$27,'Cargo List'!$I$2:$I$27))</f>
        <v>#N/A</v>
      </c>
      <c r="AQ70" t="e">
        <f>IF(OR($A70&lt;AQ$2,$A70&gt;AQ$2+LOOKUP(AQ$2,'Cargo List'!$C$2:$C$27,'Cargo List'!$H$2:$H$27)),"",LOOKUP(Sheet3!AQ$2,'Cargo List'!$C$2:$C$27,'Cargo List'!$I$2:$I$27))</f>
        <v>#N/A</v>
      </c>
      <c r="AR70" t="e">
        <f>IF(OR($A70&lt;AR$2,$A70&gt;AR$2+LOOKUP(AR$2,'Cargo List'!$C$2:$C$27,'Cargo List'!$H$2:$H$27)),"",LOOKUP(Sheet3!AR$2,'Cargo List'!$C$2:$C$27,'Cargo List'!$I$2:$I$27))</f>
        <v>#N/A</v>
      </c>
      <c r="AS70" t="e">
        <f>IF(OR($A70&lt;AS$2,$A70&gt;AS$2+LOOKUP(AS$2,'Cargo List'!$C$2:$C$27,'Cargo List'!$H$2:$H$27)),"",LOOKUP(Sheet3!AS$2,'Cargo List'!$C$2:$C$27,'Cargo List'!$I$2:$I$27))</f>
        <v>#N/A</v>
      </c>
      <c r="AT70" t="e">
        <f>IF(OR($A70&lt;AT$2,$A70&gt;AT$2+LOOKUP(AT$2,'Cargo List'!$C$2:$C$27,'Cargo List'!$H$2:$H$27)),"",LOOKUP(Sheet3!AT$2,'Cargo List'!$C$2:$C$27,'Cargo List'!$I$2:$I$27))</f>
        <v>#N/A</v>
      </c>
      <c r="AU70" t="e">
        <f>IF(OR($A70&lt;AU$2,$A70&gt;AU$2+LOOKUP(AU$2,'Cargo List'!$C$2:$C$27,'Cargo List'!$H$2:$H$27)),"",LOOKUP(Sheet3!AU$2,'Cargo List'!$C$2:$C$27,'Cargo List'!$I$2:$I$27))</f>
        <v>#N/A</v>
      </c>
      <c r="AV70" s="4">
        <f t="shared" si="2"/>
        <v>0</v>
      </c>
    </row>
    <row r="71" spans="1:48" x14ac:dyDescent="0.25">
      <c r="A71" s="2">
        <f t="shared" si="3"/>
        <v>44265</v>
      </c>
      <c r="B71" t="e">
        <f>IF(OR($A71&lt;B$2,$A71&gt;B$2+LOOKUP(B$2,'Cargo List'!$C$2:$C$27,'Cargo List'!$H$2:$H$27)),"",LOOKUP(Sheet3!B$2,'Cargo List'!$C$2:$C$27,'Cargo List'!$I$2:$I$27))</f>
        <v>#N/A</v>
      </c>
      <c r="C71" t="e">
        <f>IF(OR($A71&lt;C$2,$A71&gt;C$2+LOOKUP(C$2,'Cargo List'!$C$2:$C$27,'Cargo List'!$H$2:$H$27)),"",LOOKUP(Sheet3!C$2,'Cargo List'!$C$2:$C$27,'Cargo List'!$I$2:$I$27))</f>
        <v>#N/A</v>
      </c>
      <c r="D71" t="e">
        <f>IF(OR($A71&lt;D$2,$A71&gt;D$2+LOOKUP(D$2,'Cargo List'!$C$2:$C$27,'Cargo List'!$H$2:$H$27)),"",LOOKUP(Sheet3!D$2,'Cargo List'!$C$2:$C$27,'Cargo List'!$I$2:$I$27))</f>
        <v>#N/A</v>
      </c>
      <c r="E71" t="e">
        <f>IF(OR($A71&lt;E$2,$A71&gt;E$2+LOOKUP(E$2,'Cargo List'!$C$2:$C$27,'Cargo List'!$H$2:$H$27)),"",LOOKUP(Sheet3!E$2,'Cargo List'!$C$2:$C$27,'Cargo List'!$I$2:$I$27))</f>
        <v>#N/A</v>
      </c>
      <c r="F71" t="e">
        <f>IF(OR($A71&lt;F$2,$A71&gt;F$2+LOOKUP(F$2,'Cargo List'!$C$2:$C$27,'Cargo List'!$H$2:$H$27)),"",LOOKUP(Sheet3!F$2,'Cargo List'!$C$2:$C$27,'Cargo List'!$I$2:$I$27))</f>
        <v>#N/A</v>
      </c>
      <c r="G71" t="e">
        <f>IF(OR($A71&lt;G$2,$A71&gt;G$2+LOOKUP(G$2,'Cargo List'!$C$2:$C$27,'Cargo List'!$H$2:$H$27)),"",LOOKUP(Sheet3!G$2,'Cargo List'!$C$2:$C$27,'Cargo List'!$I$2:$I$27))</f>
        <v>#N/A</v>
      </c>
      <c r="H71" t="e">
        <f>IF(OR($A71&lt;H$2,$A71&gt;H$2+LOOKUP(H$2,'Cargo List'!$C$2:$C$27,'Cargo List'!$H$2:$H$27)),"",LOOKUP(Sheet3!H$2,'Cargo List'!$C$2:$C$27,'Cargo List'!$I$2:$I$27))</f>
        <v>#N/A</v>
      </c>
      <c r="I71" t="e">
        <f>IF(OR($A71&lt;I$2,$A71&gt;I$2+LOOKUP(I$2,'Cargo List'!$C$2:$C$27,'Cargo List'!$H$2:$H$27)),"",LOOKUP(Sheet3!I$2,'Cargo List'!$C$2:$C$27,'Cargo List'!$I$2:$I$27))</f>
        <v>#N/A</v>
      </c>
      <c r="J71" t="e">
        <f>IF(OR($A71&lt;J$2,$A71&gt;J$2+LOOKUP(J$2,'Cargo List'!$C$2:$C$27,'Cargo List'!$H$2:$H$27)),"",LOOKUP(Sheet3!J$2,'Cargo List'!$C$2:$C$27,'Cargo List'!$I$2:$I$27))</f>
        <v>#N/A</v>
      </c>
      <c r="K71" t="e">
        <f>IF(OR($A71&lt;K$2,$A71&gt;K$2+LOOKUP(K$2,'Cargo List'!$C$2:$C$27,'Cargo List'!$H$2:$H$27)),"",LOOKUP(Sheet3!K$2,'Cargo List'!$C$2:$C$27,'Cargo List'!$I$2:$I$27))</f>
        <v>#N/A</v>
      </c>
      <c r="L71" t="e">
        <f>IF(OR($A71&lt;L$2,$A71&gt;L$2+LOOKUP(L$2,'Cargo List'!$C$2:$C$27,'Cargo List'!$H$2:$H$27)),"",LOOKUP(Sheet3!L$2,'Cargo List'!$C$2:$C$27,'Cargo List'!$I$2:$I$27))</f>
        <v>#N/A</v>
      </c>
      <c r="M71" t="e">
        <f>IF(OR($A71&lt;M$2,$A71&gt;M$2+LOOKUP(M$2,'Cargo List'!$C$2:$C$27,'Cargo List'!$H$2:$H$27)),"",LOOKUP(Sheet3!M$2,'Cargo List'!$C$2:$C$27,'Cargo List'!$I$2:$I$27))</f>
        <v>#N/A</v>
      </c>
      <c r="N71" t="e">
        <f>IF(OR($A71&lt;N$2,$A71&gt;N$2+LOOKUP(N$2,'Cargo List'!$C$2:$C$27,'Cargo List'!$H$2:$H$27)),"",LOOKUP(Sheet3!N$2,'Cargo List'!$C$2:$C$27,'Cargo List'!$I$2:$I$27))</f>
        <v>#N/A</v>
      </c>
      <c r="O71" t="e">
        <f>IF(OR($A71&lt;O$2,$A71&gt;O$2+LOOKUP(O$2,'Cargo List'!$C$2:$C$27,'Cargo List'!$H$2:$H$27)),"",LOOKUP(Sheet3!O$2,'Cargo List'!$C$2:$C$27,'Cargo List'!$I$2:$I$27))</f>
        <v>#N/A</v>
      </c>
      <c r="P71" t="e">
        <f>IF(OR($A71&lt;P$2,$A71&gt;P$2+LOOKUP(P$2,'Cargo List'!$C$2:$C$27,'Cargo List'!$H$2:$H$27)),"",LOOKUP(Sheet3!P$2,'Cargo List'!$C$2:$C$27,'Cargo List'!$I$2:$I$27))</f>
        <v>#N/A</v>
      </c>
      <c r="Q71" t="e">
        <f>IF(OR($A71&lt;Q$2,$A71&gt;Q$2+LOOKUP(Q$2,'Cargo List'!$C$2:$C$27,'Cargo List'!$H$2:$H$27)),"",LOOKUP(Sheet3!Q$2,'Cargo List'!$C$2:$C$27,'Cargo List'!$I$2:$I$27))</f>
        <v>#N/A</v>
      </c>
      <c r="R71" t="e">
        <f>IF(OR($A71&lt;R$2,$A71&gt;R$2+LOOKUP(R$2,'Cargo List'!$C$2:$C$27,'Cargo List'!$H$2:$H$27)),"",LOOKUP(Sheet3!R$2,'Cargo List'!$C$2:$C$27,'Cargo List'!$I$2:$I$27))</f>
        <v>#N/A</v>
      </c>
      <c r="S71" t="e">
        <f>IF(OR($A71&lt;S$2,$A71&gt;S$2+LOOKUP(S$2,'Cargo List'!$C$2:$C$27,'Cargo List'!$H$2:$H$27)),"",LOOKUP(Sheet3!S$2,'Cargo List'!$C$2:$C$27,'Cargo List'!$I$2:$I$27))</f>
        <v>#N/A</v>
      </c>
      <c r="T71" t="e">
        <f>IF(OR($A71&lt;T$2,$A71&gt;T$2+LOOKUP(T$2,'Cargo List'!$C$2:$C$27,'Cargo List'!$H$2:$H$27)),"",LOOKUP(Sheet3!T$2,'Cargo List'!$C$2:$C$27,'Cargo List'!$I$2:$I$27))</f>
        <v>#N/A</v>
      </c>
      <c r="U71" t="e">
        <f>IF(OR($A71&lt;U$2,$A71&gt;U$2+LOOKUP(U$2,'Cargo List'!$C$2:$C$27,'Cargo List'!$H$2:$H$27)),"",LOOKUP(Sheet3!U$2,'Cargo List'!$C$2:$C$27,'Cargo List'!$I$2:$I$27))</f>
        <v>#N/A</v>
      </c>
      <c r="V71" t="e">
        <f>IF(OR($A71&lt;V$2,$A71&gt;V$2+LOOKUP(V$2,'Cargo List'!$C$2:$C$27,'Cargo List'!$H$2:$H$27)),"",LOOKUP(Sheet3!V$2,'Cargo List'!$C$2:$C$27,'Cargo List'!$I$2:$I$27))</f>
        <v>#N/A</v>
      </c>
      <c r="W71" t="e">
        <f>IF(OR($A71&lt;W$2,$A71&gt;W$2+LOOKUP(W$2,'Cargo List'!$C$2:$C$27,'Cargo List'!$H$2:$H$27)),"",LOOKUP(Sheet3!W$2,'Cargo List'!$C$2:$C$27,'Cargo List'!$I$2:$I$27))</f>
        <v>#N/A</v>
      </c>
      <c r="X71" t="e">
        <f>IF(OR($A71&lt;X$2,$A71&gt;X$2+LOOKUP(X$2,'Cargo List'!$C$2:$C$27,'Cargo List'!$H$2:$H$27)),"",LOOKUP(Sheet3!X$2,'Cargo List'!$C$2:$C$27,'Cargo List'!$I$2:$I$27))</f>
        <v>#N/A</v>
      </c>
      <c r="Y71" t="e">
        <f>IF(OR($A71&lt;Y$2,$A71&gt;Y$2+LOOKUP(Y$2,'Cargo List'!$C$2:$C$27,'Cargo List'!$H$2:$H$27)),"",LOOKUP(Sheet3!Y$2,'Cargo List'!$C$2:$C$27,'Cargo List'!$I$2:$I$27))</f>
        <v>#N/A</v>
      </c>
      <c r="Z71" t="e">
        <f>IF(OR($A71&lt;Z$2,$A71&gt;Z$2+LOOKUP(Z$2,'Cargo List'!$C$2:$C$27,'Cargo List'!$H$2:$H$27)),"",LOOKUP(Sheet3!Z$2,'Cargo List'!$C$2:$C$27,'Cargo List'!$I$2:$I$27))</f>
        <v>#N/A</v>
      </c>
      <c r="AA71" t="e">
        <f>IF(OR($A71&lt;AA$2,$A71&gt;AA$2+LOOKUP(AA$2,'Cargo List'!$C$2:$C$27,'Cargo List'!$H$2:$H$27)),"",LOOKUP(Sheet3!AA$2,'Cargo List'!$C$2:$C$27,'Cargo List'!$I$2:$I$27))</f>
        <v>#N/A</v>
      </c>
      <c r="AB71" t="e">
        <f>IF(OR($A71&lt;AB$2,$A71&gt;AB$2+LOOKUP(AB$2,'Cargo List'!$C$2:$C$27,'Cargo List'!$H$2:$H$27)),"",LOOKUP(Sheet3!AB$2,'Cargo List'!$C$2:$C$27,'Cargo List'!$I$2:$I$27))</f>
        <v>#N/A</v>
      </c>
      <c r="AC71" t="e">
        <f>IF(OR($A71&lt;AC$2,$A71&gt;AC$2+LOOKUP(AC$2,'Cargo List'!$C$2:$C$27,'Cargo List'!$H$2:$H$27)),"",LOOKUP(Sheet3!AC$2,'Cargo List'!$C$2:$C$27,'Cargo List'!$I$2:$I$27))</f>
        <v>#N/A</v>
      </c>
      <c r="AD71" t="e">
        <f>IF(OR($A71&lt;AD$2,$A71&gt;AD$2+LOOKUP(AD$2,'Cargo List'!$C$2:$C$27,'Cargo List'!$H$2:$H$27)),"",LOOKUP(Sheet3!AD$2,'Cargo List'!$C$2:$C$27,'Cargo List'!$I$2:$I$27))</f>
        <v>#N/A</v>
      </c>
      <c r="AE71" t="e">
        <f>IF(OR($A71&lt;AE$2,$A71&gt;AE$2+LOOKUP(AE$2,'Cargo List'!$C$2:$C$27,'Cargo List'!$H$2:$H$27)),"",LOOKUP(Sheet3!AE$2,'Cargo List'!$C$2:$C$27,'Cargo List'!$I$2:$I$27))</f>
        <v>#N/A</v>
      </c>
      <c r="AF71" t="e">
        <f>IF(OR($A71&lt;AF$2,$A71&gt;AF$2+LOOKUP(AF$2,'Cargo List'!$C$2:$C$27,'Cargo List'!$H$2:$H$27)),"",LOOKUP(Sheet3!AF$2,'Cargo List'!$C$2:$C$27,'Cargo List'!$I$2:$I$27))</f>
        <v>#N/A</v>
      </c>
      <c r="AG71" t="e">
        <f>IF(OR($A71&lt;AG$2,$A71&gt;AG$2+LOOKUP(AG$2,'Cargo List'!$C$2:$C$27,'Cargo List'!$H$2:$H$27)),"",LOOKUP(Sheet3!AG$2,'Cargo List'!$C$2:$C$27,'Cargo List'!$I$2:$I$27))</f>
        <v>#N/A</v>
      </c>
      <c r="AH71" t="e">
        <f>IF(OR($A71&lt;AH$2,$A71&gt;AH$2+LOOKUP(AH$2,'Cargo List'!$C$2:$C$27,'Cargo List'!$H$2:$H$27)),"",LOOKUP(Sheet3!AH$2,'Cargo List'!$C$2:$C$27,'Cargo List'!$I$2:$I$27))</f>
        <v>#N/A</v>
      </c>
      <c r="AI71" t="e">
        <f>IF(OR($A71&lt;AI$2,$A71&gt;AI$2+LOOKUP(AI$2,'Cargo List'!$C$2:$C$27,'Cargo List'!$H$2:$H$27)),"",LOOKUP(Sheet3!AI$2,'Cargo List'!$C$2:$C$27,'Cargo List'!$I$2:$I$27))</f>
        <v>#N/A</v>
      </c>
      <c r="AJ71" t="e">
        <f>IF(OR($A71&lt;AJ$2,$A71&gt;AJ$2+LOOKUP(AJ$2,'Cargo List'!$C$2:$C$27,'Cargo List'!$H$2:$H$27)),"",LOOKUP(Sheet3!AJ$2,'Cargo List'!$C$2:$C$27,'Cargo List'!$I$2:$I$27))</f>
        <v>#N/A</v>
      </c>
      <c r="AK71" t="e">
        <f>IF(OR($A71&lt;AK$2,$A71&gt;AK$2+LOOKUP(AK$2,'Cargo List'!$C$2:$C$27,'Cargo List'!$H$2:$H$27)),"",LOOKUP(Sheet3!AK$2,'Cargo List'!$C$2:$C$27,'Cargo List'!$I$2:$I$27))</f>
        <v>#N/A</v>
      </c>
      <c r="AL71" t="e">
        <f>IF(OR($A71&lt;AL$2,$A71&gt;AL$2+LOOKUP(AL$2,'Cargo List'!$C$2:$C$27,'Cargo List'!$H$2:$H$27)),"",LOOKUP(Sheet3!AL$2,'Cargo List'!$C$2:$C$27,'Cargo List'!$I$2:$I$27))</f>
        <v>#N/A</v>
      </c>
      <c r="AM71" t="e">
        <f>IF(OR($A71&lt;AM$2,$A71&gt;AM$2+LOOKUP(AM$2,'Cargo List'!$C$2:$C$27,'Cargo List'!$H$2:$H$27)),"",LOOKUP(Sheet3!AM$2,'Cargo List'!$C$2:$C$27,'Cargo List'!$I$2:$I$27))</f>
        <v>#N/A</v>
      </c>
      <c r="AN71" t="e">
        <f>IF(OR($A71&lt;AN$2,$A71&gt;AN$2+LOOKUP(AN$2,'Cargo List'!$C$2:$C$27,'Cargo List'!$H$2:$H$27)),"",LOOKUP(Sheet3!AN$2,'Cargo List'!$C$2:$C$27,'Cargo List'!$I$2:$I$27))</f>
        <v>#N/A</v>
      </c>
      <c r="AO71" t="e">
        <f>IF(OR($A71&lt;AO$2,$A71&gt;AO$2+LOOKUP(AO$2,'Cargo List'!$C$2:$C$27,'Cargo List'!$H$2:$H$27)),"",LOOKUP(Sheet3!AO$2,'Cargo List'!$C$2:$C$27,'Cargo List'!$I$2:$I$27))</f>
        <v>#N/A</v>
      </c>
      <c r="AP71" t="e">
        <f>IF(OR($A71&lt;AP$2,$A71&gt;AP$2+LOOKUP(AP$2,'Cargo List'!$C$2:$C$27,'Cargo List'!$H$2:$H$27)),"",LOOKUP(Sheet3!AP$2,'Cargo List'!$C$2:$C$27,'Cargo List'!$I$2:$I$27))</f>
        <v>#N/A</v>
      </c>
      <c r="AQ71" t="e">
        <f>IF(OR($A71&lt;AQ$2,$A71&gt;AQ$2+LOOKUP(AQ$2,'Cargo List'!$C$2:$C$27,'Cargo List'!$H$2:$H$27)),"",LOOKUP(Sheet3!AQ$2,'Cargo List'!$C$2:$C$27,'Cargo List'!$I$2:$I$27))</f>
        <v>#N/A</v>
      </c>
      <c r="AR71" t="e">
        <f>IF(OR($A71&lt;AR$2,$A71&gt;AR$2+LOOKUP(AR$2,'Cargo List'!$C$2:$C$27,'Cargo List'!$H$2:$H$27)),"",LOOKUP(Sheet3!AR$2,'Cargo List'!$C$2:$C$27,'Cargo List'!$I$2:$I$27))</f>
        <v>#N/A</v>
      </c>
      <c r="AS71" t="e">
        <f>IF(OR($A71&lt;AS$2,$A71&gt;AS$2+LOOKUP(AS$2,'Cargo List'!$C$2:$C$27,'Cargo List'!$H$2:$H$27)),"",LOOKUP(Sheet3!AS$2,'Cargo List'!$C$2:$C$27,'Cargo List'!$I$2:$I$27))</f>
        <v>#N/A</v>
      </c>
      <c r="AT71" t="e">
        <f>IF(OR($A71&lt;AT$2,$A71&gt;AT$2+LOOKUP(AT$2,'Cargo List'!$C$2:$C$27,'Cargo List'!$H$2:$H$27)),"",LOOKUP(Sheet3!AT$2,'Cargo List'!$C$2:$C$27,'Cargo List'!$I$2:$I$27))</f>
        <v>#N/A</v>
      </c>
      <c r="AU71" t="e">
        <f>IF(OR($A71&lt;AU$2,$A71&gt;AU$2+LOOKUP(AU$2,'Cargo List'!$C$2:$C$27,'Cargo List'!$H$2:$H$27)),"",LOOKUP(Sheet3!AU$2,'Cargo List'!$C$2:$C$27,'Cargo List'!$I$2:$I$27))</f>
        <v>#N/A</v>
      </c>
      <c r="AV71" s="4">
        <f t="shared" si="2"/>
        <v>0</v>
      </c>
    </row>
    <row r="72" spans="1:48" x14ac:dyDescent="0.25">
      <c r="A72" s="2">
        <f t="shared" si="3"/>
        <v>44266</v>
      </c>
      <c r="B72" t="e">
        <f>IF(OR($A72&lt;B$2,$A72&gt;B$2+LOOKUP(B$2,'Cargo List'!$C$2:$C$27,'Cargo List'!$H$2:$H$27)),"",LOOKUP(Sheet3!B$2,'Cargo List'!$C$2:$C$27,'Cargo List'!$I$2:$I$27))</f>
        <v>#N/A</v>
      </c>
      <c r="C72" t="e">
        <f>IF(OR($A72&lt;C$2,$A72&gt;C$2+LOOKUP(C$2,'Cargo List'!$C$2:$C$27,'Cargo List'!$H$2:$H$27)),"",LOOKUP(Sheet3!C$2,'Cargo List'!$C$2:$C$27,'Cargo List'!$I$2:$I$27))</f>
        <v>#N/A</v>
      </c>
      <c r="D72" t="e">
        <f>IF(OR($A72&lt;D$2,$A72&gt;D$2+LOOKUP(D$2,'Cargo List'!$C$2:$C$27,'Cargo List'!$H$2:$H$27)),"",LOOKUP(Sheet3!D$2,'Cargo List'!$C$2:$C$27,'Cargo List'!$I$2:$I$27))</f>
        <v>#N/A</v>
      </c>
      <c r="E72" t="e">
        <f>IF(OR($A72&lt;E$2,$A72&gt;E$2+LOOKUP(E$2,'Cargo List'!$C$2:$C$27,'Cargo List'!$H$2:$H$27)),"",LOOKUP(Sheet3!E$2,'Cargo List'!$C$2:$C$27,'Cargo List'!$I$2:$I$27))</f>
        <v>#N/A</v>
      </c>
      <c r="F72" t="e">
        <f>IF(OR($A72&lt;F$2,$A72&gt;F$2+LOOKUP(F$2,'Cargo List'!$C$2:$C$27,'Cargo List'!$H$2:$H$27)),"",LOOKUP(Sheet3!F$2,'Cargo List'!$C$2:$C$27,'Cargo List'!$I$2:$I$27))</f>
        <v>#N/A</v>
      </c>
      <c r="G72" t="e">
        <f>IF(OR($A72&lt;G$2,$A72&gt;G$2+LOOKUP(G$2,'Cargo List'!$C$2:$C$27,'Cargo List'!$H$2:$H$27)),"",LOOKUP(Sheet3!G$2,'Cargo List'!$C$2:$C$27,'Cargo List'!$I$2:$I$27))</f>
        <v>#N/A</v>
      </c>
      <c r="H72" t="e">
        <f>IF(OR($A72&lt;H$2,$A72&gt;H$2+LOOKUP(H$2,'Cargo List'!$C$2:$C$27,'Cargo List'!$H$2:$H$27)),"",LOOKUP(Sheet3!H$2,'Cargo List'!$C$2:$C$27,'Cargo List'!$I$2:$I$27))</f>
        <v>#N/A</v>
      </c>
      <c r="I72" t="e">
        <f>IF(OR($A72&lt;I$2,$A72&gt;I$2+LOOKUP(I$2,'Cargo List'!$C$2:$C$27,'Cargo List'!$H$2:$H$27)),"",LOOKUP(Sheet3!I$2,'Cargo List'!$C$2:$C$27,'Cargo List'!$I$2:$I$27))</f>
        <v>#N/A</v>
      </c>
      <c r="J72" t="e">
        <f>IF(OR($A72&lt;J$2,$A72&gt;J$2+LOOKUP(J$2,'Cargo List'!$C$2:$C$27,'Cargo List'!$H$2:$H$27)),"",LOOKUP(Sheet3!J$2,'Cargo List'!$C$2:$C$27,'Cargo List'!$I$2:$I$27))</f>
        <v>#N/A</v>
      </c>
      <c r="K72" t="e">
        <f>IF(OR($A72&lt;K$2,$A72&gt;K$2+LOOKUP(K$2,'Cargo List'!$C$2:$C$27,'Cargo List'!$H$2:$H$27)),"",LOOKUP(Sheet3!K$2,'Cargo List'!$C$2:$C$27,'Cargo List'!$I$2:$I$27))</f>
        <v>#N/A</v>
      </c>
      <c r="L72" t="e">
        <f>IF(OR($A72&lt;L$2,$A72&gt;L$2+LOOKUP(L$2,'Cargo List'!$C$2:$C$27,'Cargo List'!$H$2:$H$27)),"",LOOKUP(Sheet3!L$2,'Cargo List'!$C$2:$C$27,'Cargo List'!$I$2:$I$27))</f>
        <v>#N/A</v>
      </c>
      <c r="M72" t="e">
        <f>IF(OR($A72&lt;M$2,$A72&gt;M$2+LOOKUP(M$2,'Cargo List'!$C$2:$C$27,'Cargo List'!$H$2:$H$27)),"",LOOKUP(Sheet3!M$2,'Cargo List'!$C$2:$C$27,'Cargo List'!$I$2:$I$27))</f>
        <v>#N/A</v>
      </c>
      <c r="N72" t="e">
        <f>IF(OR($A72&lt;N$2,$A72&gt;N$2+LOOKUP(N$2,'Cargo List'!$C$2:$C$27,'Cargo List'!$H$2:$H$27)),"",LOOKUP(Sheet3!N$2,'Cargo List'!$C$2:$C$27,'Cargo List'!$I$2:$I$27))</f>
        <v>#N/A</v>
      </c>
      <c r="O72" t="e">
        <f>IF(OR($A72&lt;O$2,$A72&gt;O$2+LOOKUP(O$2,'Cargo List'!$C$2:$C$27,'Cargo List'!$H$2:$H$27)),"",LOOKUP(Sheet3!O$2,'Cargo List'!$C$2:$C$27,'Cargo List'!$I$2:$I$27))</f>
        <v>#N/A</v>
      </c>
      <c r="P72" t="e">
        <f>IF(OR($A72&lt;P$2,$A72&gt;P$2+LOOKUP(P$2,'Cargo List'!$C$2:$C$27,'Cargo List'!$H$2:$H$27)),"",LOOKUP(Sheet3!P$2,'Cargo List'!$C$2:$C$27,'Cargo List'!$I$2:$I$27))</f>
        <v>#N/A</v>
      </c>
      <c r="Q72" t="e">
        <f>IF(OR($A72&lt;Q$2,$A72&gt;Q$2+LOOKUP(Q$2,'Cargo List'!$C$2:$C$27,'Cargo List'!$H$2:$H$27)),"",LOOKUP(Sheet3!Q$2,'Cargo List'!$C$2:$C$27,'Cargo List'!$I$2:$I$27))</f>
        <v>#N/A</v>
      </c>
      <c r="R72" t="e">
        <f>IF(OR($A72&lt;R$2,$A72&gt;R$2+LOOKUP(R$2,'Cargo List'!$C$2:$C$27,'Cargo List'!$H$2:$H$27)),"",LOOKUP(Sheet3!R$2,'Cargo List'!$C$2:$C$27,'Cargo List'!$I$2:$I$27))</f>
        <v>#N/A</v>
      </c>
      <c r="S72" t="e">
        <f>IF(OR($A72&lt;S$2,$A72&gt;S$2+LOOKUP(S$2,'Cargo List'!$C$2:$C$27,'Cargo List'!$H$2:$H$27)),"",LOOKUP(Sheet3!S$2,'Cargo List'!$C$2:$C$27,'Cargo List'!$I$2:$I$27))</f>
        <v>#N/A</v>
      </c>
      <c r="T72" t="e">
        <f>IF(OR($A72&lt;T$2,$A72&gt;T$2+LOOKUP(T$2,'Cargo List'!$C$2:$C$27,'Cargo List'!$H$2:$H$27)),"",LOOKUP(Sheet3!T$2,'Cargo List'!$C$2:$C$27,'Cargo List'!$I$2:$I$27))</f>
        <v>#N/A</v>
      </c>
      <c r="U72" t="e">
        <f>IF(OR($A72&lt;U$2,$A72&gt;U$2+LOOKUP(U$2,'Cargo List'!$C$2:$C$27,'Cargo List'!$H$2:$H$27)),"",LOOKUP(Sheet3!U$2,'Cargo List'!$C$2:$C$27,'Cargo List'!$I$2:$I$27))</f>
        <v>#N/A</v>
      </c>
      <c r="V72" t="e">
        <f>IF(OR($A72&lt;V$2,$A72&gt;V$2+LOOKUP(V$2,'Cargo List'!$C$2:$C$27,'Cargo List'!$H$2:$H$27)),"",LOOKUP(Sheet3!V$2,'Cargo List'!$C$2:$C$27,'Cargo List'!$I$2:$I$27))</f>
        <v>#N/A</v>
      </c>
      <c r="W72" t="e">
        <f>IF(OR($A72&lt;W$2,$A72&gt;W$2+LOOKUP(W$2,'Cargo List'!$C$2:$C$27,'Cargo List'!$H$2:$H$27)),"",LOOKUP(Sheet3!W$2,'Cargo List'!$C$2:$C$27,'Cargo List'!$I$2:$I$27))</f>
        <v>#N/A</v>
      </c>
      <c r="X72" t="e">
        <f>IF(OR($A72&lt;X$2,$A72&gt;X$2+LOOKUP(X$2,'Cargo List'!$C$2:$C$27,'Cargo List'!$H$2:$H$27)),"",LOOKUP(Sheet3!X$2,'Cargo List'!$C$2:$C$27,'Cargo List'!$I$2:$I$27))</f>
        <v>#N/A</v>
      </c>
      <c r="Y72" t="e">
        <f>IF(OR($A72&lt;Y$2,$A72&gt;Y$2+LOOKUP(Y$2,'Cargo List'!$C$2:$C$27,'Cargo List'!$H$2:$H$27)),"",LOOKUP(Sheet3!Y$2,'Cargo List'!$C$2:$C$27,'Cargo List'!$I$2:$I$27))</f>
        <v>#N/A</v>
      </c>
      <c r="Z72" t="e">
        <f>IF(OR($A72&lt;Z$2,$A72&gt;Z$2+LOOKUP(Z$2,'Cargo List'!$C$2:$C$27,'Cargo List'!$H$2:$H$27)),"",LOOKUP(Sheet3!Z$2,'Cargo List'!$C$2:$C$27,'Cargo List'!$I$2:$I$27))</f>
        <v>#N/A</v>
      </c>
      <c r="AA72" t="e">
        <f>IF(OR($A72&lt;AA$2,$A72&gt;AA$2+LOOKUP(AA$2,'Cargo List'!$C$2:$C$27,'Cargo List'!$H$2:$H$27)),"",LOOKUP(Sheet3!AA$2,'Cargo List'!$C$2:$C$27,'Cargo List'!$I$2:$I$27))</f>
        <v>#N/A</v>
      </c>
      <c r="AB72" t="e">
        <f>IF(OR($A72&lt;AB$2,$A72&gt;AB$2+LOOKUP(AB$2,'Cargo List'!$C$2:$C$27,'Cargo List'!$H$2:$H$27)),"",LOOKUP(Sheet3!AB$2,'Cargo List'!$C$2:$C$27,'Cargo List'!$I$2:$I$27))</f>
        <v>#N/A</v>
      </c>
      <c r="AC72" t="e">
        <f>IF(OR($A72&lt;AC$2,$A72&gt;AC$2+LOOKUP(AC$2,'Cargo List'!$C$2:$C$27,'Cargo List'!$H$2:$H$27)),"",LOOKUP(Sheet3!AC$2,'Cargo List'!$C$2:$C$27,'Cargo List'!$I$2:$I$27))</f>
        <v>#N/A</v>
      </c>
      <c r="AD72" t="e">
        <f>IF(OR($A72&lt;AD$2,$A72&gt;AD$2+LOOKUP(AD$2,'Cargo List'!$C$2:$C$27,'Cargo List'!$H$2:$H$27)),"",LOOKUP(Sheet3!AD$2,'Cargo List'!$C$2:$C$27,'Cargo List'!$I$2:$I$27))</f>
        <v>#N/A</v>
      </c>
      <c r="AE72" t="e">
        <f>IF(OR($A72&lt;AE$2,$A72&gt;AE$2+LOOKUP(AE$2,'Cargo List'!$C$2:$C$27,'Cargo List'!$H$2:$H$27)),"",LOOKUP(Sheet3!AE$2,'Cargo List'!$C$2:$C$27,'Cargo List'!$I$2:$I$27))</f>
        <v>#N/A</v>
      </c>
      <c r="AF72" t="e">
        <f>IF(OR($A72&lt;AF$2,$A72&gt;AF$2+LOOKUP(AF$2,'Cargo List'!$C$2:$C$27,'Cargo List'!$H$2:$H$27)),"",LOOKUP(Sheet3!AF$2,'Cargo List'!$C$2:$C$27,'Cargo List'!$I$2:$I$27))</f>
        <v>#N/A</v>
      </c>
      <c r="AG72" t="e">
        <f>IF(OR($A72&lt;AG$2,$A72&gt;AG$2+LOOKUP(AG$2,'Cargo List'!$C$2:$C$27,'Cargo List'!$H$2:$H$27)),"",LOOKUP(Sheet3!AG$2,'Cargo List'!$C$2:$C$27,'Cargo List'!$I$2:$I$27))</f>
        <v>#N/A</v>
      </c>
      <c r="AH72" t="e">
        <f>IF(OR($A72&lt;AH$2,$A72&gt;AH$2+LOOKUP(AH$2,'Cargo List'!$C$2:$C$27,'Cargo List'!$H$2:$H$27)),"",LOOKUP(Sheet3!AH$2,'Cargo List'!$C$2:$C$27,'Cargo List'!$I$2:$I$27))</f>
        <v>#N/A</v>
      </c>
      <c r="AI72" t="e">
        <f>IF(OR($A72&lt;AI$2,$A72&gt;AI$2+LOOKUP(AI$2,'Cargo List'!$C$2:$C$27,'Cargo List'!$H$2:$H$27)),"",LOOKUP(Sheet3!AI$2,'Cargo List'!$C$2:$C$27,'Cargo List'!$I$2:$I$27))</f>
        <v>#N/A</v>
      </c>
      <c r="AJ72" t="e">
        <f>IF(OR($A72&lt;AJ$2,$A72&gt;AJ$2+LOOKUP(AJ$2,'Cargo List'!$C$2:$C$27,'Cargo List'!$H$2:$H$27)),"",LOOKUP(Sheet3!AJ$2,'Cargo List'!$C$2:$C$27,'Cargo List'!$I$2:$I$27))</f>
        <v>#N/A</v>
      </c>
      <c r="AK72" t="e">
        <f>IF(OR($A72&lt;AK$2,$A72&gt;AK$2+LOOKUP(AK$2,'Cargo List'!$C$2:$C$27,'Cargo List'!$H$2:$H$27)),"",LOOKUP(Sheet3!AK$2,'Cargo List'!$C$2:$C$27,'Cargo List'!$I$2:$I$27))</f>
        <v>#N/A</v>
      </c>
      <c r="AL72" t="e">
        <f>IF(OR($A72&lt;AL$2,$A72&gt;AL$2+LOOKUP(AL$2,'Cargo List'!$C$2:$C$27,'Cargo List'!$H$2:$H$27)),"",LOOKUP(Sheet3!AL$2,'Cargo List'!$C$2:$C$27,'Cargo List'!$I$2:$I$27))</f>
        <v>#N/A</v>
      </c>
      <c r="AM72" t="e">
        <f>IF(OR($A72&lt;AM$2,$A72&gt;AM$2+LOOKUP(AM$2,'Cargo List'!$C$2:$C$27,'Cargo List'!$H$2:$H$27)),"",LOOKUP(Sheet3!AM$2,'Cargo List'!$C$2:$C$27,'Cargo List'!$I$2:$I$27))</f>
        <v>#N/A</v>
      </c>
      <c r="AN72" t="e">
        <f>IF(OR($A72&lt;AN$2,$A72&gt;AN$2+LOOKUP(AN$2,'Cargo List'!$C$2:$C$27,'Cargo List'!$H$2:$H$27)),"",LOOKUP(Sheet3!AN$2,'Cargo List'!$C$2:$C$27,'Cargo List'!$I$2:$I$27))</f>
        <v>#N/A</v>
      </c>
      <c r="AO72" t="e">
        <f>IF(OR($A72&lt;AO$2,$A72&gt;AO$2+LOOKUP(AO$2,'Cargo List'!$C$2:$C$27,'Cargo List'!$H$2:$H$27)),"",LOOKUP(Sheet3!AO$2,'Cargo List'!$C$2:$C$27,'Cargo List'!$I$2:$I$27))</f>
        <v>#N/A</v>
      </c>
      <c r="AP72" t="e">
        <f>IF(OR($A72&lt;AP$2,$A72&gt;AP$2+LOOKUP(AP$2,'Cargo List'!$C$2:$C$27,'Cargo List'!$H$2:$H$27)),"",LOOKUP(Sheet3!AP$2,'Cargo List'!$C$2:$C$27,'Cargo List'!$I$2:$I$27))</f>
        <v>#N/A</v>
      </c>
      <c r="AQ72" t="e">
        <f>IF(OR($A72&lt;AQ$2,$A72&gt;AQ$2+LOOKUP(AQ$2,'Cargo List'!$C$2:$C$27,'Cargo List'!$H$2:$H$27)),"",LOOKUP(Sheet3!AQ$2,'Cargo List'!$C$2:$C$27,'Cargo List'!$I$2:$I$27))</f>
        <v>#N/A</v>
      </c>
      <c r="AR72" t="e">
        <f>IF(OR($A72&lt;AR$2,$A72&gt;AR$2+LOOKUP(AR$2,'Cargo List'!$C$2:$C$27,'Cargo List'!$H$2:$H$27)),"",LOOKUP(Sheet3!AR$2,'Cargo List'!$C$2:$C$27,'Cargo List'!$I$2:$I$27))</f>
        <v>#N/A</v>
      </c>
      <c r="AS72" t="e">
        <f>IF(OR($A72&lt;AS$2,$A72&gt;AS$2+LOOKUP(AS$2,'Cargo List'!$C$2:$C$27,'Cargo List'!$H$2:$H$27)),"",LOOKUP(Sheet3!AS$2,'Cargo List'!$C$2:$C$27,'Cargo List'!$I$2:$I$27))</f>
        <v>#N/A</v>
      </c>
      <c r="AT72" t="e">
        <f>IF(OR($A72&lt;AT$2,$A72&gt;AT$2+LOOKUP(AT$2,'Cargo List'!$C$2:$C$27,'Cargo List'!$H$2:$H$27)),"",LOOKUP(Sheet3!AT$2,'Cargo List'!$C$2:$C$27,'Cargo List'!$I$2:$I$27))</f>
        <v>#N/A</v>
      </c>
      <c r="AU72" t="e">
        <f>IF(OR($A72&lt;AU$2,$A72&gt;AU$2+LOOKUP(AU$2,'Cargo List'!$C$2:$C$27,'Cargo List'!$H$2:$H$27)),"",LOOKUP(Sheet3!AU$2,'Cargo List'!$C$2:$C$27,'Cargo List'!$I$2:$I$27))</f>
        <v>#N/A</v>
      </c>
      <c r="AV72" s="4">
        <f t="shared" si="2"/>
        <v>0</v>
      </c>
    </row>
    <row r="73" spans="1:48" x14ac:dyDescent="0.25">
      <c r="A73" s="2">
        <f t="shared" si="3"/>
        <v>44267</v>
      </c>
      <c r="B73" t="e">
        <f>IF(OR($A73&lt;B$2,$A73&gt;B$2+LOOKUP(B$2,'Cargo List'!$C$2:$C$27,'Cargo List'!$H$2:$H$27)),"",LOOKUP(Sheet3!B$2,'Cargo List'!$C$2:$C$27,'Cargo List'!$I$2:$I$27))</f>
        <v>#N/A</v>
      </c>
      <c r="C73" t="e">
        <f>IF(OR($A73&lt;C$2,$A73&gt;C$2+LOOKUP(C$2,'Cargo List'!$C$2:$C$27,'Cargo List'!$H$2:$H$27)),"",LOOKUP(Sheet3!C$2,'Cargo List'!$C$2:$C$27,'Cargo List'!$I$2:$I$27))</f>
        <v>#N/A</v>
      </c>
      <c r="D73" t="e">
        <f>IF(OR($A73&lt;D$2,$A73&gt;D$2+LOOKUP(D$2,'Cargo List'!$C$2:$C$27,'Cargo List'!$H$2:$H$27)),"",LOOKUP(Sheet3!D$2,'Cargo List'!$C$2:$C$27,'Cargo List'!$I$2:$I$27))</f>
        <v>#N/A</v>
      </c>
      <c r="E73" t="e">
        <f>IF(OR($A73&lt;E$2,$A73&gt;E$2+LOOKUP(E$2,'Cargo List'!$C$2:$C$27,'Cargo List'!$H$2:$H$27)),"",LOOKUP(Sheet3!E$2,'Cargo List'!$C$2:$C$27,'Cargo List'!$I$2:$I$27))</f>
        <v>#N/A</v>
      </c>
      <c r="F73" t="e">
        <f>IF(OR($A73&lt;F$2,$A73&gt;F$2+LOOKUP(F$2,'Cargo List'!$C$2:$C$27,'Cargo List'!$H$2:$H$27)),"",LOOKUP(Sheet3!F$2,'Cargo List'!$C$2:$C$27,'Cargo List'!$I$2:$I$27))</f>
        <v>#N/A</v>
      </c>
      <c r="G73" t="e">
        <f>IF(OR($A73&lt;G$2,$A73&gt;G$2+LOOKUP(G$2,'Cargo List'!$C$2:$C$27,'Cargo List'!$H$2:$H$27)),"",LOOKUP(Sheet3!G$2,'Cargo List'!$C$2:$C$27,'Cargo List'!$I$2:$I$27))</f>
        <v>#N/A</v>
      </c>
      <c r="H73" t="e">
        <f>IF(OR($A73&lt;H$2,$A73&gt;H$2+LOOKUP(H$2,'Cargo List'!$C$2:$C$27,'Cargo List'!$H$2:$H$27)),"",LOOKUP(Sheet3!H$2,'Cargo List'!$C$2:$C$27,'Cargo List'!$I$2:$I$27))</f>
        <v>#N/A</v>
      </c>
      <c r="I73" t="e">
        <f>IF(OR($A73&lt;I$2,$A73&gt;I$2+LOOKUP(I$2,'Cargo List'!$C$2:$C$27,'Cargo List'!$H$2:$H$27)),"",LOOKUP(Sheet3!I$2,'Cargo List'!$C$2:$C$27,'Cargo List'!$I$2:$I$27))</f>
        <v>#N/A</v>
      </c>
      <c r="J73" t="e">
        <f>IF(OR($A73&lt;J$2,$A73&gt;J$2+LOOKUP(J$2,'Cargo List'!$C$2:$C$27,'Cargo List'!$H$2:$H$27)),"",LOOKUP(Sheet3!J$2,'Cargo List'!$C$2:$C$27,'Cargo List'!$I$2:$I$27))</f>
        <v>#N/A</v>
      </c>
      <c r="K73" t="e">
        <f>IF(OR($A73&lt;K$2,$A73&gt;K$2+LOOKUP(K$2,'Cargo List'!$C$2:$C$27,'Cargo List'!$H$2:$H$27)),"",LOOKUP(Sheet3!K$2,'Cargo List'!$C$2:$C$27,'Cargo List'!$I$2:$I$27))</f>
        <v>#N/A</v>
      </c>
      <c r="L73" t="e">
        <f>IF(OR($A73&lt;L$2,$A73&gt;L$2+LOOKUP(L$2,'Cargo List'!$C$2:$C$27,'Cargo List'!$H$2:$H$27)),"",LOOKUP(Sheet3!L$2,'Cargo List'!$C$2:$C$27,'Cargo List'!$I$2:$I$27))</f>
        <v>#N/A</v>
      </c>
      <c r="M73" t="e">
        <f>IF(OR($A73&lt;M$2,$A73&gt;M$2+LOOKUP(M$2,'Cargo List'!$C$2:$C$27,'Cargo List'!$H$2:$H$27)),"",LOOKUP(Sheet3!M$2,'Cargo List'!$C$2:$C$27,'Cargo List'!$I$2:$I$27))</f>
        <v>#N/A</v>
      </c>
      <c r="N73" t="e">
        <f>IF(OR($A73&lt;N$2,$A73&gt;N$2+LOOKUP(N$2,'Cargo List'!$C$2:$C$27,'Cargo List'!$H$2:$H$27)),"",LOOKUP(Sheet3!N$2,'Cargo List'!$C$2:$C$27,'Cargo List'!$I$2:$I$27))</f>
        <v>#N/A</v>
      </c>
      <c r="O73" t="e">
        <f>IF(OR($A73&lt;O$2,$A73&gt;O$2+LOOKUP(O$2,'Cargo List'!$C$2:$C$27,'Cargo List'!$H$2:$H$27)),"",LOOKUP(Sheet3!O$2,'Cargo List'!$C$2:$C$27,'Cargo List'!$I$2:$I$27))</f>
        <v>#N/A</v>
      </c>
      <c r="P73" t="e">
        <f>IF(OR($A73&lt;P$2,$A73&gt;P$2+LOOKUP(P$2,'Cargo List'!$C$2:$C$27,'Cargo List'!$H$2:$H$27)),"",LOOKUP(Sheet3!P$2,'Cargo List'!$C$2:$C$27,'Cargo List'!$I$2:$I$27))</f>
        <v>#N/A</v>
      </c>
      <c r="Q73" t="e">
        <f>IF(OR($A73&lt;Q$2,$A73&gt;Q$2+LOOKUP(Q$2,'Cargo List'!$C$2:$C$27,'Cargo List'!$H$2:$H$27)),"",LOOKUP(Sheet3!Q$2,'Cargo List'!$C$2:$C$27,'Cargo List'!$I$2:$I$27))</f>
        <v>#N/A</v>
      </c>
      <c r="R73" t="e">
        <f>IF(OR($A73&lt;R$2,$A73&gt;R$2+LOOKUP(R$2,'Cargo List'!$C$2:$C$27,'Cargo List'!$H$2:$H$27)),"",LOOKUP(Sheet3!R$2,'Cargo List'!$C$2:$C$27,'Cargo List'!$I$2:$I$27))</f>
        <v>#N/A</v>
      </c>
      <c r="S73" t="e">
        <f>IF(OR($A73&lt;S$2,$A73&gt;S$2+LOOKUP(S$2,'Cargo List'!$C$2:$C$27,'Cargo List'!$H$2:$H$27)),"",LOOKUP(Sheet3!S$2,'Cargo List'!$C$2:$C$27,'Cargo List'!$I$2:$I$27))</f>
        <v>#N/A</v>
      </c>
      <c r="T73" t="e">
        <f>IF(OR($A73&lt;T$2,$A73&gt;T$2+LOOKUP(T$2,'Cargo List'!$C$2:$C$27,'Cargo List'!$H$2:$H$27)),"",LOOKUP(Sheet3!T$2,'Cargo List'!$C$2:$C$27,'Cargo List'!$I$2:$I$27))</f>
        <v>#N/A</v>
      </c>
      <c r="U73" t="e">
        <f>IF(OR($A73&lt;U$2,$A73&gt;U$2+LOOKUP(U$2,'Cargo List'!$C$2:$C$27,'Cargo List'!$H$2:$H$27)),"",LOOKUP(Sheet3!U$2,'Cargo List'!$C$2:$C$27,'Cargo List'!$I$2:$I$27))</f>
        <v>#N/A</v>
      </c>
      <c r="V73" t="e">
        <f>IF(OR($A73&lt;V$2,$A73&gt;V$2+LOOKUP(V$2,'Cargo List'!$C$2:$C$27,'Cargo List'!$H$2:$H$27)),"",LOOKUP(Sheet3!V$2,'Cargo List'!$C$2:$C$27,'Cargo List'!$I$2:$I$27))</f>
        <v>#N/A</v>
      </c>
      <c r="W73" t="e">
        <f>IF(OR($A73&lt;W$2,$A73&gt;W$2+LOOKUP(W$2,'Cargo List'!$C$2:$C$27,'Cargo List'!$H$2:$H$27)),"",LOOKUP(Sheet3!W$2,'Cargo List'!$C$2:$C$27,'Cargo List'!$I$2:$I$27))</f>
        <v>#N/A</v>
      </c>
      <c r="X73" t="e">
        <f>IF(OR($A73&lt;X$2,$A73&gt;X$2+LOOKUP(X$2,'Cargo List'!$C$2:$C$27,'Cargo List'!$H$2:$H$27)),"",LOOKUP(Sheet3!X$2,'Cargo List'!$C$2:$C$27,'Cargo List'!$I$2:$I$27))</f>
        <v>#N/A</v>
      </c>
      <c r="Y73" t="e">
        <f>IF(OR($A73&lt;Y$2,$A73&gt;Y$2+LOOKUP(Y$2,'Cargo List'!$C$2:$C$27,'Cargo List'!$H$2:$H$27)),"",LOOKUP(Sheet3!Y$2,'Cargo List'!$C$2:$C$27,'Cargo List'!$I$2:$I$27))</f>
        <v>#N/A</v>
      </c>
      <c r="Z73" t="e">
        <f>IF(OR($A73&lt;Z$2,$A73&gt;Z$2+LOOKUP(Z$2,'Cargo List'!$C$2:$C$27,'Cargo List'!$H$2:$H$27)),"",LOOKUP(Sheet3!Z$2,'Cargo List'!$C$2:$C$27,'Cargo List'!$I$2:$I$27))</f>
        <v>#N/A</v>
      </c>
      <c r="AA73" t="e">
        <f>IF(OR($A73&lt;AA$2,$A73&gt;AA$2+LOOKUP(AA$2,'Cargo List'!$C$2:$C$27,'Cargo List'!$H$2:$H$27)),"",LOOKUP(Sheet3!AA$2,'Cargo List'!$C$2:$C$27,'Cargo List'!$I$2:$I$27))</f>
        <v>#N/A</v>
      </c>
      <c r="AB73" t="e">
        <f>IF(OR($A73&lt;AB$2,$A73&gt;AB$2+LOOKUP(AB$2,'Cargo List'!$C$2:$C$27,'Cargo List'!$H$2:$H$27)),"",LOOKUP(Sheet3!AB$2,'Cargo List'!$C$2:$C$27,'Cargo List'!$I$2:$I$27))</f>
        <v>#N/A</v>
      </c>
      <c r="AC73" t="e">
        <f>IF(OR($A73&lt;AC$2,$A73&gt;AC$2+LOOKUP(AC$2,'Cargo List'!$C$2:$C$27,'Cargo List'!$H$2:$H$27)),"",LOOKUP(Sheet3!AC$2,'Cargo List'!$C$2:$C$27,'Cargo List'!$I$2:$I$27))</f>
        <v>#N/A</v>
      </c>
      <c r="AD73" t="e">
        <f>IF(OR($A73&lt;AD$2,$A73&gt;AD$2+LOOKUP(AD$2,'Cargo List'!$C$2:$C$27,'Cargo List'!$H$2:$H$27)),"",LOOKUP(Sheet3!AD$2,'Cargo List'!$C$2:$C$27,'Cargo List'!$I$2:$I$27))</f>
        <v>#N/A</v>
      </c>
      <c r="AE73" t="e">
        <f>IF(OR($A73&lt;AE$2,$A73&gt;AE$2+LOOKUP(AE$2,'Cargo List'!$C$2:$C$27,'Cargo List'!$H$2:$H$27)),"",LOOKUP(Sheet3!AE$2,'Cargo List'!$C$2:$C$27,'Cargo List'!$I$2:$I$27))</f>
        <v>#N/A</v>
      </c>
      <c r="AF73" t="e">
        <f>IF(OR($A73&lt;AF$2,$A73&gt;AF$2+LOOKUP(AF$2,'Cargo List'!$C$2:$C$27,'Cargo List'!$H$2:$H$27)),"",LOOKUP(Sheet3!AF$2,'Cargo List'!$C$2:$C$27,'Cargo List'!$I$2:$I$27))</f>
        <v>#N/A</v>
      </c>
      <c r="AG73" t="e">
        <f>IF(OR($A73&lt;AG$2,$A73&gt;AG$2+LOOKUP(AG$2,'Cargo List'!$C$2:$C$27,'Cargo List'!$H$2:$H$27)),"",LOOKUP(Sheet3!AG$2,'Cargo List'!$C$2:$C$27,'Cargo List'!$I$2:$I$27))</f>
        <v>#N/A</v>
      </c>
      <c r="AH73" t="e">
        <f>IF(OR($A73&lt;AH$2,$A73&gt;AH$2+LOOKUP(AH$2,'Cargo List'!$C$2:$C$27,'Cargo List'!$H$2:$H$27)),"",LOOKUP(Sheet3!AH$2,'Cargo List'!$C$2:$C$27,'Cargo List'!$I$2:$I$27))</f>
        <v>#N/A</v>
      </c>
      <c r="AI73" t="e">
        <f>IF(OR($A73&lt;AI$2,$A73&gt;AI$2+LOOKUP(AI$2,'Cargo List'!$C$2:$C$27,'Cargo List'!$H$2:$H$27)),"",LOOKUP(Sheet3!AI$2,'Cargo List'!$C$2:$C$27,'Cargo List'!$I$2:$I$27))</f>
        <v>#N/A</v>
      </c>
      <c r="AJ73" t="e">
        <f>IF(OR($A73&lt;AJ$2,$A73&gt;AJ$2+LOOKUP(AJ$2,'Cargo List'!$C$2:$C$27,'Cargo List'!$H$2:$H$27)),"",LOOKUP(Sheet3!AJ$2,'Cargo List'!$C$2:$C$27,'Cargo List'!$I$2:$I$27))</f>
        <v>#N/A</v>
      </c>
      <c r="AK73" t="e">
        <f>IF(OR($A73&lt;AK$2,$A73&gt;AK$2+LOOKUP(AK$2,'Cargo List'!$C$2:$C$27,'Cargo List'!$H$2:$H$27)),"",LOOKUP(Sheet3!AK$2,'Cargo List'!$C$2:$C$27,'Cargo List'!$I$2:$I$27))</f>
        <v>#N/A</v>
      </c>
      <c r="AL73" t="e">
        <f>IF(OR($A73&lt;AL$2,$A73&gt;AL$2+LOOKUP(AL$2,'Cargo List'!$C$2:$C$27,'Cargo List'!$H$2:$H$27)),"",LOOKUP(Sheet3!AL$2,'Cargo List'!$C$2:$C$27,'Cargo List'!$I$2:$I$27))</f>
        <v>#N/A</v>
      </c>
      <c r="AM73" t="e">
        <f>IF(OR($A73&lt;AM$2,$A73&gt;AM$2+LOOKUP(AM$2,'Cargo List'!$C$2:$C$27,'Cargo List'!$H$2:$H$27)),"",LOOKUP(Sheet3!AM$2,'Cargo List'!$C$2:$C$27,'Cargo List'!$I$2:$I$27))</f>
        <v>#N/A</v>
      </c>
      <c r="AN73" t="e">
        <f>IF(OR($A73&lt;AN$2,$A73&gt;AN$2+LOOKUP(AN$2,'Cargo List'!$C$2:$C$27,'Cargo List'!$H$2:$H$27)),"",LOOKUP(Sheet3!AN$2,'Cargo List'!$C$2:$C$27,'Cargo List'!$I$2:$I$27))</f>
        <v>#N/A</v>
      </c>
      <c r="AO73" t="e">
        <f>IF(OR($A73&lt;AO$2,$A73&gt;AO$2+LOOKUP(AO$2,'Cargo List'!$C$2:$C$27,'Cargo List'!$H$2:$H$27)),"",LOOKUP(Sheet3!AO$2,'Cargo List'!$C$2:$C$27,'Cargo List'!$I$2:$I$27))</f>
        <v>#N/A</v>
      </c>
      <c r="AP73" t="e">
        <f>IF(OR($A73&lt;AP$2,$A73&gt;AP$2+LOOKUP(AP$2,'Cargo List'!$C$2:$C$27,'Cargo List'!$H$2:$H$27)),"",LOOKUP(Sheet3!AP$2,'Cargo List'!$C$2:$C$27,'Cargo List'!$I$2:$I$27))</f>
        <v>#N/A</v>
      </c>
      <c r="AQ73" t="e">
        <f>IF(OR($A73&lt;AQ$2,$A73&gt;AQ$2+LOOKUP(AQ$2,'Cargo List'!$C$2:$C$27,'Cargo List'!$H$2:$H$27)),"",LOOKUP(Sheet3!AQ$2,'Cargo List'!$C$2:$C$27,'Cargo List'!$I$2:$I$27))</f>
        <v>#N/A</v>
      </c>
      <c r="AR73" t="e">
        <f>IF(OR($A73&lt;AR$2,$A73&gt;AR$2+LOOKUP(AR$2,'Cargo List'!$C$2:$C$27,'Cargo List'!$H$2:$H$27)),"",LOOKUP(Sheet3!AR$2,'Cargo List'!$C$2:$C$27,'Cargo List'!$I$2:$I$27))</f>
        <v>#N/A</v>
      </c>
      <c r="AS73" t="e">
        <f>IF(OR($A73&lt;AS$2,$A73&gt;AS$2+LOOKUP(AS$2,'Cargo List'!$C$2:$C$27,'Cargo List'!$H$2:$H$27)),"",LOOKUP(Sheet3!AS$2,'Cargo List'!$C$2:$C$27,'Cargo List'!$I$2:$I$27))</f>
        <v>#N/A</v>
      </c>
      <c r="AT73" t="e">
        <f>IF(OR($A73&lt;AT$2,$A73&gt;AT$2+LOOKUP(AT$2,'Cargo List'!$C$2:$C$27,'Cargo List'!$H$2:$H$27)),"",LOOKUP(Sheet3!AT$2,'Cargo List'!$C$2:$C$27,'Cargo List'!$I$2:$I$27))</f>
        <v>#N/A</v>
      </c>
      <c r="AU73" t="e">
        <f>IF(OR($A73&lt;AU$2,$A73&gt;AU$2+LOOKUP(AU$2,'Cargo List'!$C$2:$C$27,'Cargo List'!$H$2:$H$27)),"",LOOKUP(Sheet3!AU$2,'Cargo List'!$C$2:$C$27,'Cargo List'!$I$2:$I$27))</f>
        <v>#N/A</v>
      </c>
      <c r="AV73" s="4">
        <f t="shared" si="2"/>
        <v>0</v>
      </c>
    </row>
    <row r="74" spans="1:48" x14ac:dyDescent="0.25">
      <c r="A74" s="2">
        <f t="shared" si="3"/>
        <v>44268</v>
      </c>
      <c r="B74" t="e">
        <f>IF(OR($A74&lt;B$2,$A74&gt;B$2+LOOKUP(B$2,'Cargo List'!$C$2:$C$27,'Cargo List'!$H$2:$H$27)),"",LOOKUP(Sheet3!B$2,'Cargo List'!$C$2:$C$27,'Cargo List'!$I$2:$I$27))</f>
        <v>#N/A</v>
      </c>
      <c r="C74" t="e">
        <f>IF(OR($A74&lt;C$2,$A74&gt;C$2+LOOKUP(C$2,'Cargo List'!$C$2:$C$27,'Cargo List'!$H$2:$H$27)),"",LOOKUP(Sheet3!C$2,'Cargo List'!$C$2:$C$27,'Cargo List'!$I$2:$I$27))</f>
        <v>#N/A</v>
      </c>
      <c r="D74" t="e">
        <f>IF(OR($A74&lt;D$2,$A74&gt;D$2+LOOKUP(D$2,'Cargo List'!$C$2:$C$27,'Cargo List'!$H$2:$H$27)),"",LOOKUP(Sheet3!D$2,'Cargo List'!$C$2:$C$27,'Cargo List'!$I$2:$I$27))</f>
        <v>#N/A</v>
      </c>
      <c r="E74" t="e">
        <f>IF(OR($A74&lt;E$2,$A74&gt;E$2+LOOKUP(E$2,'Cargo List'!$C$2:$C$27,'Cargo List'!$H$2:$H$27)),"",LOOKUP(Sheet3!E$2,'Cargo List'!$C$2:$C$27,'Cargo List'!$I$2:$I$27))</f>
        <v>#N/A</v>
      </c>
      <c r="F74" t="e">
        <f>IF(OR($A74&lt;F$2,$A74&gt;F$2+LOOKUP(F$2,'Cargo List'!$C$2:$C$27,'Cargo List'!$H$2:$H$27)),"",LOOKUP(Sheet3!F$2,'Cargo List'!$C$2:$C$27,'Cargo List'!$I$2:$I$27))</f>
        <v>#N/A</v>
      </c>
      <c r="G74" t="e">
        <f>IF(OR($A74&lt;G$2,$A74&gt;G$2+LOOKUP(G$2,'Cargo List'!$C$2:$C$27,'Cargo List'!$H$2:$H$27)),"",LOOKUP(Sheet3!G$2,'Cargo List'!$C$2:$C$27,'Cargo List'!$I$2:$I$27))</f>
        <v>#N/A</v>
      </c>
      <c r="H74" t="e">
        <f>IF(OR($A74&lt;H$2,$A74&gt;H$2+LOOKUP(H$2,'Cargo List'!$C$2:$C$27,'Cargo List'!$H$2:$H$27)),"",LOOKUP(Sheet3!H$2,'Cargo List'!$C$2:$C$27,'Cargo List'!$I$2:$I$27))</f>
        <v>#N/A</v>
      </c>
      <c r="I74" t="e">
        <f>IF(OR($A74&lt;I$2,$A74&gt;I$2+LOOKUP(I$2,'Cargo List'!$C$2:$C$27,'Cargo List'!$H$2:$H$27)),"",LOOKUP(Sheet3!I$2,'Cargo List'!$C$2:$C$27,'Cargo List'!$I$2:$I$27))</f>
        <v>#N/A</v>
      </c>
      <c r="J74" t="e">
        <f>IF(OR($A74&lt;J$2,$A74&gt;J$2+LOOKUP(J$2,'Cargo List'!$C$2:$C$27,'Cargo List'!$H$2:$H$27)),"",LOOKUP(Sheet3!J$2,'Cargo List'!$C$2:$C$27,'Cargo List'!$I$2:$I$27))</f>
        <v>#N/A</v>
      </c>
      <c r="K74" t="e">
        <f>IF(OR($A74&lt;K$2,$A74&gt;K$2+LOOKUP(K$2,'Cargo List'!$C$2:$C$27,'Cargo List'!$H$2:$H$27)),"",LOOKUP(Sheet3!K$2,'Cargo List'!$C$2:$C$27,'Cargo List'!$I$2:$I$27))</f>
        <v>#N/A</v>
      </c>
      <c r="L74" t="e">
        <f>IF(OR($A74&lt;L$2,$A74&gt;L$2+LOOKUP(L$2,'Cargo List'!$C$2:$C$27,'Cargo List'!$H$2:$H$27)),"",LOOKUP(Sheet3!L$2,'Cargo List'!$C$2:$C$27,'Cargo List'!$I$2:$I$27))</f>
        <v>#N/A</v>
      </c>
      <c r="M74" t="e">
        <f>IF(OR($A74&lt;M$2,$A74&gt;M$2+LOOKUP(M$2,'Cargo List'!$C$2:$C$27,'Cargo List'!$H$2:$H$27)),"",LOOKUP(Sheet3!M$2,'Cargo List'!$C$2:$C$27,'Cargo List'!$I$2:$I$27))</f>
        <v>#N/A</v>
      </c>
      <c r="N74" t="e">
        <f>IF(OR($A74&lt;N$2,$A74&gt;N$2+LOOKUP(N$2,'Cargo List'!$C$2:$C$27,'Cargo List'!$H$2:$H$27)),"",LOOKUP(Sheet3!N$2,'Cargo List'!$C$2:$C$27,'Cargo List'!$I$2:$I$27))</f>
        <v>#N/A</v>
      </c>
      <c r="O74" t="e">
        <f>IF(OR($A74&lt;O$2,$A74&gt;O$2+LOOKUP(O$2,'Cargo List'!$C$2:$C$27,'Cargo List'!$H$2:$H$27)),"",LOOKUP(Sheet3!O$2,'Cargo List'!$C$2:$C$27,'Cargo List'!$I$2:$I$27))</f>
        <v>#N/A</v>
      </c>
      <c r="P74" t="e">
        <f>IF(OR($A74&lt;P$2,$A74&gt;P$2+LOOKUP(P$2,'Cargo List'!$C$2:$C$27,'Cargo List'!$H$2:$H$27)),"",LOOKUP(Sheet3!P$2,'Cargo List'!$C$2:$C$27,'Cargo List'!$I$2:$I$27))</f>
        <v>#N/A</v>
      </c>
      <c r="Q74" t="e">
        <f>IF(OR($A74&lt;Q$2,$A74&gt;Q$2+LOOKUP(Q$2,'Cargo List'!$C$2:$C$27,'Cargo List'!$H$2:$H$27)),"",LOOKUP(Sheet3!Q$2,'Cargo List'!$C$2:$C$27,'Cargo List'!$I$2:$I$27))</f>
        <v>#N/A</v>
      </c>
      <c r="R74" t="e">
        <f>IF(OR($A74&lt;R$2,$A74&gt;R$2+LOOKUP(R$2,'Cargo List'!$C$2:$C$27,'Cargo List'!$H$2:$H$27)),"",LOOKUP(Sheet3!R$2,'Cargo List'!$C$2:$C$27,'Cargo List'!$I$2:$I$27))</f>
        <v>#N/A</v>
      </c>
      <c r="S74" t="e">
        <f>IF(OR($A74&lt;S$2,$A74&gt;S$2+LOOKUP(S$2,'Cargo List'!$C$2:$C$27,'Cargo List'!$H$2:$H$27)),"",LOOKUP(Sheet3!S$2,'Cargo List'!$C$2:$C$27,'Cargo List'!$I$2:$I$27))</f>
        <v>#N/A</v>
      </c>
      <c r="T74" t="e">
        <f>IF(OR($A74&lt;T$2,$A74&gt;T$2+LOOKUP(T$2,'Cargo List'!$C$2:$C$27,'Cargo List'!$H$2:$H$27)),"",LOOKUP(Sheet3!T$2,'Cargo List'!$C$2:$C$27,'Cargo List'!$I$2:$I$27))</f>
        <v>#N/A</v>
      </c>
      <c r="U74" t="e">
        <f>IF(OR($A74&lt;U$2,$A74&gt;U$2+LOOKUP(U$2,'Cargo List'!$C$2:$C$27,'Cargo List'!$H$2:$H$27)),"",LOOKUP(Sheet3!U$2,'Cargo List'!$C$2:$C$27,'Cargo List'!$I$2:$I$27))</f>
        <v>#N/A</v>
      </c>
      <c r="V74" t="e">
        <f>IF(OR($A74&lt;V$2,$A74&gt;V$2+LOOKUP(V$2,'Cargo List'!$C$2:$C$27,'Cargo List'!$H$2:$H$27)),"",LOOKUP(Sheet3!V$2,'Cargo List'!$C$2:$C$27,'Cargo List'!$I$2:$I$27))</f>
        <v>#N/A</v>
      </c>
      <c r="W74" t="e">
        <f>IF(OR($A74&lt;W$2,$A74&gt;W$2+LOOKUP(W$2,'Cargo List'!$C$2:$C$27,'Cargo List'!$H$2:$H$27)),"",LOOKUP(Sheet3!W$2,'Cargo List'!$C$2:$C$27,'Cargo List'!$I$2:$I$27))</f>
        <v>#N/A</v>
      </c>
      <c r="X74" t="e">
        <f>IF(OR($A74&lt;X$2,$A74&gt;X$2+LOOKUP(X$2,'Cargo List'!$C$2:$C$27,'Cargo List'!$H$2:$H$27)),"",LOOKUP(Sheet3!X$2,'Cargo List'!$C$2:$C$27,'Cargo List'!$I$2:$I$27))</f>
        <v>#N/A</v>
      </c>
      <c r="Y74" t="e">
        <f>IF(OR($A74&lt;Y$2,$A74&gt;Y$2+LOOKUP(Y$2,'Cargo List'!$C$2:$C$27,'Cargo List'!$H$2:$H$27)),"",LOOKUP(Sheet3!Y$2,'Cargo List'!$C$2:$C$27,'Cargo List'!$I$2:$I$27))</f>
        <v>#N/A</v>
      </c>
      <c r="Z74" t="e">
        <f>IF(OR($A74&lt;Z$2,$A74&gt;Z$2+LOOKUP(Z$2,'Cargo List'!$C$2:$C$27,'Cargo List'!$H$2:$H$27)),"",LOOKUP(Sheet3!Z$2,'Cargo List'!$C$2:$C$27,'Cargo List'!$I$2:$I$27))</f>
        <v>#N/A</v>
      </c>
      <c r="AA74" t="e">
        <f>IF(OR($A74&lt;AA$2,$A74&gt;AA$2+LOOKUP(AA$2,'Cargo List'!$C$2:$C$27,'Cargo List'!$H$2:$H$27)),"",LOOKUP(Sheet3!AA$2,'Cargo List'!$C$2:$C$27,'Cargo List'!$I$2:$I$27))</f>
        <v>#N/A</v>
      </c>
      <c r="AB74" t="e">
        <f>IF(OR($A74&lt;AB$2,$A74&gt;AB$2+LOOKUP(AB$2,'Cargo List'!$C$2:$C$27,'Cargo List'!$H$2:$H$27)),"",LOOKUP(Sheet3!AB$2,'Cargo List'!$C$2:$C$27,'Cargo List'!$I$2:$I$27))</f>
        <v>#N/A</v>
      </c>
      <c r="AC74" t="e">
        <f>IF(OR($A74&lt;AC$2,$A74&gt;AC$2+LOOKUP(AC$2,'Cargo List'!$C$2:$C$27,'Cargo List'!$H$2:$H$27)),"",LOOKUP(Sheet3!AC$2,'Cargo List'!$C$2:$C$27,'Cargo List'!$I$2:$I$27))</f>
        <v>#N/A</v>
      </c>
      <c r="AD74" t="e">
        <f>IF(OR($A74&lt;AD$2,$A74&gt;AD$2+LOOKUP(AD$2,'Cargo List'!$C$2:$C$27,'Cargo List'!$H$2:$H$27)),"",LOOKUP(Sheet3!AD$2,'Cargo List'!$C$2:$C$27,'Cargo List'!$I$2:$I$27))</f>
        <v>#N/A</v>
      </c>
      <c r="AE74" t="e">
        <f>IF(OR($A74&lt;AE$2,$A74&gt;AE$2+LOOKUP(AE$2,'Cargo List'!$C$2:$C$27,'Cargo List'!$H$2:$H$27)),"",LOOKUP(Sheet3!AE$2,'Cargo List'!$C$2:$C$27,'Cargo List'!$I$2:$I$27))</f>
        <v>#N/A</v>
      </c>
      <c r="AF74" t="e">
        <f>IF(OR($A74&lt;AF$2,$A74&gt;AF$2+LOOKUP(AF$2,'Cargo List'!$C$2:$C$27,'Cargo List'!$H$2:$H$27)),"",LOOKUP(Sheet3!AF$2,'Cargo List'!$C$2:$C$27,'Cargo List'!$I$2:$I$27))</f>
        <v>#N/A</v>
      </c>
      <c r="AG74" t="e">
        <f>IF(OR($A74&lt;AG$2,$A74&gt;AG$2+LOOKUP(AG$2,'Cargo List'!$C$2:$C$27,'Cargo List'!$H$2:$H$27)),"",LOOKUP(Sheet3!AG$2,'Cargo List'!$C$2:$C$27,'Cargo List'!$I$2:$I$27))</f>
        <v>#N/A</v>
      </c>
      <c r="AH74" t="e">
        <f>IF(OR($A74&lt;AH$2,$A74&gt;AH$2+LOOKUP(AH$2,'Cargo List'!$C$2:$C$27,'Cargo List'!$H$2:$H$27)),"",LOOKUP(Sheet3!AH$2,'Cargo List'!$C$2:$C$27,'Cargo List'!$I$2:$I$27))</f>
        <v>#N/A</v>
      </c>
      <c r="AI74" t="e">
        <f>IF(OR($A74&lt;AI$2,$A74&gt;AI$2+LOOKUP(AI$2,'Cargo List'!$C$2:$C$27,'Cargo List'!$H$2:$H$27)),"",LOOKUP(Sheet3!AI$2,'Cargo List'!$C$2:$C$27,'Cargo List'!$I$2:$I$27))</f>
        <v>#N/A</v>
      </c>
      <c r="AJ74" t="e">
        <f>IF(OR($A74&lt;AJ$2,$A74&gt;AJ$2+LOOKUP(AJ$2,'Cargo List'!$C$2:$C$27,'Cargo List'!$H$2:$H$27)),"",LOOKUP(Sheet3!AJ$2,'Cargo List'!$C$2:$C$27,'Cargo List'!$I$2:$I$27))</f>
        <v>#N/A</v>
      </c>
      <c r="AK74" t="e">
        <f>IF(OR($A74&lt;AK$2,$A74&gt;AK$2+LOOKUP(AK$2,'Cargo List'!$C$2:$C$27,'Cargo List'!$H$2:$H$27)),"",LOOKUP(Sheet3!AK$2,'Cargo List'!$C$2:$C$27,'Cargo List'!$I$2:$I$27))</f>
        <v>#N/A</v>
      </c>
      <c r="AL74" t="e">
        <f>IF(OR($A74&lt;AL$2,$A74&gt;AL$2+LOOKUP(AL$2,'Cargo List'!$C$2:$C$27,'Cargo List'!$H$2:$H$27)),"",LOOKUP(Sheet3!AL$2,'Cargo List'!$C$2:$C$27,'Cargo List'!$I$2:$I$27))</f>
        <v>#N/A</v>
      </c>
      <c r="AM74" t="e">
        <f>IF(OR($A74&lt;AM$2,$A74&gt;AM$2+LOOKUP(AM$2,'Cargo List'!$C$2:$C$27,'Cargo List'!$H$2:$H$27)),"",LOOKUP(Sheet3!AM$2,'Cargo List'!$C$2:$C$27,'Cargo List'!$I$2:$I$27))</f>
        <v>#N/A</v>
      </c>
      <c r="AN74" t="e">
        <f>IF(OR($A74&lt;AN$2,$A74&gt;AN$2+LOOKUP(AN$2,'Cargo List'!$C$2:$C$27,'Cargo List'!$H$2:$H$27)),"",LOOKUP(Sheet3!AN$2,'Cargo List'!$C$2:$C$27,'Cargo List'!$I$2:$I$27))</f>
        <v>#N/A</v>
      </c>
      <c r="AO74" t="e">
        <f>IF(OR($A74&lt;AO$2,$A74&gt;AO$2+LOOKUP(AO$2,'Cargo List'!$C$2:$C$27,'Cargo List'!$H$2:$H$27)),"",LOOKUP(Sheet3!AO$2,'Cargo List'!$C$2:$C$27,'Cargo List'!$I$2:$I$27))</f>
        <v>#N/A</v>
      </c>
      <c r="AP74" t="e">
        <f>IF(OR($A74&lt;AP$2,$A74&gt;AP$2+LOOKUP(AP$2,'Cargo List'!$C$2:$C$27,'Cargo List'!$H$2:$H$27)),"",LOOKUP(Sheet3!AP$2,'Cargo List'!$C$2:$C$27,'Cargo List'!$I$2:$I$27))</f>
        <v>#N/A</v>
      </c>
      <c r="AQ74" t="e">
        <f>IF(OR($A74&lt;AQ$2,$A74&gt;AQ$2+LOOKUP(AQ$2,'Cargo List'!$C$2:$C$27,'Cargo List'!$H$2:$H$27)),"",LOOKUP(Sheet3!AQ$2,'Cargo List'!$C$2:$C$27,'Cargo List'!$I$2:$I$27))</f>
        <v>#N/A</v>
      </c>
      <c r="AR74" t="e">
        <f>IF(OR($A74&lt;AR$2,$A74&gt;AR$2+LOOKUP(AR$2,'Cargo List'!$C$2:$C$27,'Cargo List'!$H$2:$H$27)),"",LOOKUP(Sheet3!AR$2,'Cargo List'!$C$2:$C$27,'Cargo List'!$I$2:$I$27))</f>
        <v>#N/A</v>
      </c>
      <c r="AS74" t="e">
        <f>IF(OR($A74&lt;AS$2,$A74&gt;AS$2+LOOKUP(AS$2,'Cargo List'!$C$2:$C$27,'Cargo List'!$H$2:$H$27)),"",LOOKUP(Sheet3!AS$2,'Cargo List'!$C$2:$C$27,'Cargo List'!$I$2:$I$27))</f>
        <v>#N/A</v>
      </c>
      <c r="AT74" t="e">
        <f>IF(OR($A74&lt;AT$2,$A74&gt;AT$2+LOOKUP(AT$2,'Cargo List'!$C$2:$C$27,'Cargo List'!$H$2:$H$27)),"",LOOKUP(Sheet3!AT$2,'Cargo List'!$C$2:$C$27,'Cargo List'!$I$2:$I$27))</f>
        <v>#N/A</v>
      </c>
      <c r="AU74" t="e">
        <f>IF(OR($A74&lt;AU$2,$A74&gt;AU$2+LOOKUP(AU$2,'Cargo List'!$C$2:$C$27,'Cargo List'!$H$2:$H$27)),"",LOOKUP(Sheet3!AU$2,'Cargo List'!$C$2:$C$27,'Cargo List'!$I$2:$I$27))</f>
        <v>#N/A</v>
      </c>
      <c r="AV74" s="4">
        <f t="shared" si="2"/>
        <v>0</v>
      </c>
    </row>
    <row r="75" spans="1:48" x14ac:dyDescent="0.25">
      <c r="A75" s="2">
        <f t="shared" si="3"/>
        <v>44269</v>
      </c>
      <c r="B75" t="e">
        <f>IF(OR($A75&lt;B$2,$A75&gt;B$2+LOOKUP(B$2,'Cargo List'!$C$2:$C$27,'Cargo List'!$H$2:$H$27)),"",LOOKUP(Sheet3!B$2,'Cargo List'!$C$2:$C$27,'Cargo List'!$I$2:$I$27))</f>
        <v>#N/A</v>
      </c>
      <c r="C75" t="e">
        <f>IF(OR($A75&lt;C$2,$A75&gt;C$2+LOOKUP(C$2,'Cargo List'!$C$2:$C$27,'Cargo List'!$H$2:$H$27)),"",LOOKUP(Sheet3!C$2,'Cargo List'!$C$2:$C$27,'Cargo List'!$I$2:$I$27))</f>
        <v>#N/A</v>
      </c>
      <c r="D75" t="e">
        <f>IF(OR($A75&lt;D$2,$A75&gt;D$2+LOOKUP(D$2,'Cargo List'!$C$2:$C$27,'Cargo List'!$H$2:$H$27)),"",LOOKUP(Sheet3!D$2,'Cargo List'!$C$2:$C$27,'Cargo List'!$I$2:$I$27))</f>
        <v>#N/A</v>
      </c>
      <c r="E75" t="e">
        <f>IF(OR($A75&lt;E$2,$A75&gt;E$2+LOOKUP(E$2,'Cargo List'!$C$2:$C$27,'Cargo List'!$H$2:$H$27)),"",LOOKUP(Sheet3!E$2,'Cargo List'!$C$2:$C$27,'Cargo List'!$I$2:$I$27))</f>
        <v>#N/A</v>
      </c>
      <c r="F75" t="e">
        <f>IF(OR($A75&lt;F$2,$A75&gt;F$2+LOOKUP(F$2,'Cargo List'!$C$2:$C$27,'Cargo List'!$H$2:$H$27)),"",LOOKUP(Sheet3!F$2,'Cargo List'!$C$2:$C$27,'Cargo List'!$I$2:$I$27))</f>
        <v>#N/A</v>
      </c>
      <c r="G75" t="e">
        <f>IF(OR($A75&lt;G$2,$A75&gt;G$2+LOOKUP(G$2,'Cargo List'!$C$2:$C$27,'Cargo List'!$H$2:$H$27)),"",LOOKUP(Sheet3!G$2,'Cargo List'!$C$2:$C$27,'Cargo List'!$I$2:$I$27))</f>
        <v>#N/A</v>
      </c>
      <c r="H75" t="e">
        <f>IF(OR($A75&lt;H$2,$A75&gt;H$2+LOOKUP(H$2,'Cargo List'!$C$2:$C$27,'Cargo List'!$H$2:$H$27)),"",LOOKUP(Sheet3!H$2,'Cargo List'!$C$2:$C$27,'Cargo List'!$I$2:$I$27))</f>
        <v>#N/A</v>
      </c>
      <c r="I75" t="e">
        <f>IF(OR($A75&lt;I$2,$A75&gt;I$2+LOOKUP(I$2,'Cargo List'!$C$2:$C$27,'Cargo List'!$H$2:$H$27)),"",LOOKUP(Sheet3!I$2,'Cargo List'!$C$2:$C$27,'Cargo List'!$I$2:$I$27))</f>
        <v>#N/A</v>
      </c>
      <c r="J75" t="e">
        <f>IF(OR($A75&lt;J$2,$A75&gt;J$2+LOOKUP(J$2,'Cargo List'!$C$2:$C$27,'Cargo List'!$H$2:$H$27)),"",LOOKUP(Sheet3!J$2,'Cargo List'!$C$2:$C$27,'Cargo List'!$I$2:$I$27))</f>
        <v>#N/A</v>
      </c>
      <c r="K75" t="e">
        <f>IF(OR($A75&lt;K$2,$A75&gt;K$2+LOOKUP(K$2,'Cargo List'!$C$2:$C$27,'Cargo List'!$H$2:$H$27)),"",LOOKUP(Sheet3!K$2,'Cargo List'!$C$2:$C$27,'Cargo List'!$I$2:$I$27))</f>
        <v>#N/A</v>
      </c>
      <c r="L75" t="e">
        <f>IF(OR($A75&lt;L$2,$A75&gt;L$2+LOOKUP(L$2,'Cargo List'!$C$2:$C$27,'Cargo List'!$H$2:$H$27)),"",LOOKUP(Sheet3!L$2,'Cargo List'!$C$2:$C$27,'Cargo List'!$I$2:$I$27))</f>
        <v>#N/A</v>
      </c>
      <c r="M75" t="e">
        <f>IF(OR($A75&lt;M$2,$A75&gt;M$2+LOOKUP(M$2,'Cargo List'!$C$2:$C$27,'Cargo List'!$H$2:$H$27)),"",LOOKUP(Sheet3!M$2,'Cargo List'!$C$2:$C$27,'Cargo List'!$I$2:$I$27))</f>
        <v>#N/A</v>
      </c>
      <c r="N75" t="e">
        <f>IF(OR($A75&lt;N$2,$A75&gt;N$2+LOOKUP(N$2,'Cargo List'!$C$2:$C$27,'Cargo List'!$H$2:$H$27)),"",LOOKUP(Sheet3!N$2,'Cargo List'!$C$2:$C$27,'Cargo List'!$I$2:$I$27))</f>
        <v>#N/A</v>
      </c>
      <c r="O75" t="e">
        <f>IF(OR($A75&lt;O$2,$A75&gt;O$2+LOOKUP(O$2,'Cargo List'!$C$2:$C$27,'Cargo List'!$H$2:$H$27)),"",LOOKUP(Sheet3!O$2,'Cargo List'!$C$2:$C$27,'Cargo List'!$I$2:$I$27))</f>
        <v>#N/A</v>
      </c>
      <c r="P75" t="e">
        <f>IF(OR($A75&lt;P$2,$A75&gt;P$2+LOOKUP(P$2,'Cargo List'!$C$2:$C$27,'Cargo List'!$H$2:$H$27)),"",LOOKUP(Sheet3!P$2,'Cargo List'!$C$2:$C$27,'Cargo List'!$I$2:$I$27))</f>
        <v>#N/A</v>
      </c>
      <c r="Q75" t="e">
        <f>IF(OR($A75&lt;Q$2,$A75&gt;Q$2+LOOKUP(Q$2,'Cargo List'!$C$2:$C$27,'Cargo List'!$H$2:$H$27)),"",LOOKUP(Sheet3!Q$2,'Cargo List'!$C$2:$C$27,'Cargo List'!$I$2:$I$27))</f>
        <v>#N/A</v>
      </c>
      <c r="R75" t="e">
        <f>IF(OR($A75&lt;R$2,$A75&gt;R$2+LOOKUP(R$2,'Cargo List'!$C$2:$C$27,'Cargo List'!$H$2:$H$27)),"",LOOKUP(Sheet3!R$2,'Cargo List'!$C$2:$C$27,'Cargo List'!$I$2:$I$27))</f>
        <v>#N/A</v>
      </c>
      <c r="S75" t="e">
        <f>IF(OR($A75&lt;S$2,$A75&gt;S$2+LOOKUP(S$2,'Cargo List'!$C$2:$C$27,'Cargo List'!$H$2:$H$27)),"",LOOKUP(Sheet3!S$2,'Cargo List'!$C$2:$C$27,'Cargo List'!$I$2:$I$27))</f>
        <v>#N/A</v>
      </c>
      <c r="T75" t="e">
        <f>IF(OR($A75&lt;T$2,$A75&gt;T$2+LOOKUP(T$2,'Cargo List'!$C$2:$C$27,'Cargo List'!$H$2:$H$27)),"",LOOKUP(Sheet3!T$2,'Cargo List'!$C$2:$C$27,'Cargo List'!$I$2:$I$27))</f>
        <v>#N/A</v>
      </c>
      <c r="U75" t="e">
        <f>IF(OR($A75&lt;U$2,$A75&gt;U$2+LOOKUP(U$2,'Cargo List'!$C$2:$C$27,'Cargo List'!$H$2:$H$27)),"",LOOKUP(Sheet3!U$2,'Cargo List'!$C$2:$C$27,'Cargo List'!$I$2:$I$27))</f>
        <v>#N/A</v>
      </c>
      <c r="V75" t="e">
        <f>IF(OR($A75&lt;V$2,$A75&gt;V$2+LOOKUP(V$2,'Cargo List'!$C$2:$C$27,'Cargo List'!$H$2:$H$27)),"",LOOKUP(Sheet3!V$2,'Cargo List'!$C$2:$C$27,'Cargo List'!$I$2:$I$27))</f>
        <v>#N/A</v>
      </c>
      <c r="W75" t="e">
        <f>IF(OR($A75&lt;W$2,$A75&gt;W$2+LOOKUP(W$2,'Cargo List'!$C$2:$C$27,'Cargo List'!$H$2:$H$27)),"",LOOKUP(Sheet3!W$2,'Cargo List'!$C$2:$C$27,'Cargo List'!$I$2:$I$27))</f>
        <v>#N/A</v>
      </c>
      <c r="X75" t="e">
        <f>IF(OR($A75&lt;X$2,$A75&gt;X$2+LOOKUP(X$2,'Cargo List'!$C$2:$C$27,'Cargo List'!$H$2:$H$27)),"",LOOKUP(Sheet3!X$2,'Cargo List'!$C$2:$C$27,'Cargo List'!$I$2:$I$27))</f>
        <v>#N/A</v>
      </c>
      <c r="Y75" t="e">
        <f>IF(OR($A75&lt;Y$2,$A75&gt;Y$2+LOOKUP(Y$2,'Cargo List'!$C$2:$C$27,'Cargo List'!$H$2:$H$27)),"",LOOKUP(Sheet3!Y$2,'Cargo List'!$C$2:$C$27,'Cargo List'!$I$2:$I$27))</f>
        <v>#N/A</v>
      </c>
      <c r="Z75" t="e">
        <f>IF(OR($A75&lt;Z$2,$A75&gt;Z$2+LOOKUP(Z$2,'Cargo List'!$C$2:$C$27,'Cargo List'!$H$2:$H$27)),"",LOOKUP(Sheet3!Z$2,'Cargo List'!$C$2:$C$27,'Cargo List'!$I$2:$I$27))</f>
        <v>#N/A</v>
      </c>
      <c r="AA75" t="e">
        <f>IF(OR($A75&lt;AA$2,$A75&gt;AA$2+LOOKUP(AA$2,'Cargo List'!$C$2:$C$27,'Cargo List'!$H$2:$H$27)),"",LOOKUP(Sheet3!AA$2,'Cargo List'!$C$2:$C$27,'Cargo List'!$I$2:$I$27))</f>
        <v>#N/A</v>
      </c>
      <c r="AB75" t="e">
        <f>IF(OR($A75&lt;AB$2,$A75&gt;AB$2+LOOKUP(AB$2,'Cargo List'!$C$2:$C$27,'Cargo List'!$H$2:$H$27)),"",LOOKUP(Sheet3!AB$2,'Cargo List'!$C$2:$C$27,'Cargo List'!$I$2:$I$27))</f>
        <v>#N/A</v>
      </c>
      <c r="AC75" t="e">
        <f>IF(OR($A75&lt;AC$2,$A75&gt;AC$2+LOOKUP(AC$2,'Cargo List'!$C$2:$C$27,'Cargo List'!$H$2:$H$27)),"",LOOKUP(Sheet3!AC$2,'Cargo List'!$C$2:$C$27,'Cargo List'!$I$2:$I$27))</f>
        <v>#N/A</v>
      </c>
      <c r="AD75" t="e">
        <f>IF(OR($A75&lt;AD$2,$A75&gt;AD$2+LOOKUP(AD$2,'Cargo List'!$C$2:$C$27,'Cargo List'!$H$2:$H$27)),"",LOOKUP(Sheet3!AD$2,'Cargo List'!$C$2:$C$27,'Cargo List'!$I$2:$I$27))</f>
        <v>#N/A</v>
      </c>
      <c r="AE75" t="e">
        <f>IF(OR($A75&lt;AE$2,$A75&gt;AE$2+LOOKUP(AE$2,'Cargo List'!$C$2:$C$27,'Cargo List'!$H$2:$H$27)),"",LOOKUP(Sheet3!AE$2,'Cargo List'!$C$2:$C$27,'Cargo List'!$I$2:$I$27))</f>
        <v>#N/A</v>
      </c>
      <c r="AF75" t="e">
        <f>IF(OR($A75&lt;AF$2,$A75&gt;AF$2+LOOKUP(AF$2,'Cargo List'!$C$2:$C$27,'Cargo List'!$H$2:$H$27)),"",LOOKUP(Sheet3!AF$2,'Cargo List'!$C$2:$C$27,'Cargo List'!$I$2:$I$27))</f>
        <v>#N/A</v>
      </c>
      <c r="AG75" t="e">
        <f>IF(OR($A75&lt;AG$2,$A75&gt;AG$2+LOOKUP(AG$2,'Cargo List'!$C$2:$C$27,'Cargo List'!$H$2:$H$27)),"",LOOKUP(Sheet3!AG$2,'Cargo List'!$C$2:$C$27,'Cargo List'!$I$2:$I$27))</f>
        <v>#N/A</v>
      </c>
      <c r="AH75" t="e">
        <f>IF(OR($A75&lt;AH$2,$A75&gt;AH$2+LOOKUP(AH$2,'Cargo List'!$C$2:$C$27,'Cargo List'!$H$2:$H$27)),"",LOOKUP(Sheet3!AH$2,'Cargo List'!$C$2:$C$27,'Cargo List'!$I$2:$I$27))</f>
        <v>#N/A</v>
      </c>
      <c r="AI75" t="e">
        <f>IF(OR($A75&lt;AI$2,$A75&gt;AI$2+LOOKUP(AI$2,'Cargo List'!$C$2:$C$27,'Cargo List'!$H$2:$H$27)),"",LOOKUP(Sheet3!AI$2,'Cargo List'!$C$2:$C$27,'Cargo List'!$I$2:$I$27))</f>
        <v>#N/A</v>
      </c>
      <c r="AJ75" t="e">
        <f>IF(OR($A75&lt;AJ$2,$A75&gt;AJ$2+LOOKUP(AJ$2,'Cargo List'!$C$2:$C$27,'Cargo List'!$H$2:$H$27)),"",LOOKUP(Sheet3!AJ$2,'Cargo List'!$C$2:$C$27,'Cargo List'!$I$2:$I$27))</f>
        <v>#N/A</v>
      </c>
      <c r="AK75" t="e">
        <f>IF(OR($A75&lt;AK$2,$A75&gt;AK$2+LOOKUP(AK$2,'Cargo List'!$C$2:$C$27,'Cargo List'!$H$2:$H$27)),"",LOOKUP(Sheet3!AK$2,'Cargo List'!$C$2:$C$27,'Cargo List'!$I$2:$I$27))</f>
        <v>#N/A</v>
      </c>
      <c r="AL75" t="e">
        <f>IF(OR($A75&lt;AL$2,$A75&gt;AL$2+LOOKUP(AL$2,'Cargo List'!$C$2:$C$27,'Cargo List'!$H$2:$H$27)),"",LOOKUP(Sheet3!AL$2,'Cargo List'!$C$2:$C$27,'Cargo List'!$I$2:$I$27))</f>
        <v>#N/A</v>
      </c>
      <c r="AM75" t="e">
        <f>IF(OR($A75&lt;AM$2,$A75&gt;AM$2+LOOKUP(AM$2,'Cargo List'!$C$2:$C$27,'Cargo List'!$H$2:$H$27)),"",LOOKUP(Sheet3!AM$2,'Cargo List'!$C$2:$C$27,'Cargo List'!$I$2:$I$27))</f>
        <v>#N/A</v>
      </c>
      <c r="AN75" t="e">
        <f>IF(OR($A75&lt;AN$2,$A75&gt;AN$2+LOOKUP(AN$2,'Cargo List'!$C$2:$C$27,'Cargo List'!$H$2:$H$27)),"",LOOKUP(Sheet3!AN$2,'Cargo List'!$C$2:$C$27,'Cargo List'!$I$2:$I$27))</f>
        <v>#N/A</v>
      </c>
      <c r="AO75" t="e">
        <f>IF(OR($A75&lt;AO$2,$A75&gt;AO$2+LOOKUP(AO$2,'Cargo List'!$C$2:$C$27,'Cargo List'!$H$2:$H$27)),"",LOOKUP(Sheet3!AO$2,'Cargo List'!$C$2:$C$27,'Cargo List'!$I$2:$I$27))</f>
        <v>#N/A</v>
      </c>
      <c r="AP75" t="e">
        <f>IF(OR($A75&lt;AP$2,$A75&gt;AP$2+LOOKUP(AP$2,'Cargo List'!$C$2:$C$27,'Cargo List'!$H$2:$H$27)),"",LOOKUP(Sheet3!AP$2,'Cargo List'!$C$2:$C$27,'Cargo List'!$I$2:$I$27))</f>
        <v>#N/A</v>
      </c>
      <c r="AQ75" t="e">
        <f>IF(OR($A75&lt;AQ$2,$A75&gt;AQ$2+LOOKUP(AQ$2,'Cargo List'!$C$2:$C$27,'Cargo List'!$H$2:$H$27)),"",LOOKUP(Sheet3!AQ$2,'Cargo List'!$C$2:$C$27,'Cargo List'!$I$2:$I$27))</f>
        <v>#N/A</v>
      </c>
      <c r="AR75" t="e">
        <f>IF(OR($A75&lt;AR$2,$A75&gt;AR$2+LOOKUP(AR$2,'Cargo List'!$C$2:$C$27,'Cargo List'!$H$2:$H$27)),"",LOOKUP(Sheet3!AR$2,'Cargo List'!$C$2:$C$27,'Cargo List'!$I$2:$I$27))</f>
        <v>#N/A</v>
      </c>
      <c r="AS75" t="e">
        <f>IF(OR($A75&lt;AS$2,$A75&gt;AS$2+LOOKUP(AS$2,'Cargo List'!$C$2:$C$27,'Cargo List'!$H$2:$H$27)),"",LOOKUP(Sheet3!AS$2,'Cargo List'!$C$2:$C$27,'Cargo List'!$I$2:$I$27))</f>
        <v>#N/A</v>
      </c>
      <c r="AT75" t="e">
        <f>IF(OR($A75&lt;AT$2,$A75&gt;AT$2+LOOKUP(AT$2,'Cargo List'!$C$2:$C$27,'Cargo List'!$H$2:$H$27)),"",LOOKUP(Sheet3!AT$2,'Cargo List'!$C$2:$C$27,'Cargo List'!$I$2:$I$27))</f>
        <v>#N/A</v>
      </c>
      <c r="AU75" t="e">
        <f>IF(OR($A75&lt;AU$2,$A75&gt;AU$2+LOOKUP(AU$2,'Cargo List'!$C$2:$C$27,'Cargo List'!$H$2:$H$27)),"",LOOKUP(Sheet3!AU$2,'Cargo List'!$C$2:$C$27,'Cargo List'!$I$2:$I$27))</f>
        <v>#N/A</v>
      </c>
      <c r="AV75" s="4">
        <f t="shared" si="2"/>
        <v>0</v>
      </c>
    </row>
    <row r="76" spans="1:48" x14ac:dyDescent="0.25">
      <c r="A76" s="2">
        <f t="shared" si="3"/>
        <v>44270</v>
      </c>
      <c r="B76" t="e">
        <f>IF(OR($A76&lt;B$2,$A76&gt;B$2+LOOKUP(B$2,'Cargo List'!$C$2:$C$27,'Cargo List'!$H$2:$H$27)),"",LOOKUP(Sheet3!B$2,'Cargo List'!$C$2:$C$27,'Cargo List'!$I$2:$I$27))</f>
        <v>#N/A</v>
      </c>
      <c r="C76" t="e">
        <f>IF(OR($A76&lt;C$2,$A76&gt;C$2+LOOKUP(C$2,'Cargo List'!$C$2:$C$27,'Cargo List'!$H$2:$H$27)),"",LOOKUP(Sheet3!C$2,'Cargo List'!$C$2:$C$27,'Cargo List'!$I$2:$I$27))</f>
        <v>#N/A</v>
      </c>
      <c r="D76" t="e">
        <f>IF(OR($A76&lt;D$2,$A76&gt;D$2+LOOKUP(D$2,'Cargo List'!$C$2:$C$27,'Cargo List'!$H$2:$H$27)),"",LOOKUP(Sheet3!D$2,'Cargo List'!$C$2:$C$27,'Cargo List'!$I$2:$I$27))</f>
        <v>#N/A</v>
      </c>
      <c r="E76" t="e">
        <f>IF(OR($A76&lt;E$2,$A76&gt;E$2+LOOKUP(E$2,'Cargo List'!$C$2:$C$27,'Cargo List'!$H$2:$H$27)),"",LOOKUP(Sheet3!E$2,'Cargo List'!$C$2:$C$27,'Cargo List'!$I$2:$I$27))</f>
        <v>#N/A</v>
      </c>
      <c r="F76" t="e">
        <f>IF(OR($A76&lt;F$2,$A76&gt;F$2+LOOKUP(F$2,'Cargo List'!$C$2:$C$27,'Cargo List'!$H$2:$H$27)),"",LOOKUP(Sheet3!F$2,'Cargo List'!$C$2:$C$27,'Cargo List'!$I$2:$I$27))</f>
        <v>#N/A</v>
      </c>
      <c r="G76" t="e">
        <f>IF(OR($A76&lt;G$2,$A76&gt;G$2+LOOKUP(G$2,'Cargo List'!$C$2:$C$27,'Cargo List'!$H$2:$H$27)),"",LOOKUP(Sheet3!G$2,'Cargo List'!$C$2:$C$27,'Cargo List'!$I$2:$I$27))</f>
        <v>#N/A</v>
      </c>
      <c r="H76" t="e">
        <f>IF(OR($A76&lt;H$2,$A76&gt;H$2+LOOKUP(H$2,'Cargo List'!$C$2:$C$27,'Cargo List'!$H$2:$H$27)),"",LOOKUP(Sheet3!H$2,'Cargo List'!$C$2:$C$27,'Cargo List'!$I$2:$I$27))</f>
        <v>#N/A</v>
      </c>
      <c r="I76" t="e">
        <f>IF(OR($A76&lt;I$2,$A76&gt;I$2+LOOKUP(I$2,'Cargo List'!$C$2:$C$27,'Cargo List'!$H$2:$H$27)),"",LOOKUP(Sheet3!I$2,'Cargo List'!$C$2:$C$27,'Cargo List'!$I$2:$I$27))</f>
        <v>#N/A</v>
      </c>
      <c r="J76" t="e">
        <f>IF(OR($A76&lt;J$2,$A76&gt;J$2+LOOKUP(J$2,'Cargo List'!$C$2:$C$27,'Cargo List'!$H$2:$H$27)),"",LOOKUP(Sheet3!J$2,'Cargo List'!$C$2:$C$27,'Cargo List'!$I$2:$I$27))</f>
        <v>#N/A</v>
      </c>
      <c r="K76" t="e">
        <f>IF(OR($A76&lt;K$2,$A76&gt;K$2+LOOKUP(K$2,'Cargo List'!$C$2:$C$27,'Cargo List'!$H$2:$H$27)),"",LOOKUP(Sheet3!K$2,'Cargo List'!$C$2:$C$27,'Cargo List'!$I$2:$I$27))</f>
        <v>#N/A</v>
      </c>
      <c r="L76" t="e">
        <f>IF(OR($A76&lt;L$2,$A76&gt;L$2+LOOKUP(L$2,'Cargo List'!$C$2:$C$27,'Cargo List'!$H$2:$H$27)),"",LOOKUP(Sheet3!L$2,'Cargo List'!$C$2:$C$27,'Cargo List'!$I$2:$I$27))</f>
        <v>#N/A</v>
      </c>
      <c r="M76" t="e">
        <f>IF(OR($A76&lt;M$2,$A76&gt;M$2+LOOKUP(M$2,'Cargo List'!$C$2:$C$27,'Cargo List'!$H$2:$H$27)),"",LOOKUP(Sheet3!M$2,'Cargo List'!$C$2:$C$27,'Cargo List'!$I$2:$I$27))</f>
        <v>#N/A</v>
      </c>
      <c r="N76" t="e">
        <f>IF(OR($A76&lt;N$2,$A76&gt;N$2+LOOKUP(N$2,'Cargo List'!$C$2:$C$27,'Cargo List'!$H$2:$H$27)),"",LOOKUP(Sheet3!N$2,'Cargo List'!$C$2:$C$27,'Cargo List'!$I$2:$I$27))</f>
        <v>#N/A</v>
      </c>
      <c r="O76" t="e">
        <f>IF(OR($A76&lt;O$2,$A76&gt;O$2+LOOKUP(O$2,'Cargo List'!$C$2:$C$27,'Cargo List'!$H$2:$H$27)),"",LOOKUP(Sheet3!O$2,'Cargo List'!$C$2:$C$27,'Cargo List'!$I$2:$I$27))</f>
        <v>#N/A</v>
      </c>
      <c r="P76" t="e">
        <f>IF(OR($A76&lt;P$2,$A76&gt;P$2+LOOKUP(P$2,'Cargo List'!$C$2:$C$27,'Cargo List'!$H$2:$H$27)),"",LOOKUP(Sheet3!P$2,'Cargo List'!$C$2:$C$27,'Cargo List'!$I$2:$I$27))</f>
        <v>#N/A</v>
      </c>
      <c r="Q76" t="e">
        <f>IF(OR($A76&lt;Q$2,$A76&gt;Q$2+LOOKUP(Q$2,'Cargo List'!$C$2:$C$27,'Cargo List'!$H$2:$H$27)),"",LOOKUP(Sheet3!Q$2,'Cargo List'!$C$2:$C$27,'Cargo List'!$I$2:$I$27))</f>
        <v>#N/A</v>
      </c>
      <c r="R76" t="e">
        <f>IF(OR($A76&lt;R$2,$A76&gt;R$2+LOOKUP(R$2,'Cargo List'!$C$2:$C$27,'Cargo List'!$H$2:$H$27)),"",LOOKUP(Sheet3!R$2,'Cargo List'!$C$2:$C$27,'Cargo List'!$I$2:$I$27))</f>
        <v>#N/A</v>
      </c>
      <c r="S76" t="e">
        <f>IF(OR($A76&lt;S$2,$A76&gt;S$2+LOOKUP(S$2,'Cargo List'!$C$2:$C$27,'Cargo List'!$H$2:$H$27)),"",LOOKUP(Sheet3!S$2,'Cargo List'!$C$2:$C$27,'Cargo List'!$I$2:$I$27))</f>
        <v>#N/A</v>
      </c>
      <c r="T76" t="e">
        <f>IF(OR($A76&lt;T$2,$A76&gt;T$2+LOOKUP(T$2,'Cargo List'!$C$2:$C$27,'Cargo List'!$H$2:$H$27)),"",LOOKUP(Sheet3!T$2,'Cargo List'!$C$2:$C$27,'Cargo List'!$I$2:$I$27))</f>
        <v>#N/A</v>
      </c>
      <c r="U76" t="e">
        <f>IF(OR($A76&lt;U$2,$A76&gt;U$2+LOOKUP(U$2,'Cargo List'!$C$2:$C$27,'Cargo List'!$H$2:$H$27)),"",LOOKUP(Sheet3!U$2,'Cargo List'!$C$2:$C$27,'Cargo List'!$I$2:$I$27))</f>
        <v>#N/A</v>
      </c>
      <c r="V76" t="e">
        <f>IF(OR($A76&lt;V$2,$A76&gt;V$2+LOOKUP(V$2,'Cargo List'!$C$2:$C$27,'Cargo List'!$H$2:$H$27)),"",LOOKUP(Sheet3!V$2,'Cargo List'!$C$2:$C$27,'Cargo List'!$I$2:$I$27))</f>
        <v>#N/A</v>
      </c>
      <c r="W76" t="e">
        <f>IF(OR($A76&lt;W$2,$A76&gt;W$2+LOOKUP(W$2,'Cargo List'!$C$2:$C$27,'Cargo List'!$H$2:$H$27)),"",LOOKUP(Sheet3!W$2,'Cargo List'!$C$2:$C$27,'Cargo List'!$I$2:$I$27))</f>
        <v>#N/A</v>
      </c>
      <c r="X76" t="e">
        <f>IF(OR($A76&lt;X$2,$A76&gt;X$2+LOOKUP(X$2,'Cargo List'!$C$2:$C$27,'Cargo List'!$H$2:$H$27)),"",LOOKUP(Sheet3!X$2,'Cargo List'!$C$2:$C$27,'Cargo List'!$I$2:$I$27))</f>
        <v>#N/A</v>
      </c>
      <c r="Y76" t="e">
        <f>IF(OR($A76&lt;Y$2,$A76&gt;Y$2+LOOKUP(Y$2,'Cargo List'!$C$2:$C$27,'Cargo List'!$H$2:$H$27)),"",LOOKUP(Sheet3!Y$2,'Cargo List'!$C$2:$C$27,'Cargo List'!$I$2:$I$27))</f>
        <v>#N/A</v>
      </c>
      <c r="Z76" t="e">
        <f>IF(OR($A76&lt;Z$2,$A76&gt;Z$2+LOOKUP(Z$2,'Cargo List'!$C$2:$C$27,'Cargo List'!$H$2:$H$27)),"",LOOKUP(Sheet3!Z$2,'Cargo List'!$C$2:$C$27,'Cargo List'!$I$2:$I$27))</f>
        <v>#N/A</v>
      </c>
      <c r="AA76" t="e">
        <f>IF(OR($A76&lt;AA$2,$A76&gt;AA$2+LOOKUP(AA$2,'Cargo List'!$C$2:$C$27,'Cargo List'!$H$2:$H$27)),"",LOOKUP(Sheet3!AA$2,'Cargo List'!$C$2:$C$27,'Cargo List'!$I$2:$I$27))</f>
        <v>#N/A</v>
      </c>
      <c r="AB76" t="e">
        <f>IF(OR($A76&lt;AB$2,$A76&gt;AB$2+LOOKUP(AB$2,'Cargo List'!$C$2:$C$27,'Cargo List'!$H$2:$H$27)),"",LOOKUP(Sheet3!AB$2,'Cargo List'!$C$2:$C$27,'Cargo List'!$I$2:$I$27))</f>
        <v>#N/A</v>
      </c>
      <c r="AC76" t="e">
        <f>IF(OR($A76&lt;AC$2,$A76&gt;AC$2+LOOKUP(AC$2,'Cargo List'!$C$2:$C$27,'Cargo List'!$H$2:$H$27)),"",LOOKUP(Sheet3!AC$2,'Cargo List'!$C$2:$C$27,'Cargo List'!$I$2:$I$27))</f>
        <v>#N/A</v>
      </c>
      <c r="AD76" t="e">
        <f>IF(OR($A76&lt;AD$2,$A76&gt;AD$2+LOOKUP(AD$2,'Cargo List'!$C$2:$C$27,'Cargo List'!$H$2:$H$27)),"",LOOKUP(Sheet3!AD$2,'Cargo List'!$C$2:$C$27,'Cargo List'!$I$2:$I$27))</f>
        <v>#N/A</v>
      </c>
      <c r="AE76" t="e">
        <f>IF(OR($A76&lt;AE$2,$A76&gt;AE$2+LOOKUP(AE$2,'Cargo List'!$C$2:$C$27,'Cargo List'!$H$2:$H$27)),"",LOOKUP(Sheet3!AE$2,'Cargo List'!$C$2:$C$27,'Cargo List'!$I$2:$I$27))</f>
        <v>#N/A</v>
      </c>
      <c r="AF76" t="e">
        <f>IF(OR($A76&lt;AF$2,$A76&gt;AF$2+LOOKUP(AF$2,'Cargo List'!$C$2:$C$27,'Cargo List'!$H$2:$H$27)),"",LOOKUP(Sheet3!AF$2,'Cargo List'!$C$2:$C$27,'Cargo List'!$I$2:$I$27))</f>
        <v>#N/A</v>
      </c>
      <c r="AG76" t="e">
        <f>IF(OR($A76&lt;AG$2,$A76&gt;AG$2+LOOKUP(AG$2,'Cargo List'!$C$2:$C$27,'Cargo List'!$H$2:$H$27)),"",LOOKUP(Sheet3!AG$2,'Cargo List'!$C$2:$C$27,'Cargo List'!$I$2:$I$27))</f>
        <v>#N/A</v>
      </c>
      <c r="AH76" t="e">
        <f>IF(OR($A76&lt;AH$2,$A76&gt;AH$2+LOOKUP(AH$2,'Cargo List'!$C$2:$C$27,'Cargo List'!$H$2:$H$27)),"",LOOKUP(Sheet3!AH$2,'Cargo List'!$C$2:$C$27,'Cargo List'!$I$2:$I$27))</f>
        <v>#N/A</v>
      </c>
      <c r="AI76" t="e">
        <f>IF(OR($A76&lt;AI$2,$A76&gt;AI$2+LOOKUP(AI$2,'Cargo List'!$C$2:$C$27,'Cargo List'!$H$2:$H$27)),"",LOOKUP(Sheet3!AI$2,'Cargo List'!$C$2:$C$27,'Cargo List'!$I$2:$I$27))</f>
        <v>#N/A</v>
      </c>
      <c r="AJ76" t="e">
        <f>IF(OR($A76&lt;AJ$2,$A76&gt;AJ$2+LOOKUP(AJ$2,'Cargo List'!$C$2:$C$27,'Cargo List'!$H$2:$H$27)),"",LOOKUP(Sheet3!AJ$2,'Cargo List'!$C$2:$C$27,'Cargo List'!$I$2:$I$27))</f>
        <v>#N/A</v>
      </c>
      <c r="AK76" t="e">
        <f>IF(OR($A76&lt;AK$2,$A76&gt;AK$2+LOOKUP(AK$2,'Cargo List'!$C$2:$C$27,'Cargo List'!$H$2:$H$27)),"",LOOKUP(Sheet3!AK$2,'Cargo List'!$C$2:$C$27,'Cargo List'!$I$2:$I$27))</f>
        <v>#N/A</v>
      </c>
      <c r="AL76" t="e">
        <f>IF(OR($A76&lt;AL$2,$A76&gt;AL$2+LOOKUP(AL$2,'Cargo List'!$C$2:$C$27,'Cargo List'!$H$2:$H$27)),"",LOOKUP(Sheet3!AL$2,'Cargo List'!$C$2:$C$27,'Cargo List'!$I$2:$I$27))</f>
        <v>#N/A</v>
      </c>
      <c r="AM76" t="e">
        <f>IF(OR($A76&lt;AM$2,$A76&gt;AM$2+LOOKUP(AM$2,'Cargo List'!$C$2:$C$27,'Cargo List'!$H$2:$H$27)),"",LOOKUP(Sheet3!AM$2,'Cargo List'!$C$2:$C$27,'Cargo List'!$I$2:$I$27))</f>
        <v>#N/A</v>
      </c>
      <c r="AN76" t="e">
        <f>IF(OR($A76&lt;AN$2,$A76&gt;AN$2+LOOKUP(AN$2,'Cargo List'!$C$2:$C$27,'Cargo List'!$H$2:$H$27)),"",LOOKUP(Sheet3!AN$2,'Cargo List'!$C$2:$C$27,'Cargo List'!$I$2:$I$27))</f>
        <v>#N/A</v>
      </c>
      <c r="AO76" t="e">
        <f>IF(OR($A76&lt;AO$2,$A76&gt;AO$2+LOOKUP(AO$2,'Cargo List'!$C$2:$C$27,'Cargo List'!$H$2:$H$27)),"",LOOKUP(Sheet3!AO$2,'Cargo List'!$C$2:$C$27,'Cargo List'!$I$2:$I$27))</f>
        <v>#N/A</v>
      </c>
      <c r="AP76" t="e">
        <f>IF(OR($A76&lt;AP$2,$A76&gt;AP$2+LOOKUP(AP$2,'Cargo List'!$C$2:$C$27,'Cargo List'!$H$2:$H$27)),"",LOOKUP(Sheet3!AP$2,'Cargo List'!$C$2:$C$27,'Cargo List'!$I$2:$I$27))</f>
        <v>#N/A</v>
      </c>
      <c r="AQ76" t="e">
        <f>IF(OR($A76&lt;AQ$2,$A76&gt;AQ$2+LOOKUP(AQ$2,'Cargo List'!$C$2:$C$27,'Cargo List'!$H$2:$H$27)),"",LOOKUP(Sheet3!AQ$2,'Cargo List'!$C$2:$C$27,'Cargo List'!$I$2:$I$27))</f>
        <v>#N/A</v>
      </c>
      <c r="AR76" t="e">
        <f>IF(OR($A76&lt;AR$2,$A76&gt;AR$2+LOOKUP(AR$2,'Cargo List'!$C$2:$C$27,'Cargo List'!$H$2:$H$27)),"",LOOKUP(Sheet3!AR$2,'Cargo List'!$C$2:$C$27,'Cargo List'!$I$2:$I$27))</f>
        <v>#N/A</v>
      </c>
      <c r="AS76" t="e">
        <f>IF(OR($A76&lt;AS$2,$A76&gt;AS$2+LOOKUP(AS$2,'Cargo List'!$C$2:$C$27,'Cargo List'!$H$2:$H$27)),"",LOOKUP(Sheet3!AS$2,'Cargo List'!$C$2:$C$27,'Cargo List'!$I$2:$I$27))</f>
        <v>#N/A</v>
      </c>
      <c r="AT76" t="e">
        <f>IF(OR($A76&lt;AT$2,$A76&gt;AT$2+LOOKUP(AT$2,'Cargo List'!$C$2:$C$27,'Cargo List'!$H$2:$H$27)),"",LOOKUP(Sheet3!AT$2,'Cargo List'!$C$2:$C$27,'Cargo List'!$I$2:$I$27))</f>
        <v>#N/A</v>
      </c>
      <c r="AU76" t="e">
        <f>IF(OR($A76&lt;AU$2,$A76&gt;AU$2+LOOKUP(AU$2,'Cargo List'!$C$2:$C$27,'Cargo List'!$H$2:$H$27)),"",LOOKUP(Sheet3!AU$2,'Cargo List'!$C$2:$C$27,'Cargo List'!$I$2:$I$27))</f>
        <v>#N/A</v>
      </c>
      <c r="AV76" s="4">
        <f t="shared" si="2"/>
        <v>0</v>
      </c>
    </row>
    <row r="77" spans="1:48" x14ac:dyDescent="0.25">
      <c r="A77" s="2">
        <f t="shared" si="3"/>
        <v>44271</v>
      </c>
      <c r="B77" t="e">
        <f>IF(OR($A77&lt;B$2,$A77&gt;B$2+LOOKUP(B$2,'Cargo List'!$C$2:$C$27,'Cargo List'!$H$2:$H$27)),"",LOOKUP(Sheet3!B$2,'Cargo List'!$C$2:$C$27,'Cargo List'!$I$2:$I$27))</f>
        <v>#N/A</v>
      </c>
      <c r="C77" t="e">
        <f>IF(OR($A77&lt;C$2,$A77&gt;C$2+LOOKUP(C$2,'Cargo List'!$C$2:$C$27,'Cargo List'!$H$2:$H$27)),"",LOOKUP(Sheet3!C$2,'Cargo List'!$C$2:$C$27,'Cargo List'!$I$2:$I$27))</f>
        <v>#N/A</v>
      </c>
      <c r="D77" t="e">
        <f>IF(OR($A77&lt;D$2,$A77&gt;D$2+LOOKUP(D$2,'Cargo List'!$C$2:$C$27,'Cargo List'!$H$2:$H$27)),"",LOOKUP(Sheet3!D$2,'Cargo List'!$C$2:$C$27,'Cargo List'!$I$2:$I$27))</f>
        <v>#N/A</v>
      </c>
      <c r="E77" t="e">
        <f>IF(OR($A77&lt;E$2,$A77&gt;E$2+LOOKUP(E$2,'Cargo List'!$C$2:$C$27,'Cargo List'!$H$2:$H$27)),"",LOOKUP(Sheet3!E$2,'Cargo List'!$C$2:$C$27,'Cargo List'!$I$2:$I$27))</f>
        <v>#N/A</v>
      </c>
      <c r="F77" t="e">
        <f>IF(OR($A77&lt;F$2,$A77&gt;F$2+LOOKUP(F$2,'Cargo List'!$C$2:$C$27,'Cargo List'!$H$2:$H$27)),"",LOOKUP(Sheet3!F$2,'Cargo List'!$C$2:$C$27,'Cargo List'!$I$2:$I$27))</f>
        <v>#N/A</v>
      </c>
      <c r="G77" t="e">
        <f>IF(OR($A77&lt;G$2,$A77&gt;G$2+LOOKUP(G$2,'Cargo List'!$C$2:$C$27,'Cargo List'!$H$2:$H$27)),"",LOOKUP(Sheet3!G$2,'Cargo List'!$C$2:$C$27,'Cargo List'!$I$2:$I$27))</f>
        <v>#N/A</v>
      </c>
      <c r="H77" t="e">
        <f>IF(OR($A77&lt;H$2,$A77&gt;H$2+LOOKUP(H$2,'Cargo List'!$C$2:$C$27,'Cargo List'!$H$2:$H$27)),"",LOOKUP(Sheet3!H$2,'Cargo List'!$C$2:$C$27,'Cargo List'!$I$2:$I$27))</f>
        <v>#N/A</v>
      </c>
      <c r="I77" t="e">
        <f>IF(OR($A77&lt;I$2,$A77&gt;I$2+LOOKUP(I$2,'Cargo List'!$C$2:$C$27,'Cargo List'!$H$2:$H$27)),"",LOOKUP(Sheet3!I$2,'Cargo List'!$C$2:$C$27,'Cargo List'!$I$2:$I$27))</f>
        <v>#N/A</v>
      </c>
      <c r="J77" t="e">
        <f>IF(OR($A77&lt;J$2,$A77&gt;J$2+LOOKUP(J$2,'Cargo List'!$C$2:$C$27,'Cargo List'!$H$2:$H$27)),"",LOOKUP(Sheet3!J$2,'Cargo List'!$C$2:$C$27,'Cargo List'!$I$2:$I$27))</f>
        <v>#N/A</v>
      </c>
      <c r="K77" t="e">
        <f>IF(OR($A77&lt;K$2,$A77&gt;K$2+LOOKUP(K$2,'Cargo List'!$C$2:$C$27,'Cargo List'!$H$2:$H$27)),"",LOOKUP(Sheet3!K$2,'Cargo List'!$C$2:$C$27,'Cargo List'!$I$2:$I$27))</f>
        <v>#N/A</v>
      </c>
      <c r="L77" t="e">
        <f>IF(OR($A77&lt;L$2,$A77&gt;L$2+LOOKUP(L$2,'Cargo List'!$C$2:$C$27,'Cargo List'!$H$2:$H$27)),"",LOOKUP(Sheet3!L$2,'Cargo List'!$C$2:$C$27,'Cargo List'!$I$2:$I$27))</f>
        <v>#N/A</v>
      </c>
      <c r="M77" t="e">
        <f>IF(OR($A77&lt;M$2,$A77&gt;M$2+LOOKUP(M$2,'Cargo List'!$C$2:$C$27,'Cargo List'!$H$2:$H$27)),"",LOOKUP(Sheet3!M$2,'Cargo List'!$C$2:$C$27,'Cargo List'!$I$2:$I$27))</f>
        <v>#N/A</v>
      </c>
      <c r="N77" t="e">
        <f>IF(OR($A77&lt;N$2,$A77&gt;N$2+LOOKUP(N$2,'Cargo List'!$C$2:$C$27,'Cargo List'!$H$2:$H$27)),"",LOOKUP(Sheet3!N$2,'Cargo List'!$C$2:$C$27,'Cargo List'!$I$2:$I$27))</f>
        <v>#N/A</v>
      </c>
      <c r="O77" t="e">
        <f>IF(OR($A77&lt;O$2,$A77&gt;O$2+LOOKUP(O$2,'Cargo List'!$C$2:$C$27,'Cargo List'!$H$2:$H$27)),"",LOOKUP(Sheet3!O$2,'Cargo List'!$C$2:$C$27,'Cargo List'!$I$2:$I$27))</f>
        <v>#N/A</v>
      </c>
      <c r="P77" t="e">
        <f>IF(OR($A77&lt;P$2,$A77&gt;P$2+LOOKUP(P$2,'Cargo List'!$C$2:$C$27,'Cargo List'!$H$2:$H$27)),"",LOOKUP(Sheet3!P$2,'Cargo List'!$C$2:$C$27,'Cargo List'!$I$2:$I$27))</f>
        <v>#N/A</v>
      </c>
      <c r="Q77" t="e">
        <f>IF(OR($A77&lt;Q$2,$A77&gt;Q$2+LOOKUP(Q$2,'Cargo List'!$C$2:$C$27,'Cargo List'!$H$2:$H$27)),"",LOOKUP(Sheet3!Q$2,'Cargo List'!$C$2:$C$27,'Cargo List'!$I$2:$I$27))</f>
        <v>#N/A</v>
      </c>
      <c r="R77" t="e">
        <f>IF(OR($A77&lt;R$2,$A77&gt;R$2+LOOKUP(R$2,'Cargo List'!$C$2:$C$27,'Cargo List'!$H$2:$H$27)),"",LOOKUP(Sheet3!R$2,'Cargo List'!$C$2:$C$27,'Cargo List'!$I$2:$I$27))</f>
        <v>#N/A</v>
      </c>
      <c r="S77" t="e">
        <f>IF(OR($A77&lt;S$2,$A77&gt;S$2+LOOKUP(S$2,'Cargo List'!$C$2:$C$27,'Cargo List'!$H$2:$H$27)),"",LOOKUP(Sheet3!S$2,'Cargo List'!$C$2:$C$27,'Cargo List'!$I$2:$I$27))</f>
        <v>#N/A</v>
      </c>
      <c r="T77" t="e">
        <f>IF(OR($A77&lt;T$2,$A77&gt;T$2+LOOKUP(T$2,'Cargo List'!$C$2:$C$27,'Cargo List'!$H$2:$H$27)),"",LOOKUP(Sheet3!T$2,'Cargo List'!$C$2:$C$27,'Cargo List'!$I$2:$I$27))</f>
        <v>#N/A</v>
      </c>
      <c r="U77" t="e">
        <f>IF(OR($A77&lt;U$2,$A77&gt;U$2+LOOKUP(U$2,'Cargo List'!$C$2:$C$27,'Cargo List'!$H$2:$H$27)),"",LOOKUP(Sheet3!U$2,'Cargo List'!$C$2:$C$27,'Cargo List'!$I$2:$I$27))</f>
        <v>#N/A</v>
      </c>
      <c r="V77" t="e">
        <f>IF(OR($A77&lt;V$2,$A77&gt;V$2+LOOKUP(V$2,'Cargo List'!$C$2:$C$27,'Cargo List'!$H$2:$H$27)),"",LOOKUP(Sheet3!V$2,'Cargo List'!$C$2:$C$27,'Cargo List'!$I$2:$I$27))</f>
        <v>#N/A</v>
      </c>
      <c r="W77" t="e">
        <f>IF(OR($A77&lt;W$2,$A77&gt;W$2+LOOKUP(W$2,'Cargo List'!$C$2:$C$27,'Cargo List'!$H$2:$H$27)),"",LOOKUP(Sheet3!W$2,'Cargo List'!$C$2:$C$27,'Cargo List'!$I$2:$I$27))</f>
        <v>#N/A</v>
      </c>
      <c r="X77" t="e">
        <f>IF(OR($A77&lt;X$2,$A77&gt;X$2+LOOKUP(X$2,'Cargo List'!$C$2:$C$27,'Cargo List'!$H$2:$H$27)),"",LOOKUP(Sheet3!X$2,'Cargo List'!$C$2:$C$27,'Cargo List'!$I$2:$I$27))</f>
        <v>#N/A</v>
      </c>
      <c r="Y77" t="e">
        <f>IF(OR($A77&lt;Y$2,$A77&gt;Y$2+LOOKUP(Y$2,'Cargo List'!$C$2:$C$27,'Cargo List'!$H$2:$H$27)),"",LOOKUP(Sheet3!Y$2,'Cargo List'!$C$2:$C$27,'Cargo List'!$I$2:$I$27))</f>
        <v>#N/A</v>
      </c>
      <c r="Z77" t="e">
        <f>IF(OR($A77&lt;Z$2,$A77&gt;Z$2+LOOKUP(Z$2,'Cargo List'!$C$2:$C$27,'Cargo List'!$H$2:$H$27)),"",LOOKUP(Sheet3!Z$2,'Cargo List'!$C$2:$C$27,'Cargo List'!$I$2:$I$27))</f>
        <v>#N/A</v>
      </c>
      <c r="AA77" t="e">
        <f>IF(OR($A77&lt;AA$2,$A77&gt;AA$2+LOOKUP(AA$2,'Cargo List'!$C$2:$C$27,'Cargo List'!$H$2:$H$27)),"",LOOKUP(Sheet3!AA$2,'Cargo List'!$C$2:$C$27,'Cargo List'!$I$2:$I$27))</f>
        <v>#N/A</v>
      </c>
      <c r="AB77" t="e">
        <f>IF(OR($A77&lt;AB$2,$A77&gt;AB$2+LOOKUP(AB$2,'Cargo List'!$C$2:$C$27,'Cargo List'!$H$2:$H$27)),"",LOOKUP(Sheet3!AB$2,'Cargo List'!$C$2:$C$27,'Cargo List'!$I$2:$I$27))</f>
        <v>#N/A</v>
      </c>
      <c r="AC77" t="e">
        <f>IF(OR($A77&lt;AC$2,$A77&gt;AC$2+LOOKUP(AC$2,'Cargo List'!$C$2:$C$27,'Cargo List'!$H$2:$H$27)),"",LOOKUP(Sheet3!AC$2,'Cargo List'!$C$2:$C$27,'Cargo List'!$I$2:$I$27))</f>
        <v>#N/A</v>
      </c>
      <c r="AD77" t="e">
        <f>IF(OR($A77&lt;AD$2,$A77&gt;AD$2+LOOKUP(AD$2,'Cargo List'!$C$2:$C$27,'Cargo List'!$H$2:$H$27)),"",LOOKUP(Sheet3!AD$2,'Cargo List'!$C$2:$C$27,'Cargo List'!$I$2:$I$27))</f>
        <v>#N/A</v>
      </c>
      <c r="AE77" t="e">
        <f>IF(OR($A77&lt;AE$2,$A77&gt;AE$2+LOOKUP(AE$2,'Cargo List'!$C$2:$C$27,'Cargo List'!$H$2:$H$27)),"",LOOKUP(Sheet3!AE$2,'Cargo List'!$C$2:$C$27,'Cargo List'!$I$2:$I$27))</f>
        <v>#N/A</v>
      </c>
      <c r="AF77" t="e">
        <f>IF(OR($A77&lt;AF$2,$A77&gt;AF$2+LOOKUP(AF$2,'Cargo List'!$C$2:$C$27,'Cargo List'!$H$2:$H$27)),"",LOOKUP(Sheet3!AF$2,'Cargo List'!$C$2:$C$27,'Cargo List'!$I$2:$I$27))</f>
        <v>#N/A</v>
      </c>
      <c r="AG77" t="e">
        <f>IF(OR($A77&lt;AG$2,$A77&gt;AG$2+LOOKUP(AG$2,'Cargo List'!$C$2:$C$27,'Cargo List'!$H$2:$H$27)),"",LOOKUP(Sheet3!AG$2,'Cargo List'!$C$2:$C$27,'Cargo List'!$I$2:$I$27))</f>
        <v>#N/A</v>
      </c>
      <c r="AH77" t="e">
        <f>IF(OR($A77&lt;AH$2,$A77&gt;AH$2+LOOKUP(AH$2,'Cargo List'!$C$2:$C$27,'Cargo List'!$H$2:$H$27)),"",LOOKUP(Sheet3!AH$2,'Cargo List'!$C$2:$C$27,'Cargo List'!$I$2:$I$27))</f>
        <v>#N/A</v>
      </c>
      <c r="AI77" t="e">
        <f>IF(OR($A77&lt;AI$2,$A77&gt;AI$2+LOOKUP(AI$2,'Cargo List'!$C$2:$C$27,'Cargo List'!$H$2:$H$27)),"",LOOKUP(Sheet3!AI$2,'Cargo List'!$C$2:$C$27,'Cargo List'!$I$2:$I$27))</f>
        <v>#N/A</v>
      </c>
      <c r="AJ77" t="e">
        <f>IF(OR($A77&lt;AJ$2,$A77&gt;AJ$2+LOOKUP(AJ$2,'Cargo List'!$C$2:$C$27,'Cargo List'!$H$2:$H$27)),"",LOOKUP(Sheet3!AJ$2,'Cargo List'!$C$2:$C$27,'Cargo List'!$I$2:$I$27))</f>
        <v>#N/A</v>
      </c>
      <c r="AK77" t="e">
        <f>IF(OR($A77&lt;AK$2,$A77&gt;AK$2+LOOKUP(AK$2,'Cargo List'!$C$2:$C$27,'Cargo List'!$H$2:$H$27)),"",LOOKUP(Sheet3!AK$2,'Cargo List'!$C$2:$C$27,'Cargo List'!$I$2:$I$27))</f>
        <v>#N/A</v>
      </c>
      <c r="AL77" t="e">
        <f>IF(OR($A77&lt;AL$2,$A77&gt;AL$2+LOOKUP(AL$2,'Cargo List'!$C$2:$C$27,'Cargo List'!$H$2:$H$27)),"",LOOKUP(Sheet3!AL$2,'Cargo List'!$C$2:$C$27,'Cargo List'!$I$2:$I$27))</f>
        <v>#N/A</v>
      </c>
      <c r="AM77" t="e">
        <f>IF(OR($A77&lt;AM$2,$A77&gt;AM$2+LOOKUP(AM$2,'Cargo List'!$C$2:$C$27,'Cargo List'!$H$2:$H$27)),"",LOOKUP(Sheet3!AM$2,'Cargo List'!$C$2:$C$27,'Cargo List'!$I$2:$I$27))</f>
        <v>#N/A</v>
      </c>
      <c r="AN77" t="e">
        <f>IF(OR($A77&lt;AN$2,$A77&gt;AN$2+LOOKUP(AN$2,'Cargo List'!$C$2:$C$27,'Cargo List'!$H$2:$H$27)),"",LOOKUP(Sheet3!AN$2,'Cargo List'!$C$2:$C$27,'Cargo List'!$I$2:$I$27))</f>
        <v>#N/A</v>
      </c>
      <c r="AO77" t="e">
        <f>IF(OR($A77&lt;AO$2,$A77&gt;AO$2+LOOKUP(AO$2,'Cargo List'!$C$2:$C$27,'Cargo List'!$H$2:$H$27)),"",LOOKUP(Sheet3!AO$2,'Cargo List'!$C$2:$C$27,'Cargo List'!$I$2:$I$27))</f>
        <v>#N/A</v>
      </c>
      <c r="AP77" t="e">
        <f>IF(OR($A77&lt;AP$2,$A77&gt;AP$2+LOOKUP(AP$2,'Cargo List'!$C$2:$C$27,'Cargo List'!$H$2:$H$27)),"",LOOKUP(Sheet3!AP$2,'Cargo List'!$C$2:$C$27,'Cargo List'!$I$2:$I$27))</f>
        <v>#N/A</v>
      </c>
      <c r="AQ77" t="e">
        <f>IF(OR($A77&lt;AQ$2,$A77&gt;AQ$2+LOOKUP(AQ$2,'Cargo List'!$C$2:$C$27,'Cargo List'!$H$2:$H$27)),"",LOOKUP(Sheet3!AQ$2,'Cargo List'!$C$2:$C$27,'Cargo List'!$I$2:$I$27))</f>
        <v>#N/A</v>
      </c>
      <c r="AR77" t="e">
        <f>IF(OR($A77&lt;AR$2,$A77&gt;AR$2+LOOKUP(AR$2,'Cargo List'!$C$2:$C$27,'Cargo List'!$H$2:$H$27)),"",LOOKUP(Sheet3!AR$2,'Cargo List'!$C$2:$C$27,'Cargo List'!$I$2:$I$27))</f>
        <v>#N/A</v>
      </c>
      <c r="AS77" t="e">
        <f>IF(OR($A77&lt;AS$2,$A77&gt;AS$2+LOOKUP(AS$2,'Cargo List'!$C$2:$C$27,'Cargo List'!$H$2:$H$27)),"",LOOKUP(Sheet3!AS$2,'Cargo List'!$C$2:$C$27,'Cargo List'!$I$2:$I$27))</f>
        <v>#N/A</v>
      </c>
      <c r="AT77" t="e">
        <f>IF(OR($A77&lt;AT$2,$A77&gt;AT$2+LOOKUP(AT$2,'Cargo List'!$C$2:$C$27,'Cargo List'!$H$2:$H$27)),"",LOOKUP(Sheet3!AT$2,'Cargo List'!$C$2:$C$27,'Cargo List'!$I$2:$I$27))</f>
        <v>#N/A</v>
      </c>
      <c r="AU77" t="e">
        <f>IF(OR($A77&lt;AU$2,$A77&gt;AU$2+LOOKUP(AU$2,'Cargo List'!$C$2:$C$27,'Cargo List'!$H$2:$H$27)),"",LOOKUP(Sheet3!AU$2,'Cargo List'!$C$2:$C$27,'Cargo List'!$I$2:$I$27))</f>
        <v>#N/A</v>
      </c>
      <c r="AV77" s="4">
        <f t="shared" si="2"/>
        <v>0</v>
      </c>
    </row>
    <row r="78" spans="1:48" x14ac:dyDescent="0.25">
      <c r="A78" s="2">
        <f t="shared" si="3"/>
        <v>44272</v>
      </c>
      <c r="B78" t="e">
        <f>IF(OR($A78&lt;B$2,$A78&gt;B$2+LOOKUP(B$2,'Cargo List'!$C$2:$C$27,'Cargo List'!$H$2:$H$27)),"",LOOKUP(Sheet3!B$2,'Cargo List'!$C$2:$C$27,'Cargo List'!$I$2:$I$27))</f>
        <v>#N/A</v>
      </c>
      <c r="C78" t="e">
        <f>IF(OR($A78&lt;C$2,$A78&gt;C$2+LOOKUP(C$2,'Cargo List'!$C$2:$C$27,'Cargo List'!$H$2:$H$27)),"",LOOKUP(Sheet3!C$2,'Cargo List'!$C$2:$C$27,'Cargo List'!$I$2:$I$27))</f>
        <v>#N/A</v>
      </c>
      <c r="D78" t="e">
        <f>IF(OR($A78&lt;D$2,$A78&gt;D$2+LOOKUP(D$2,'Cargo List'!$C$2:$C$27,'Cargo List'!$H$2:$H$27)),"",LOOKUP(Sheet3!D$2,'Cargo List'!$C$2:$C$27,'Cargo List'!$I$2:$I$27))</f>
        <v>#N/A</v>
      </c>
      <c r="E78" t="e">
        <f>IF(OR($A78&lt;E$2,$A78&gt;E$2+LOOKUP(E$2,'Cargo List'!$C$2:$C$27,'Cargo List'!$H$2:$H$27)),"",LOOKUP(Sheet3!E$2,'Cargo List'!$C$2:$C$27,'Cargo List'!$I$2:$I$27))</f>
        <v>#N/A</v>
      </c>
      <c r="F78" t="e">
        <f>IF(OR($A78&lt;F$2,$A78&gt;F$2+LOOKUP(F$2,'Cargo List'!$C$2:$C$27,'Cargo List'!$H$2:$H$27)),"",LOOKUP(Sheet3!F$2,'Cargo List'!$C$2:$C$27,'Cargo List'!$I$2:$I$27))</f>
        <v>#N/A</v>
      </c>
      <c r="G78" t="e">
        <f>IF(OR($A78&lt;G$2,$A78&gt;G$2+LOOKUP(G$2,'Cargo List'!$C$2:$C$27,'Cargo List'!$H$2:$H$27)),"",LOOKUP(Sheet3!G$2,'Cargo List'!$C$2:$C$27,'Cargo List'!$I$2:$I$27))</f>
        <v>#N/A</v>
      </c>
      <c r="H78" t="e">
        <f>IF(OR($A78&lt;H$2,$A78&gt;H$2+LOOKUP(H$2,'Cargo List'!$C$2:$C$27,'Cargo List'!$H$2:$H$27)),"",LOOKUP(Sheet3!H$2,'Cargo List'!$C$2:$C$27,'Cargo List'!$I$2:$I$27))</f>
        <v>#N/A</v>
      </c>
      <c r="I78" t="e">
        <f>IF(OR($A78&lt;I$2,$A78&gt;I$2+LOOKUP(I$2,'Cargo List'!$C$2:$C$27,'Cargo List'!$H$2:$H$27)),"",LOOKUP(Sheet3!I$2,'Cargo List'!$C$2:$C$27,'Cargo List'!$I$2:$I$27))</f>
        <v>#N/A</v>
      </c>
      <c r="J78" t="e">
        <f>IF(OR($A78&lt;J$2,$A78&gt;J$2+LOOKUP(J$2,'Cargo List'!$C$2:$C$27,'Cargo List'!$H$2:$H$27)),"",LOOKUP(Sheet3!J$2,'Cargo List'!$C$2:$C$27,'Cargo List'!$I$2:$I$27))</f>
        <v>#N/A</v>
      </c>
      <c r="K78" t="e">
        <f>IF(OR($A78&lt;K$2,$A78&gt;K$2+LOOKUP(K$2,'Cargo List'!$C$2:$C$27,'Cargo List'!$H$2:$H$27)),"",LOOKUP(Sheet3!K$2,'Cargo List'!$C$2:$C$27,'Cargo List'!$I$2:$I$27))</f>
        <v>#N/A</v>
      </c>
      <c r="L78" t="e">
        <f>IF(OR($A78&lt;L$2,$A78&gt;L$2+LOOKUP(L$2,'Cargo List'!$C$2:$C$27,'Cargo List'!$H$2:$H$27)),"",LOOKUP(Sheet3!L$2,'Cargo List'!$C$2:$C$27,'Cargo List'!$I$2:$I$27))</f>
        <v>#N/A</v>
      </c>
      <c r="M78" t="e">
        <f>IF(OR($A78&lt;M$2,$A78&gt;M$2+LOOKUP(M$2,'Cargo List'!$C$2:$C$27,'Cargo List'!$H$2:$H$27)),"",LOOKUP(Sheet3!M$2,'Cargo List'!$C$2:$C$27,'Cargo List'!$I$2:$I$27))</f>
        <v>#N/A</v>
      </c>
      <c r="N78" t="e">
        <f>IF(OR($A78&lt;N$2,$A78&gt;N$2+LOOKUP(N$2,'Cargo List'!$C$2:$C$27,'Cargo List'!$H$2:$H$27)),"",LOOKUP(Sheet3!N$2,'Cargo List'!$C$2:$C$27,'Cargo List'!$I$2:$I$27))</f>
        <v>#N/A</v>
      </c>
      <c r="O78" t="e">
        <f>IF(OR($A78&lt;O$2,$A78&gt;O$2+LOOKUP(O$2,'Cargo List'!$C$2:$C$27,'Cargo List'!$H$2:$H$27)),"",LOOKUP(Sheet3!O$2,'Cargo List'!$C$2:$C$27,'Cargo List'!$I$2:$I$27))</f>
        <v>#N/A</v>
      </c>
      <c r="P78" t="e">
        <f>IF(OR($A78&lt;P$2,$A78&gt;P$2+LOOKUP(P$2,'Cargo List'!$C$2:$C$27,'Cargo List'!$H$2:$H$27)),"",LOOKUP(Sheet3!P$2,'Cargo List'!$C$2:$C$27,'Cargo List'!$I$2:$I$27))</f>
        <v>#N/A</v>
      </c>
      <c r="Q78" t="e">
        <f>IF(OR($A78&lt;Q$2,$A78&gt;Q$2+LOOKUP(Q$2,'Cargo List'!$C$2:$C$27,'Cargo List'!$H$2:$H$27)),"",LOOKUP(Sheet3!Q$2,'Cargo List'!$C$2:$C$27,'Cargo List'!$I$2:$I$27))</f>
        <v>#N/A</v>
      </c>
      <c r="R78" t="e">
        <f>IF(OR($A78&lt;R$2,$A78&gt;R$2+LOOKUP(R$2,'Cargo List'!$C$2:$C$27,'Cargo List'!$H$2:$H$27)),"",LOOKUP(Sheet3!R$2,'Cargo List'!$C$2:$C$27,'Cargo List'!$I$2:$I$27))</f>
        <v>#N/A</v>
      </c>
      <c r="S78" t="e">
        <f>IF(OR($A78&lt;S$2,$A78&gt;S$2+LOOKUP(S$2,'Cargo List'!$C$2:$C$27,'Cargo List'!$H$2:$H$27)),"",LOOKUP(Sheet3!S$2,'Cargo List'!$C$2:$C$27,'Cargo List'!$I$2:$I$27))</f>
        <v>#N/A</v>
      </c>
      <c r="T78" t="e">
        <f>IF(OR($A78&lt;T$2,$A78&gt;T$2+LOOKUP(T$2,'Cargo List'!$C$2:$C$27,'Cargo List'!$H$2:$H$27)),"",LOOKUP(Sheet3!T$2,'Cargo List'!$C$2:$C$27,'Cargo List'!$I$2:$I$27))</f>
        <v>#N/A</v>
      </c>
      <c r="U78" t="e">
        <f>IF(OR($A78&lt;U$2,$A78&gt;U$2+LOOKUP(U$2,'Cargo List'!$C$2:$C$27,'Cargo List'!$H$2:$H$27)),"",LOOKUP(Sheet3!U$2,'Cargo List'!$C$2:$C$27,'Cargo List'!$I$2:$I$27))</f>
        <v>#N/A</v>
      </c>
      <c r="V78" t="e">
        <f>IF(OR($A78&lt;V$2,$A78&gt;V$2+LOOKUP(V$2,'Cargo List'!$C$2:$C$27,'Cargo List'!$H$2:$H$27)),"",LOOKUP(Sheet3!V$2,'Cargo List'!$C$2:$C$27,'Cargo List'!$I$2:$I$27))</f>
        <v>#N/A</v>
      </c>
      <c r="W78" t="e">
        <f>IF(OR($A78&lt;W$2,$A78&gt;W$2+LOOKUP(W$2,'Cargo List'!$C$2:$C$27,'Cargo List'!$H$2:$H$27)),"",LOOKUP(Sheet3!W$2,'Cargo List'!$C$2:$C$27,'Cargo List'!$I$2:$I$27))</f>
        <v>#N/A</v>
      </c>
      <c r="X78" t="e">
        <f>IF(OR($A78&lt;X$2,$A78&gt;X$2+LOOKUP(X$2,'Cargo List'!$C$2:$C$27,'Cargo List'!$H$2:$H$27)),"",LOOKUP(Sheet3!X$2,'Cargo List'!$C$2:$C$27,'Cargo List'!$I$2:$I$27))</f>
        <v>#N/A</v>
      </c>
      <c r="Y78" t="e">
        <f>IF(OR($A78&lt;Y$2,$A78&gt;Y$2+LOOKUP(Y$2,'Cargo List'!$C$2:$C$27,'Cargo List'!$H$2:$H$27)),"",LOOKUP(Sheet3!Y$2,'Cargo List'!$C$2:$C$27,'Cargo List'!$I$2:$I$27))</f>
        <v>#N/A</v>
      </c>
      <c r="Z78" t="e">
        <f>IF(OR($A78&lt;Z$2,$A78&gt;Z$2+LOOKUP(Z$2,'Cargo List'!$C$2:$C$27,'Cargo List'!$H$2:$H$27)),"",LOOKUP(Sheet3!Z$2,'Cargo List'!$C$2:$C$27,'Cargo List'!$I$2:$I$27))</f>
        <v>#N/A</v>
      </c>
      <c r="AA78" t="e">
        <f>IF(OR($A78&lt;AA$2,$A78&gt;AA$2+LOOKUP(AA$2,'Cargo List'!$C$2:$C$27,'Cargo List'!$H$2:$H$27)),"",LOOKUP(Sheet3!AA$2,'Cargo List'!$C$2:$C$27,'Cargo List'!$I$2:$I$27))</f>
        <v>#N/A</v>
      </c>
      <c r="AB78" t="e">
        <f>IF(OR($A78&lt;AB$2,$A78&gt;AB$2+LOOKUP(AB$2,'Cargo List'!$C$2:$C$27,'Cargo List'!$H$2:$H$27)),"",LOOKUP(Sheet3!AB$2,'Cargo List'!$C$2:$C$27,'Cargo List'!$I$2:$I$27))</f>
        <v>#N/A</v>
      </c>
      <c r="AC78" t="e">
        <f>IF(OR($A78&lt;AC$2,$A78&gt;AC$2+LOOKUP(AC$2,'Cargo List'!$C$2:$C$27,'Cargo List'!$H$2:$H$27)),"",LOOKUP(Sheet3!AC$2,'Cargo List'!$C$2:$C$27,'Cargo List'!$I$2:$I$27))</f>
        <v>#N/A</v>
      </c>
      <c r="AD78" t="e">
        <f>IF(OR($A78&lt;AD$2,$A78&gt;AD$2+LOOKUP(AD$2,'Cargo List'!$C$2:$C$27,'Cargo List'!$H$2:$H$27)),"",LOOKUP(Sheet3!AD$2,'Cargo List'!$C$2:$C$27,'Cargo List'!$I$2:$I$27))</f>
        <v>#N/A</v>
      </c>
      <c r="AE78" t="e">
        <f>IF(OR($A78&lt;AE$2,$A78&gt;AE$2+LOOKUP(AE$2,'Cargo List'!$C$2:$C$27,'Cargo List'!$H$2:$H$27)),"",LOOKUP(Sheet3!AE$2,'Cargo List'!$C$2:$C$27,'Cargo List'!$I$2:$I$27))</f>
        <v>#N/A</v>
      </c>
      <c r="AF78" t="e">
        <f>IF(OR($A78&lt;AF$2,$A78&gt;AF$2+LOOKUP(AF$2,'Cargo List'!$C$2:$C$27,'Cargo List'!$H$2:$H$27)),"",LOOKUP(Sheet3!AF$2,'Cargo List'!$C$2:$C$27,'Cargo List'!$I$2:$I$27))</f>
        <v>#N/A</v>
      </c>
      <c r="AG78" t="e">
        <f>IF(OR($A78&lt;AG$2,$A78&gt;AG$2+LOOKUP(AG$2,'Cargo List'!$C$2:$C$27,'Cargo List'!$H$2:$H$27)),"",LOOKUP(Sheet3!AG$2,'Cargo List'!$C$2:$C$27,'Cargo List'!$I$2:$I$27))</f>
        <v>#N/A</v>
      </c>
      <c r="AH78" t="e">
        <f>IF(OR($A78&lt;AH$2,$A78&gt;AH$2+LOOKUP(AH$2,'Cargo List'!$C$2:$C$27,'Cargo List'!$H$2:$H$27)),"",LOOKUP(Sheet3!AH$2,'Cargo List'!$C$2:$C$27,'Cargo List'!$I$2:$I$27))</f>
        <v>#N/A</v>
      </c>
      <c r="AI78" t="e">
        <f>IF(OR($A78&lt;AI$2,$A78&gt;AI$2+LOOKUP(AI$2,'Cargo List'!$C$2:$C$27,'Cargo List'!$H$2:$H$27)),"",LOOKUP(Sheet3!AI$2,'Cargo List'!$C$2:$C$27,'Cargo List'!$I$2:$I$27))</f>
        <v>#N/A</v>
      </c>
      <c r="AJ78" t="e">
        <f>IF(OR($A78&lt;AJ$2,$A78&gt;AJ$2+LOOKUP(AJ$2,'Cargo List'!$C$2:$C$27,'Cargo List'!$H$2:$H$27)),"",LOOKUP(Sheet3!AJ$2,'Cargo List'!$C$2:$C$27,'Cargo List'!$I$2:$I$27))</f>
        <v>#N/A</v>
      </c>
      <c r="AK78" t="e">
        <f>IF(OR($A78&lt;AK$2,$A78&gt;AK$2+LOOKUP(AK$2,'Cargo List'!$C$2:$C$27,'Cargo List'!$H$2:$H$27)),"",LOOKUP(Sheet3!AK$2,'Cargo List'!$C$2:$C$27,'Cargo List'!$I$2:$I$27))</f>
        <v>#N/A</v>
      </c>
      <c r="AL78" t="e">
        <f>IF(OR($A78&lt;AL$2,$A78&gt;AL$2+LOOKUP(AL$2,'Cargo List'!$C$2:$C$27,'Cargo List'!$H$2:$H$27)),"",LOOKUP(Sheet3!AL$2,'Cargo List'!$C$2:$C$27,'Cargo List'!$I$2:$I$27))</f>
        <v>#N/A</v>
      </c>
      <c r="AM78" t="e">
        <f>IF(OR($A78&lt;AM$2,$A78&gt;AM$2+LOOKUP(AM$2,'Cargo List'!$C$2:$C$27,'Cargo List'!$H$2:$H$27)),"",LOOKUP(Sheet3!AM$2,'Cargo List'!$C$2:$C$27,'Cargo List'!$I$2:$I$27))</f>
        <v>#N/A</v>
      </c>
      <c r="AN78" t="e">
        <f>IF(OR($A78&lt;AN$2,$A78&gt;AN$2+LOOKUP(AN$2,'Cargo List'!$C$2:$C$27,'Cargo List'!$H$2:$H$27)),"",LOOKUP(Sheet3!AN$2,'Cargo List'!$C$2:$C$27,'Cargo List'!$I$2:$I$27))</f>
        <v>#N/A</v>
      </c>
      <c r="AO78" t="e">
        <f>IF(OR($A78&lt;AO$2,$A78&gt;AO$2+LOOKUP(AO$2,'Cargo List'!$C$2:$C$27,'Cargo List'!$H$2:$H$27)),"",LOOKUP(Sheet3!AO$2,'Cargo List'!$C$2:$C$27,'Cargo List'!$I$2:$I$27))</f>
        <v>#N/A</v>
      </c>
      <c r="AP78" t="e">
        <f>IF(OR($A78&lt;AP$2,$A78&gt;AP$2+LOOKUP(AP$2,'Cargo List'!$C$2:$C$27,'Cargo List'!$H$2:$H$27)),"",LOOKUP(Sheet3!AP$2,'Cargo List'!$C$2:$C$27,'Cargo List'!$I$2:$I$27))</f>
        <v>#N/A</v>
      </c>
      <c r="AQ78" t="e">
        <f>IF(OR($A78&lt;AQ$2,$A78&gt;AQ$2+LOOKUP(AQ$2,'Cargo List'!$C$2:$C$27,'Cargo List'!$H$2:$H$27)),"",LOOKUP(Sheet3!AQ$2,'Cargo List'!$C$2:$C$27,'Cargo List'!$I$2:$I$27))</f>
        <v>#N/A</v>
      </c>
      <c r="AR78" t="e">
        <f>IF(OR($A78&lt;AR$2,$A78&gt;AR$2+LOOKUP(AR$2,'Cargo List'!$C$2:$C$27,'Cargo List'!$H$2:$H$27)),"",LOOKUP(Sheet3!AR$2,'Cargo List'!$C$2:$C$27,'Cargo List'!$I$2:$I$27))</f>
        <v>#N/A</v>
      </c>
      <c r="AS78" t="e">
        <f>IF(OR($A78&lt;AS$2,$A78&gt;AS$2+LOOKUP(AS$2,'Cargo List'!$C$2:$C$27,'Cargo List'!$H$2:$H$27)),"",LOOKUP(Sheet3!AS$2,'Cargo List'!$C$2:$C$27,'Cargo List'!$I$2:$I$27))</f>
        <v>#N/A</v>
      </c>
      <c r="AT78" t="e">
        <f>IF(OR($A78&lt;AT$2,$A78&gt;AT$2+LOOKUP(AT$2,'Cargo List'!$C$2:$C$27,'Cargo List'!$H$2:$H$27)),"",LOOKUP(Sheet3!AT$2,'Cargo List'!$C$2:$C$27,'Cargo List'!$I$2:$I$27))</f>
        <v>#N/A</v>
      </c>
      <c r="AU78" t="e">
        <f>IF(OR($A78&lt;AU$2,$A78&gt;AU$2+LOOKUP(AU$2,'Cargo List'!$C$2:$C$27,'Cargo List'!$H$2:$H$27)),"",LOOKUP(Sheet3!AU$2,'Cargo List'!$C$2:$C$27,'Cargo List'!$I$2:$I$27))</f>
        <v>#N/A</v>
      </c>
      <c r="AV78" s="4">
        <f t="shared" si="2"/>
        <v>0</v>
      </c>
    </row>
    <row r="79" spans="1:48" x14ac:dyDescent="0.25">
      <c r="A79" s="2">
        <f t="shared" si="3"/>
        <v>44273</v>
      </c>
      <c r="B79" t="e">
        <f>IF(OR($A79&lt;B$2,$A79&gt;B$2+LOOKUP(B$2,'Cargo List'!$C$2:$C$27,'Cargo List'!$H$2:$H$27)),"",LOOKUP(Sheet3!B$2,'Cargo List'!$C$2:$C$27,'Cargo List'!$I$2:$I$27))</f>
        <v>#N/A</v>
      </c>
      <c r="C79" t="e">
        <f>IF(OR($A79&lt;C$2,$A79&gt;C$2+LOOKUP(C$2,'Cargo List'!$C$2:$C$27,'Cargo List'!$H$2:$H$27)),"",LOOKUP(Sheet3!C$2,'Cargo List'!$C$2:$C$27,'Cargo List'!$I$2:$I$27))</f>
        <v>#N/A</v>
      </c>
      <c r="D79" t="e">
        <f>IF(OR($A79&lt;D$2,$A79&gt;D$2+LOOKUP(D$2,'Cargo List'!$C$2:$C$27,'Cargo List'!$H$2:$H$27)),"",LOOKUP(Sheet3!D$2,'Cargo List'!$C$2:$C$27,'Cargo List'!$I$2:$I$27))</f>
        <v>#N/A</v>
      </c>
      <c r="E79" t="e">
        <f>IF(OR($A79&lt;E$2,$A79&gt;E$2+LOOKUP(E$2,'Cargo List'!$C$2:$C$27,'Cargo List'!$H$2:$H$27)),"",LOOKUP(Sheet3!E$2,'Cargo List'!$C$2:$C$27,'Cargo List'!$I$2:$I$27))</f>
        <v>#N/A</v>
      </c>
      <c r="F79" t="e">
        <f>IF(OR($A79&lt;F$2,$A79&gt;F$2+LOOKUP(F$2,'Cargo List'!$C$2:$C$27,'Cargo List'!$H$2:$H$27)),"",LOOKUP(Sheet3!F$2,'Cargo List'!$C$2:$C$27,'Cargo List'!$I$2:$I$27))</f>
        <v>#N/A</v>
      </c>
      <c r="G79" t="e">
        <f>IF(OR($A79&lt;G$2,$A79&gt;G$2+LOOKUP(G$2,'Cargo List'!$C$2:$C$27,'Cargo List'!$H$2:$H$27)),"",LOOKUP(Sheet3!G$2,'Cargo List'!$C$2:$C$27,'Cargo List'!$I$2:$I$27))</f>
        <v>#N/A</v>
      </c>
      <c r="H79" t="e">
        <f>IF(OR($A79&lt;H$2,$A79&gt;H$2+LOOKUP(H$2,'Cargo List'!$C$2:$C$27,'Cargo List'!$H$2:$H$27)),"",LOOKUP(Sheet3!H$2,'Cargo List'!$C$2:$C$27,'Cargo List'!$I$2:$I$27))</f>
        <v>#N/A</v>
      </c>
      <c r="I79" t="e">
        <f>IF(OR($A79&lt;I$2,$A79&gt;I$2+LOOKUP(I$2,'Cargo List'!$C$2:$C$27,'Cargo List'!$H$2:$H$27)),"",LOOKUP(Sheet3!I$2,'Cargo List'!$C$2:$C$27,'Cargo List'!$I$2:$I$27))</f>
        <v>#N/A</v>
      </c>
      <c r="J79" t="e">
        <f>IF(OR($A79&lt;J$2,$A79&gt;J$2+LOOKUP(J$2,'Cargo List'!$C$2:$C$27,'Cargo List'!$H$2:$H$27)),"",LOOKUP(Sheet3!J$2,'Cargo List'!$C$2:$C$27,'Cargo List'!$I$2:$I$27))</f>
        <v>#N/A</v>
      </c>
      <c r="K79" t="e">
        <f>IF(OR($A79&lt;K$2,$A79&gt;K$2+LOOKUP(K$2,'Cargo List'!$C$2:$C$27,'Cargo List'!$H$2:$H$27)),"",LOOKUP(Sheet3!K$2,'Cargo List'!$C$2:$C$27,'Cargo List'!$I$2:$I$27))</f>
        <v>#N/A</v>
      </c>
      <c r="L79" t="e">
        <f>IF(OR($A79&lt;L$2,$A79&gt;L$2+LOOKUP(L$2,'Cargo List'!$C$2:$C$27,'Cargo List'!$H$2:$H$27)),"",LOOKUP(Sheet3!L$2,'Cargo List'!$C$2:$C$27,'Cargo List'!$I$2:$I$27))</f>
        <v>#N/A</v>
      </c>
      <c r="M79" t="e">
        <f>IF(OR($A79&lt;M$2,$A79&gt;M$2+LOOKUP(M$2,'Cargo List'!$C$2:$C$27,'Cargo List'!$H$2:$H$27)),"",LOOKUP(Sheet3!M$2,'Cargo List'!$C$2:$C$27,'Cargo List'!$I$2:$I$27))</f>
        <v>#N/A</v>
      </c>
      <c r="N79" t="e">
        <f>IF(OR($A79&lt;N$2,$A79&gt;N$2+LOOKUP(N$2,'Cargo List'!$C$2:$C$27,'Cargo List'!$H$2:$H$27)),"",LOOKUP(Sheet3!N$2,'Cargo List'!$C$2:$C$27,'Cargo List'!$I$2:$I$27))</f>
        <v>#N/A</v>
      </c>
      <c r="O79" t="e">
        <f>IF(OR($A79&lt;O$2,$A79&gt;O$2+LOOKUP(O$2,'Cargo List'!$C$2:$C$27,'Cargo List'!$H$2:$H$27)),"",LOOKUP(Sheet3!O$2,'Cargo List'!$C$2:$C$27,'Cargo List'!$I$2:$I$27))</f>
        <v>#N/A</v>
      </c>
      <c r="P79" t="e">
        <f>IF(OR($A79&lt;P$2,$A79&gt;P$2+LOOKUP(P$2,'Cargo List'!$C$2:$C$27,'Cargo List'!$H$2:$H$27)),"",LOOKUP(Sheet3!P$2,'Cargo List'!$C$2:$C$27,'Cargo List'!$I$2:$I$27))</f>
        <v>#N/A</v>
      </c>
      <c r="Q79" t="e">
        <f>IF(OR($A79&lt;Q$2,$A79&gt;Q$2+LOOKUP(Q$2,'Cargo List'!$C$2:$C$27,'Cargo List'!$H$2:$H$27)),"",LOOKUP(Sheet3!Q$2,'Cargo List'!$C$2:$C$27,'Cargo List'!$I$2:$I$27))</f>
        <v>#N/A</v>
      </c>
      <c r="R79" t="e">
        <f>IF(OR($A79&lt;R$2,$A79&gt;R$2+LOOKUP(R$2,'Cargo List'!$C$2:$C$27,'Cargo List'!$H$2:$H$27)),"",LOOKUP(Sheet3!R$2,'Cargo List'!$C$2:$C$27,'Cargo List'!$I$2:$I$27))</f>
        <v>#N/A</v>
      </c>
      <c r="S79" t="e">
        <f>IF(OR($A79&lt;S$2,$A79&gt;S$2+LOOKUP(S$2,'Cargo List'!$C$2:$C$27,'Cargo List'!$H$2:$H$27)),"",LOOKUP(Sheet3!S$2,'Cargo List'!$C$2:$C$27,'Cargo List'!$I$2:$I$27))</f>
        <v>#N/A</v>
      </c>
      <c r="T79" t="e">
        <f>IF(OR($A79&lt;T$2,$A79&gt;T$2+LOOKUP(T$2,'Cargo List'!$C$2:$C$27,'Cargo List'!$H$2:$H$27)),"",LOOKUP(Sheet3!T$2,'Cargo List'!$C$2:$C$27,'Cargo List'!$I$2:$I$27))</f>
        <v>#N/A</v>
      </c>
      <c r="U79" t="e">
        <f>IF(OR($A79&lt;U$2,$A79&gt;U$2+LOOKUP(U$2,'Cargo List'!$C$2:$C$27,'Cargo List'!$H$2:$H$27)),"",LOOKUP(Sheet3!U$2,'Cargo List'!$C$2:$C$27,'Cargo List'!$I$2:$I$27))</f>
        <v>#N/A</v>
      </c>
      <c r="V79" t="e">
        <f>IF(OR($A79&lt;V$2,$A79&gt;V$2+LOOKUP(V$2,'Cargo List'!$C$2:$C$27,'Cargo List'!$H$2:$H$27)),"",LOOKUP(Sheet3!V$2,'Cargo List'!$C$2:$C$27,'Cargo List'!$I$2:$I$27))</f>
        <v>#N/A</v>
      </c>
      <c r="W79" t="e">
        <f>IF(OR($A79&lt;W$2,$A79&gt;W$2+LOOKUP(W$2,'Cargo List'!$C$2:$C$27,'Cargo List'!$H$2:$H$27)),"",LOOKUP(Sheet3!W$2,'Cargo List'!$C$2:$C$27,'Cargo List'!$I$2:$I$27))</f>
        <v>#N/A</v>
      </c>
      <c r="X79" t="e">
        <f>IF(OR($A79&lt;X$2,$A79&gt;X$2+LOOKUP(X$2,'Cargo List'!$C$2:$C$27,'Cargo List'!$H$2:$H$27)),"",LOOKUP(Sheet3!X$2,'Cargo List'!$C$2:$C$27,'Cargo List'!$I$2:$I$27))</f>
        <v>#N/A</v>
      </c>
      <c r="Y79" t="e">
        <f>IF(OR($A79&lt;Y$2,$A79&gt;Y$2+LOOKUP(Y$2,'Cargo List'!$C$2:$C$27,'Cargo List'!$H$2:$H$27)),"",LOOKUP(Sheet3!Y$2,'Cargo List'!$C$2:$C$27,'Cargo List'!$I$2:$I$27))</f>
        <v>#N/A</v>
      </c>
      <c r="Z79" t="e">
        <f>IF(OR($A79&lt;Z$2,$A79&gt;Z$2+LOOKUP(Z$2,'Cargo List'!$C$2:$C$27,'Cargo List'!$H$2:$H$27)),"",LOOKUP(Sheet3!Z$2,'Cargo List'!$C$2:$C$27,'Cargo List'!$I$2:$I$27))</f>
        <v>#N/A</v>
      </c>
      <c r="AA79" t="e">
        <f>IF(OR($A79&lt;AA$2,$A79&gt;AA$2+LOOKUP(AA$2,'Cargo List'!$C$2:$C$27,'Cargo List'!$H$2:$H$27)),"",LOOKUP(Sheet3!AA$2,'Cargo List'!$C$2:$C$27,'Cargo List'!$I$2:$I$27))</f>
        <v>#N/A</v>
      </c>
      <c r="AB79" t="e">
        <f>IF(OR($A79&lt;AB$2,$A79&gt;AB$2+LOOKUP(AB$2,'Cargo List'!$C$2:$C$27,'Cargo List'!$H$2:$H$27)),"",LOOKUP(Sheet3!AB$2,'Cargo List'!$C$2:$C$27,'Cargo List'!$I$2:$I$27))</f>
        <v>#N/A</v>
      </c>
      <c r="AC79" t="e">
        <f>IF(OR($A79&lt;AC$2,$A79&gt;AC$2+LOOKUP(AC$2,'Cargo List'!$C$2:$C$27,'Cargo List'!$H$2:$H$27)),"",LOOKUP(Sheet3!AC$2,'Cargo List'!$C$2:$C$27,'Cargo List'!$I$2:$I$27))</f>
        <v>#N/A</v>
      </c>
      <c r="AD79" t="e">
        <f>IF(OR($A79&lt;AD$2,$A79&gt;AD$2+LOOKUP(AD$2,'Cargo List'!$C$2:$C$27,'Cargo List'!$H$2:$H$27)),"",LOOKUP(Sheet3!AD$2,'Cargo List'!$C$2:$C$27,'Cargo List'!$I$2:$I$27))</f>
        <v>#N/A</v>
      </c>
      <c r="AE79" t="e">
        <f>IF(OR($A79&lt;AE$2,$A79&gt;AE$2+LOOKUP(AE$2,'Cargo List'!$C$2:$C$27,'Cargo List'!$H$2:$H$27)),"",LOOKUP(Sheet3!AE$2,'Cargo List'!$C$2:$C$27,'Cargo List'!$I$2:$I$27))</f>
        <v>#N/A</v>
      </c>
      <c r="AF79" t="e">
        <f>IF(OR($A79&lt;AF$2,$A79&gt;AF$2+LOOKUP(AF$2,'Cargo List'!$C$2:$C$27,'Cargo List'!$H$2:$H$27)),"",LOOKUP(Sheet3!AF$2,'Cargo List'!$C$2:$C$27,'Cargo List'!$I$2:$I$27))</f>
        <v>#N/A</v>
      </c>
      <c r="AG79" t="e">
        <f>IF(OR($A79&lt;AG$2,$A79&gt;AG$2+LOOKUP(AG$2,'Cargo List'!$C$2:$C$27,'Cargo List'!$H$2:$H$27)),"",LOOKUP(Sheet3!AG$2,'Cargo List'!$C$2:$C$27,'Cargo List'!$I$2:$I$27))</f>
        <v>#N/A</v>
      </c>
      <c r="AH79" t="e">
        <f>IF(OR($A79&lt;AH$2,$A79&gt;AH$2+LOOKUP(AH$2,'Cargo List'!$C$2:$C$27,'Cargo List'!$H$2:$H$27)),"",LOOKUP(Sheet3!AH$2,'Cargo List'!$C$2:$C$27,'Cargo List'!$I$2:$I$27))</f>
        <v>#N/A</v>
      </c>
      <c r="AI79" t="e">
        <f>IF(OR($A79&lt;AI$2,$A79&gt;AI$2+LOOKUP(AI$2,'Cargo List'!$C$2:$C$27,'Cargo List'!$H$2:$H$27)),"",LOOKUP(Sheet3!AI$2,'Cargo List'!$C$2:$C$27,'Cargo List'!$I$2:$I$27))</f>
        <v>#N/A</v>
      </c>
      <c r="AJ79" t="e">
        <f>IF(OR($A79&lt;AJ$2,$A79&gt;AJ$2+LOOKUP(AJ$2,'Cargo List'!$C$2:$C$27,'Cargo List'!$H$2:$H$27)),"",LOOKUP(Sheet3!AJ$2,'Cargo List'!$C$2:$C$27,'Cargo List'!$I$2:$I$27))</f>
        <v>#N/A</v>
      </c>
      <c r="AK79" t="e">
        <f>IF(OR($A79&lt;AK$2,$A79&gt;AK$2+LOOKUP(AK$2,'Cargo List'!$C$2:$C$27,'Cargo List'!$H$2:$H$27)),"",LOOKUP(Sheet3!AK$2,'Cargo List'!$C$2:$C$27,'Cargo List'!$I$2:$I$27))</f>
        <v>#N/A</v>
      </c>
      <c r="AL79" t="e">
        <f>IF(OR($A79&lt;AL$2,$A79&gt;AL$2+LOOKUP(AL$2,'Cargo List'!$C$2:$C$27,'Cargo List'!$H$2:$H$27)),"",LOOKUP(Sheet3!AL$2,'Cargo List'!$C$2:$C$27,'Cargo List'!$I$2:$I$27))</f>
        <v>#N/A</v>
      </c>
      <c r="AM79" t="e">
        <f>IF(OR($A79&lt;AM$2,$A79&gt;AM$2+LOOKUP(AM$2,'Cargo List'!$C$2:$C$27,'Cargo List'!$H$2:$H$27)),"",LOOKUP(Sheet3!AM$2,'Cargo List'!$C$2:$C$27,'Cargo List'!$I$2:$I$27))</f>
        <v>#N/A</v>
      </c>
      <c r="AN79" t="e">
        <f>IF(OR($A79&lt;AN$2,$A79&gt;AN$2+LOOKUP(AN$2,'Cargo List'!$C$2:$C$27,'Cargo List'!$H$2:$H$27)),"",LOOKUP(Sheet3!AN$2,'Cargo List'!$C$2:$C$27,'Cargo List'!$I$2:$I$27))</f>
        <v>#N/A</v>
      </c>
      <c r="AO79" t="e">
        <f>IF(OR($A79&lt;AO$2,$A79&gt;AO$2+LOOKUP(AO$2,'Cargo List'!$C$2:$C$27,'Cargo List'!$H$2:$H$27)),"",LOOKUP(Sheet3!AO$2,'Cargo List'!$C$2:$C$27,'Cargo List'!$I$2:$I$27))</f>
        <v>#N/A</v>
      </c>
      <c r="AP79" t="e">
        <f>IF(OR($A79&lt;AP$2,$A79&gt;AP$2+LOOKUP(AP$2,'Cargo List'!$C$2:$C$27,'Cargo List'!$H$2:$H$27)),"",LOOKUP(Sheet3!AP$2,'Cargo List'!$C$2:$C$27,'Cargo List'!$I$2:$I$27))</f>
        <v>#N/A</v>
      </c>
      <c r="AQ79" t="e">
        <f>IF(OR($A79&lt;AQ$2,$A79&gt;AQ$2+LOOKUP(AQ$2,'Cargo List'!$C$2:$C$27,'Cargo List'!$H$2:$H$27)),"",LOOKUP(Sheet3!AQ$2,'Cargo List'!$C$2:$C$27,'Cargo List'!$I$2:$I$27))</f>
        <v>#N/A</v>
      </c>
      <c r="AR79" t="e">
        <f>IF(OR($A79&lt;AR$2,$A79&gt;AR$2+LOOKUP(AR$2,'Cargo List'!$C$2:$C$27,'Cargo List'!$H$2:$H$27)),"",LOOKUP(Sheet3!AR$2,'Cargo List'!$C$2:$C$27,'Cargo List'!$I$2:$I$27))</f>
        <v>#N/A</v>
      </c>
      <c r="AS79" t="e">
        <f>IF(OR($A79&lt;AS$2,$A79&gt;AS$2+LOOKUP(AS$2,'Cargo List'!$C$2:$C$27,'Cargo List'!$H$2:$H$27)),"",LOOKUP(Sheet3!AS$2,'Cargo List'!$C$2:$C$27,'Cargo List'!$I$2:$I$27))</f>
        <v>#N/A</v>
      </c>
      <c r="AT79" t="e">
        <f>IF(OR($A79&lt;AT$2,$A79&gt;AT$2+LOOKUP(AT$2,'Cargo List'!$C$2:$C$27,'Cargo List'!$H$2:$H$27)),"",LOOKUP(Sheet3!AT$2,'Cargo List'!$C$2:$C$27,'Cargo List'!$I$2:$I$27))</f>
        <v>#N/A</v>
      </c>
      <c r="AU79" t="e">
        <f>IF(OR($A79&lt;AU$2,$A79&gt;AU$2+LOOKUP(AU$2,'Cargo List'!$C$2:$C$27,'Cargo List'!$H$2:$H$27)),"",LOOKUP(Sheet3!AU$2,'Cargo List'!$C$2:$C$27,'Cargo List'!$I$2:$I$27))</f>
        <v>#N/A</v>
      </c>
      <c r="AV79" s="4">
        <f t="shared" si="2"/>
        <v>0</v>
      </c>
    </row>
    <row r="80" spans="1:48" x14ac:dyDescent="0.25">
      <c r="A80" s="2">
        <f t="shared" si="3"/>
        <v>44274</v>
      </c>
      <c r="B80" t="e">
        <f>IF(OR($A80&lt;B$2,$A80&gt;B$2+LOOKUP(B$2,'Cargo List'!$C$2:$C$27,'Cargo List'!$H$2:$H$27)),"",LOOKUP(Sheet3!B$2,'Cargo List'!$C$2:$C$27,'Cargo List'!$I$2:$I$27))</f>
        <v>#N/A</v>
      </c>
      <c r="C80" t="e">
        <f>IF(OR($A80&lt;C$2,$A80&gt;C$2+LOOKUP(C$2,'Cargo List'!$C$2:$C$27,'Cargo List'!$H$2:$H$27)),"",LOOKUP(Sheet3!C$2,'Cargo List'!$C$2:$C$27,'Cargo List'!$I$2:$I$27))</f>
        <v>#N/A</v>
      </c>
      <c r="D80" t="e">
        <f>IF(OR($A80&lt;D$2,$A80&gt;D$2+LOOKUP(D$2,'Cargo List'!$C$2:$C$27,'Cargo List'!$H$2:$H$27)),"",LOOKUP(Sheet3!D$2,'Cargo List'!$C$2:$C$27,'Cargo List'!$I$2:$I$27))</f>
        <v>#N/A</v>
      </c>
      <c r="E80" t="e">
        <f>IF(OR($A80&lt;E$2,$A80&gt;E$2+LOOKUP(E$2,'Cargo List'!$C$2:$C$27,'Cargo List'!$H$2:$H$27)),"",LOOKUP(Sheet3!E$2,'Cargo List'!$C$2:$C$27,'Cargo List'!$I$2:$I$27))</f>
        <v>#N/A</v>
      </c>
      <c r="F80" t="e">
        <f>IF(OR($A80&lt;F$2,$A80&gt;F$2+LOOKUP(F$2,'Cargo List'!$C$2:$C$27,'Cargo List'!$H$2:$H$27)),"",LOOKUP(Sheet3!F$2,'Cargo List'!$C$2:$C$27,'Cargo List'!$I$2:$I$27))</f>
        <v>#N/A</v>
      </c>
      <c r="G80" t="e">
        <f>IF(OR($A80&lt;G$2,$A80&gt;G$2+LOOKUP(G$2,'Cargo List'!$C$2:$C$27,'Cargo List'!$H$2:$H$27)),"",LOOKUP(Sheet3!G$2,'Cargo List'!$C$2:$C$27,'Cargo List'!$I$2:$I$27))</f>
        <v>#N/A</v>
      </c>
      <c r="H80" t="e">
        <f>IF(OR($A80&lt;H$2,$A80&gt;H$2+LOOKUP(H$2,'Cargo List'!$C$2:$C$27,'Cargo List'!$H$2:$H$27)),"",LOOKUP(Sheet3!H$2,'Cargo List'!$C$2:$C$27,'Cargo List'!$I$2:$I$27))</f>
        <v>#N/A</v>
      </c>
      <c r="I80" t="e">
        <f>IF(OR($A80&lt;I$2,$A80&gt;I$2+LOOKUP(I$2,'Cargo List'!$C$2:$C$27,'Cargo List'!$H$2:$H$27)),"",LOOKUP(Sheet3!I$2,'Cargo List'!$C$2:$C$27,'Cargo List'!$I$2:$I$27))</f>
        <v>#N/A</v>
      </c>
      <c r="J80" t="e">
        <f>IF(OR($A80&lt;J$2,$A80&gt;J$2+LOOKUP(J$2,'Cargo List'!$C$2:$C$27,'Cargo List'!$H$2:$H$27)),"",LOOKUP(Sheet3!J$2,'Cargo List'!$C$2:$C$27,'Cargo List'!$I$2:$I$27))</f>
        <v>#N/A</v>
      </c>
      <c r="K80" t="e">
        <f>IF(OR($A80&lt;K$2,$A80&gt;K$2+LOOKUP(K$2,'Cargo List'!$C$2:$C$27,'Cargo List'!$H$2:$H$27)),"",LOOKUP(Sheet3!K$2,'Cargo List'!$C$2:$C$27,'Cargo List'!$I$2:$I$27))</f>
        <v>#N/A</v>
      </c>
      <c r="L80" t="e">
        <f>IF(OR($A80&lt;L$2,$A80&gt;L$2+LOOKUP(L$2,'Cargo List'!$C$2:$C$27,'Cargo List'!$H$2:$H$27)),"",LOOKUP(Sheet3!L$2,'Cargo List'!$C$2:$C$27,'Cargo List'!$I$2:$I$27))</f>
        <v>#N/A</v>
      </c>
      <c r="M80" t="e">
        <f>IF(OR($A80&lt;M$2,$A80&gt;M$2+LOOKUP(M$2,'Cargo List'!$C$2:$C$27,'Cargo List'!$H$2:$H$27)),"",LOOKUP(Sheet3!M$2,'Cargo List'!$C$2:$C$27,'Cargo List'!$I$2:$I$27))</f>
        <v>#N/A</v>
      </c>
      <c r="N80" t="e">
        <f>IF(OR($A80&lt;N$2,$A80&gt;N$2+LOOKUP(N$2,'Cargo List'!$C$2:$C$27,'Cargo List'!$H$2:$H$27)),"",LOOKUP(Sheet3!N$2,'Cargo List'!$C$2:$C$27,'Cargo List'!$I$2:$I$27))</f>
        <v>#N/A</v>
      </c>
      <c r="O80" t="e">
        <f>IF(OR($A80&lt;O$2,$A80&gt;O$2+LOOKUP(O$2,'Cargo List'!$C$2:$C$27,'Cargo List'!$H$2:$H$27)),"",LOOKUP(Sheet3!O$2,'Cargo List'!$C$2:$C$27,'Cargo List'!$I$2:$I$27))</f>
        <v>#N/A</v>
      </c>
      <c r="P80" t="e">
        <f>IF(OR($A80&lt;P$2,$A80&gt;P$2+LOOKUP(P$2,'Cargo List'!$C$2:$C$27,'Cargo List'!$H$2:$H$27)),"",LOOKUP(Sheet3!P$2,'Cargo List'!$C$2:$C$27,'Cargo List'!$I$2:$I$27))</f>
        <v>#N/A</v>
      </c>
      <c r="Q80" t="e">
        <f>IF(OR($A80&lt;Q$2,$A80&gt;Q$2+LOOKUP(Q$2,'Cargo List'!$C$2:$C$27,'Cargo List'!$H$2:$H$27)),"",LOOKUP(Sheet3!Q$2,'Cargo List'!$C$2:$C$27,'Cargo List'!$I$2:$I$27))</f>
        <v>#N/A</v>
      </c>
      <c r="R80" t="e">
        <f>IF(OR($A80&lt;R$2,$A80&gt;R$2+LOOKUP(R$2,'Cargo List'!$C$2:$C$27,'Cargo List'!$H$2:$H$27)),"",LOOKUP(Sheet3!R$2,'Cargo List'!$C$2:$C$27,'Cargo List'!$I$2:$I$27))</f>
        <v>#N/A</v>
      </c>
      <c r="S80" t="e">
        <f>IF(OR($A80&lt;S$2,$A80&gt;S$2+LOOKUP(S$2,'Cargo List'!$C$2:$C$27,'Cargo List'!$H$2:$H$27)),"",LOOKUP(Sheet3!S$2,'Cargo List'!$C$2:$C$27,'Cargo List'!$I$2:$I$27))</f>
        <v>#N/A</v>
      </c>
      <c r="T80" t="e">
        <f>IF(OR($A80&lt;T$2,$A80&gt;T$2+LOOKUP(T$2,'Cargo List'!$C$2:$C$27,'Cargo List'!$H$2:$H$27)),"",LOOKUP(Sheet3!T$2,'Cargo List'!$C$2:$C$27,'Cargo List'!$I$2:$I$27))</f>
        <v>#N/A</v>
      </c>
      <c r="U80" t="e">
        <f>IF(OR($A80&lt;U$2,$A80&gt;U$2+LOOKUP(U$2,'Cargo List'!$C$2:$C$27,'Cargo List'!$H$2:$H$27)),"",LOOKUP(Sheet3!U$2,'Cargo List'!$C$2:$C$27,'Cargo List'!$I$2:$I$27))</f>
        <v>#N/A</v>
      </c>
      <c r="V80" t="e">
        <f>IF(OR($A80&lt;V$2,$A80&gt;V$2+LOOKUP(V$2,'Cargo List'!$C$2:$C$27,'Cargo List'!$H$2:$H$27)),"",LOOKUP(Sheet3!V$2,'Cargo List'!$C$2:$C$27,'Cargo List'!$I$2:$I$27))</f>
        <v>#N/A</v>
      </c>
      <c r="W80" t="e">
        <f>IF(OR($A80&lt;W$2,$A80&gt;W$2+LOOKUP(W$2,'Cargo List'!$C$2:$C$27,'Cargo List'!$H$2:$H$27)),"",LOOKUP(Sheet3!W$2,'Cargo List'!$C$2:$C$27,'Cargo List'!$I$2:$I$27))</f>
        <v>#N/A</v>
      </c>
      <c r="X80" t="e">
        <f>IF(OR($A80&lt;X$2,$A80&gt;X$2+LOOKUP(X$2,'Cargo List'!$C$2:$C$27,'Cargo List'!$H$2:$H$27)),"",LOOKUP(Sheet3!X$2,'Cargo List'!$C$2:$C$27,'Cargo List'!$I$2:$I$27))</f>
        <v>#N/A</v>
      </c>
      <c r="Y80" t="e">
        <f>IF(OR($A80&lt;Y$2,$A80&gt;Y$2+LOOKUP(Y$2,'Cargo List'!$C$2:$C$27,'Cargo List'!$H$2:$H$27)),"",LOOKUP(Sheet3!Y$2,'Cargo List'!$C$2:$C$27,'Cargo List'!$I$2:$I$27))</f>
        <v>#N/A</v>
      </c>
      <c r="Z80" t="e">
        <f>IF(OR($A80&lt;Z$2,$A80&gt;Z$2+LOOKUP(Z$2,'Cargo List'!$C$2:$C$27,'Cargo List'!$H$2:$H$27)),"",LOOKUP(Sheet3!Z$2,'Cargo List'!$C$2:$C$27,'Cargo List'!$I$2:$I$27))</f>
        <v>#N/A</v>
      </c>
      <c r="AA80" t="e">
        <f>IF(OR($A80&lt;AA$2,$A80&gt;AA$2+LOOKUP(AA$2,'Cargo List'!$C$2:$C$27,'Cargo List'!$H$2:$H$27)),"",LOOKUP(Sheet3!AA$2,'Cargo List'!$C$2:$C$27,'Cargo List'!$I$2:$I$27))</f>
        <v>#N/A</v>
      </c>
      <c r="AB80" t="e">
        <f>IF(OR($A80&lt;AB$2,$A80&gt;AB$2+LOOKUP(AB$2,'Cargo List'!$C$2:$C$27,'Cargo List'!$H$2:$H$27)),"",LOOKUP(Sheet3!AB$2,'Cargo List'!$C$2:$C$27,'Cargo List'!$I$2:$I$27))</f>
        <v>#N/A</v>
      </c>
      <c r="AC80" t="e">
        <f>IF(OR($A80&lt;AC$2,$A80&gt;AC$2+LOOKUP(AC$2,'Cargo List'!$C$2:$C$27,'Cargo List'!$H$2:$H$27)),"",LOOKUP(Sheet3!AC$2,'Cargo List'!$C$2:$C$27,'Cargo List'!$I$2:$I$27))</f>
        <v>#N/A</v>
      </c>
      <c r="AD80" t="e">
        <f>IF(OR($A80&lt;AD$2,$A80&gt;AD$2+LOOKUP(AD$2,'Cargo List'!$C$2:$C$27,'Cargo List'!$H$2:$H$27)),"",LOOKUP(Sheet3!AD$2,'Cargo List'!$C$2:$C$27,'Cargo List'!$I$2:$I$27))</f>
        <v>#N/A</v>
      </c>
      <c r="AE80" t="e">
        <f>IF(OR($A80&lt;AE$2,$A80&gt;AE$2+LOOKUP(AE$2,'Cargo List'!$C$2:$C$27,'Cargo List'!$H$2:$H$27)),"",LOOKUP(Sheet3!AE$2,'Cargo List'!$C$2:$C$27,'Cargo List'!$I$2:$I$27))</f>
        <v>#N/A</v>
      </c>
      <c r="AF80" t="e">
        <f>IF(OR($A80&lt;AF$2,$A80&gt;AF$2+LOOKUP(AF$2,'Cargo List'!$C$2:$C$27,'Cargo List'!$H$2:$H$27)),"",LOOKUP(Sheet3!AF$2,'Cargo List'!$C$2:$C$27,'Cargo List'!$I$2:$I$27))</f>
        <v>#N/A</v>
      </c>
      <c r="AG80" t="e">
        <f>IF(OR($A80&lt;AG$2,$A80&gt;AG$2+LOOKUP(AG$2,'Cargo List'!$C$2:$C$27,'Cargo List'!$H$2:$H$27)),"",LOOKUP(Sheet3!AG$2,'Cargo List'!$C$2:$C$27,'Cargo List'!$I$2:$I$27))</f>
        <v>#N/A</v>
      </c>
      <c r="AH80" t="e">
        <f>IF(OR($A80&lt;AH$2,$A80&gt;AH$2+LOOKUP(AH$2,'Cargo List'!$C$2:$C$27,'Cargo List'!$H$2:$H$27)),"",LOOKUP(Sheet3!AH$2,'Cargo List'!$C$2:$C$27,'Cargo List'!$I$2:$I$27))</f>
        <v>#N/A</v>
      </c>
      <c r="AI80" t="e">
        <f>IF(OR($A80&lt;AI$2,$A80&gt;AI$2+LOOKUP(AI$2,'Cargo List'!$C$2:$C$27,'Cargo List'!$H$2:$H$27)),"",LOOKUP(Sheet3!AI$2,'Cargo List'!$C$2:$C$27,'Cargo List'!$I$2:$I$27))</f>
        <v>#N/A</v>
      </c>
      <c r="AJ80" t="e">
        <f>IF(OR($A80&lt;AJ$2,$A80&gt;AJ$2+LOOKUP(AJ$2,'Cargo List'!$C$2:$C$27,'Cargo List'!$H$2:$H$27)),"",LOOKUP(Sheet3!AJ$2,'Cargo List'!$C$2:$C$27,'Cargo List'!$I$2:$I$27))</f>
        <v>#N/A</v>
      </c>
      <c r="AK80" t="e">
        <f>IF(OR($A80&lt;AK$2,$A80&gt;AK$2+LOOKUP(AK$2,'Cargo List'!$C$2:$C$27,'Cargo List'!$H$2:$H$27)),"",LOOKUP(Sheet3!AK$2,'Cargo List'!$C$2:$C$27,'Cargo List'!$I$2:$I$27))</f>
        <v>#N/A</v>
      </c>
      <c r="AL80" t="e">
        <f>IF(OR($A80&lt;AL$2,$A80&gt;AL$2+LOOKUP(AL$2,'Cargo List'!$C$2:$C$27,'Cargo List'!$H$2:$H$27)),"",LOOKUP(Sheet3!AL$2,'Cargo List'!$C$2:$C$27,'Cargo List'!$I$2:$I$27))</f>
        <v>#N/A</v>
      </c>
      <c r="AM80" t="e">
        <f>IF(OR($A80&lt;AM$2,$A80&gt;AM$2+LOOKUP(AM$2,'Cargo List'!$C$2:$C$27,'Cargo List'!$H$2:$H$27)),"",LOOKUP(Sheet3!AM$2,'Cargo List'!$C$2:$C$27,'Cargo List'!$I$2:$I$27))</f>
        <v>#N/A</v>
      </c>
      <c r="AN80" t="e">
        <f>IF(OR($A80&lt;AN$2,$A80&gt;AN$2+LOOKUP(AN$2,'Cargo List'!$C$2:$C$27,'Cargo List'!$H$2:$H$27)),"",LOOKUP(Sheet3!AN$2,'Cargo List'!$C$2:$C$27,'Cargo List'!$I$2:$I$27))</f>
        <v>#N/A</v>
      </c>
      <c r="AO80" t="e">
        <f>IF(OR($A80&lt;AO$2,$A80&gt;AO$2+LOOKUP(AO$2,'Cargo List'!$C$2:$C$27,'Cargo List'!$H$2:$H$27)),"",LOOKUP(Sheet3!AO$2,'Cargo List'!$C$2:$C$27,'Cargo List'!$I$2:$I$27))</f>
        <v>#N/A</v>
      </c>
      <c r="AP80" t="e">
        <f>IF(OR($A80&lt;AP$2,$A80&gt;AP$2+LOOKUP(AP$2,'Cargo List'!$C$2:$C$27,'Cargo List'!$H$2:$H$27)),"",LOOKUP(Sheet3!AP$2,'Cargo List'!$C$2:$C$27,'Cargo List'!$I$2:$I$27))</f>
        <v>#N/A</v>
      </c>
      <c r="AQ80" t="e">
        <f>IF(OR($A80&lt;AQ$2,$A80&gt;AQ$2+LOOKUP(AQ$2,'Cargo List'!$C$2:$C$27,'Cargo List'!$H$2:$H$27)),"",LOOKUP(Sheet3!AQ$2,'Cargo List'!$C$2:$C$27,'Cargo List'!$I$2:$I$27))</f>
        <v>#N/A</v>
      </c>
      <c r="AR80" t="e">
        <f>IF(OR($A80&lt;AR$2,$A80&gt;AR$2+LOOKUP(AR$2,'Cargo List'!$C$2:$C$27,'Cargo List'!$H$2:$H$27)),"",LOOKUP(Sheet3!AR$2,'Cargo List'!$C$2:$C$27,'Cargo List'!$I$2:$I$27))</f>
        <v>#N/A</v>
      </c>
      <c r="AS80" t="e">
        <f>IF(OR($A80&lt;AS$2,$A80&gt;AS$2+LOOKUP(AS$2,'Cargo List'!$C$2:$C$27,'Cargo List'!$H$2:$H$27)),"",LOOKUP(Sheet3!AS$2,'Cargo List'!$C$2:$C$27,'Cargo List'!$I$2:$I$27))</f>
        <v>#N/A</v>
      </c>
      <c r="AT80" t="e">
        <f>IF(OR($A80&lt;AT$2,$A80&gt;AT$2+LOOKUP(AT$2,'Cargo List'!$C$2:$C$27,'Cargo List'!$H$2:$H$27)),"",LOOKUP(Sheet3!AT$2,'Cargo List'!$C$2:$C$27,'Cargo List'!$I$2:$I$27))</f>
        <v>#N/A</v>
      </c>
      <c r="AU80" t="e">
        <f>IF(OR($A80&lt;AU$2,$A80&gt;AU$2+LOOKUP(AU$2,'Cargo List'!$C$2:$C$27,'Cargo List'!$H$2:$H$27)),"",LOOKUP(Sheet3!AU$2,'Cargo List'!$C$2:$C$27,'Cargo List'!$I$2:$I$27))</f>
        <v>#N/A</v>
      </c>
      <c r="AV80" s="4">
        <f t="shared" si="2"/>
        <v>0</v>
      </c>
    </row>
    <row r="81" spans="1:48" x14ac:dyDescent="0.25">
      <c r="A81" s="2">
        <f t="shared" si="3"/>
        <v>44275</v>
      </c>
      <c r="B81" t="e">
        <f>IF(OR($A81&lt;B$2,$A81&gt;B$2+LOOKUP(B$2,'Cargo List'!$C$2:$C$27,'Cargo List'!$H$2:$H$27)),"",LOOKUP(Sheet3!B$2,'Cargo List'!$C$2:$C$27,'Cargo List'!$I$2:$I$27))</f>
        <v>#N/A</v>
      </c>
      <c r="C81" t="e">
        <f>IF(OR($A81&lt;C$2,$A81&gt;C$2+LOOKUP(C$2,'Cargo List'!$C$2:$C$27,'Cargo List'!$H$2:$H$27)),"",LOOKUP(Sheet3!C$2,'Cargo List'!$C$2:$C$27,'Cargo List'!$I$2:$I$27))</f>
        <v>#N/A</v>
      </c>
      <c r="D81" t="e">
        <f>IF(OR($A81&lt;D$2,$A81&gt;D$2+LOOKUP(D$2,'Cargo List'!$C$2:$C$27,'Cargo List'!$H$2:$H$27)),"",LOOKUP(Sheet3!D$2,'Cargo List'!$C$2:$C$27,'Cargo List'!$I$2:$I$27))</f>
        <v>#N/A</v>
      </c>
      <c r="E81" t="e">
        <f>IF(OR($A81&lt;E$2,$A81&gt;E$2+LOOKUP(E$2,'Cargo List'!$C$2:$C$27,'Cargo List'!$H$2:$H$27)),"",LOOKUP(Sheet3!E$2,'Cargo List'!$C$2:$C$27,'Cargo List'!$I$2:$I$27))</f>
        <v>#N/A</v>
      </c>
      <c r="F81" t="e">
        <f>IF(OR($A81&lt;F$2,$A81&gt;F$2+LOOKUP(F$2,'Cargo List'!$C$2:$C$27,'Cargo List'!$H$2:$H$27)),"",LOOKUP(Sheet3!F$2,'Cargo List'!$C$2:$C$27,'Cargo List'!$I$2:$I$27))</f>
        <v>#N/A</v>
      </c>
      <c r="G81" t="e">
        <f>IF(OR($A81&lt;G$2,$A81&gt;G$2+LOOKUP(G$2,'Cargo List'!$C$2:$C$27,'Cargo List'!$H$2:$H$27)),"",LOOKUP(Sheet3!G$2,'Cargo List'!$C$2:$C$27,'Cargo List'!$I$2:$I$27))</f>
        <v>#N/A</v>
      </c>
      <c r="H81" t="e">
        <f>IF(OR($A81&lt;H$2,$A81&gt;H$2+LOOKUP(H$2,'Cargo List'!$C$2:$C$27,'Cargo List'!$H$2:$H$27)),"",LOOKUP(Sheet3!H$2,'Cargo List'!$C$2:$C$27,'Cargo List'!$I$2:$I$27))</f>
        <v>#N/A</v>
      </c>
      <c r="I81" t="e">
        <f>IF(OR($A81&lt;I$2,$A81&gt;I$2+LOOKUP(I$2,'Cargo List'!$C$2:$C$27,'Cargo List'!$H$2:$H$27)),"",LOOKUP(Sheet3!I$2,'Cargo List'!$C$2:$C$27,'Cargo List'!$I$2:$I$27))</f>
        <v>#N/A</v>
      </c>
      <c r="J81" t="e">
        <f>IF(OR($A81&lt;J$2,$A81&gt;J$2+LOOKUP(J$2,'Cargo List'!$C$2:$C$27,'Cargo List'!$H$2:$H$27)),"",LOOKUP(Sheet3!J$2,'Cargo List'!$C$2:$C$27,'Cargo List'!$I$2:$I$27))</f>
        <v>#N/A</v>
      </c>
      <c r="K81" t="e">
        <f>IF(OR($A81&lt;K$2,$A81&gt;K$2+LOOKUP(K$2,'Cargo List'!$C$2:$C$27,'Cargo List'!$H$2:$H$27)),"",LOOKUP(Sheet3!K$2,'Cargo List'!$C$2:$C$27,'Cargo List'!$I$2:$I$27))</f>
        <v>#N/A</v>
      </c>
      <c r="L81" t="e">
        <f>IF(OR($A81&lt;L$2,$A81&gt;L$2+LOOKUP(L$2,'Cargo List'!$C$2:$C$27,'Cargo List'!$H$2:$H$27)),"",LOOKUP(Sheet3!L$2,'Cargo List'!$C$2:$C$27,'Cargo List'!$I$2:$I$27))</f>
        <v>#N/A</v>
      </c>
      <c r="M81" t="e">
        <f>IF(OR($A81&lt;M$2,$A81&gt;M$2+LOOKUP(M$2,'Cargo List'!$C$2:$C$27,'Cargo List'!$H$2:$H$27)),"",LOOKUP(Sheet3!M$2,'Cargo List'!$C$2:$C$27,'Cargo List'!$I$2:$I$27))</f>
        <v>#N/A</v>
      </c>
      <c r="N81" t="e">
        <f>IF(OR($A81&lt;N$2,$A81&gt;N$2+LOOKUP(N$2,'Cargo List'!$C$2:$C$27,'Cargo List'!$H$2:$H$27)),"",LOOKUP(Sheet3!N$2,'Cargo List'!$C$2:$C$27,'Cargo List'!$I$2:$I$27))</f>
        <v>#N/A</v>
      </c>
      <c r="O81" t="e">
        <f>IF(OR($A81&lt;O$2,$A81&gt;O$2+LOOKUP(O$2,'Cargo List'!$C$2:$C$27,'Cargo List'!$H$2:$H$27)),"",LOOKUP(Sheet3!O$2,'Cargo List'!$C$2:$C$27,'Cargo List'!$I$2:$I$27))</f>
        <v>#N/A</v>
      </c>
      <c r="P81" t="e">
        <f>IF(OR($A81&lt;P$2,$A81&gt;P$2+LOOKUP(P$2,'Cargo List'!$C$2:$C$27,'Cargo List'!$H$2:$H$27)),"",LOOKUP(Sheet3!P$2,'Cargo List'!$C$2:$C$27,'Cargo List'!$I$2:$I$27))</f>
        <v>#N/A</v>
      </c>
      <c r="Q81" t="e">
        <f>IF(OR($A81&lt;Q$2,$A81&gt;Q$2+LOOKUP(Q$2,'Cargo List'!$C$2:$C$27,'Cargo List'!$H$2:$H$27)),"",LOOKUP(Sheet3!Q$2,'Cargo List'!$C$2:$C$27,'Cargo List'!$I$2:$I$27))</f>
        <v>#N/A</v>
      </c>
      <c r="R81" t="e">
        <f>IF(OR($A81&lt;R$2,$A81&gt;R$2+LOOKUP(R$2,'Cargo List'!$C$2:$C$27,'Cargo List'!$H$2:$H$27)),"",LOOKUP(Sheet3!R$2,'Cargo List'!$C$2:$C$27,'Cargo List'!$I$2:$I$27))</f>
        <v>#N/A</v>
      </c>
      <c r="S81" t="e">
        <f>IF(OR($A81&lt;S$2,$A81&gt;S$2+LOOKUP(S$2,'Cargo List'!$C$2:$C$27,'Cargo List'!$H$2:$H$27)),"",LOOKUP(Sheet3!S$2,'Cargo List'!$C$2:$C$27,'Cargo List'!$I$2:$I$27))</f>
        <v>#N/A</v>
      </c>
      <c r="T81" t="e">
        <f>IF(OR($A81&lt;T$2,$A81&gt;T$2+LOOKUP(T$2,'Cargo List'!$C$2:$C$27,'Cargo List'!$H$2:$H$27)),"",LOOKUP(Sheet3!T$2,'Cargo List'!$C$2:$C$27,'Cargo List'!$I$2:$I$27))</f>
        <v>#N/A</v>
      </c>
      <c r="U81" t="e">
        <f>IF(OR($A81&lt;U$2,$A81&gt;U$2+LOOKUP(U$2,'Cargo List'!$C$2:$C$27,'Cargo List'!$H$2:$H$27)),"",LOOKUP(Sheet3!U$2,'Cargo List'!$C$2:$C$27,'Cargo List'!$I$2:$I$27))</f>
        <v>#N/A</v>
      </c>
      <c r="V81" t="e">
        <f>IF(OR($A81&lt;V$2,$A81&gt;V$2+LOOKUP(V$2,'Cargo List'!$C$2:$C$27,'Cargo List'!$H$2:$H$27)),"",LOOKUP(Sheet3!V$2,'Cargo List'!$C$2:$C$27,'Cargo List'!$I$2:$I$27))</f>
        <v>#N/A</v>
      </c>
      <c r="W81" t="e">
        <f>IF(OR($A81&lt;W$2,$A81&gt;W$2+LOOKUP(W$2,'Cargo List'!$C$2:$C$27,'Cargo List'!$H$2:$H$27)),"",LOOKUP(Sheet3!W$2,'Cargo List'!$C$2:$C$27,'Cargo List'!$I$2:$I$27))</f>
        <v>#N/A</v>
      </c>
      <c r="X81" t="e">
        <f>IF(OR($A81&lt;X$2,$A81&gt;X$2+LOOKUP(X$2,'Cargo List'!$C$2:$C$27,'Cargo List'!$H$2:$H$27)),"",LOOKUP(Sheet3!X$2,'Cargo List'!$C$2:$C$27,'Cargo List'!$I$2:$I$27))</f>
        <v>#N/A</v>
      </c>
      <c r="Y81" t="e">
        <f>IF(OR($A81&lt;Y$2,$A81&gt;Y$2+LOOKUP(Y$2,'Cargo List'!$C$2:$C$27,'Cargo List'!$H$2:$H$27)),"",LOOKUP(Sheet3!Y$2,'Cargo List'!$C$2:$C$27,'Cargo List'!$I$2:$I$27))</f>
        <v>#N/A</v>
      </c>
      <c r="Z81" t="e">
        <f>IF(OR($A81&lt;Z$2,$A81&gt;Z$2+LOOKUP(Z$2,'Cargo List'!$C$2:$C$27,'Cargo List'!$H$2:$H$27)),"",LOOKUP(Sheet3!Z$2,'Cargo List'!$C$2:$C$27,'Cargo List'!$I$2:$I$27))</f>
        <v>#N/A</v>
      </c>
      <c r="AA81" t="e">
        <f>IF(OR($A81&lt;AA$2,$A81&gt;AA$2+LOOKUP(AA$2,'Cargo List'!$C$2:$C$27,'Cargo List'!$H$2:$H$27)),"",LOOKUP(Sheet3!AA$2,'Cargo List'!$C$2:$C$27,'Cargo List'!$I$2:$I$27))</f>
        <v>#N/A</v>
      </c>
      <c r="AB81" t="e">
        <f>IF(OR($A81&lt;AB$2,$A81&gt;AB$2+LOOKUP(AB$2,'Cargo List'!$C$2:$C$27,'Cargo List'!$H$2:$H$27)),"",LOOKUP(Sheet3!AB$2,'Cargo List'!$C$2:$C$27,'Cargo List'!$I$2:$I$27))</f>
        <v>#N/A</v>
      </c>
      <c r="AC81" t="e">
        <f>IF(OR($A81&lt;AC$2,$A81&gt;AC$2+LOOKUP(AC$2,'Cargo List'!$C$2:$C$27,'Cargo List'!$H$2:$H$27)),"",LOOKUP(Sheet3!AC$2,'Cargo List'!$C$2:$C$27,'Cargo List'!$I$2:$I$27))</f>
        <v>#N/A</v>
      </c>
      <c r="AD81" t="e">
        <f>IF(OR($A81&lt;AD$2,$A81&gt;AD$2+LOOKUP(AD$2,'Cargo List'!$C$2:$C$27,'Cargo List'!$H$2:$H$27)),"",LOOKUP(Sheet3!AD$2,'Cargo List'!$C$2:$C$27,'Cargo List'!$I$2:$I$27))</f>
        <v>#N/A</v>
      </c>
      <c r="AE81" t="e">
        <f>IF(OR($A81&lt;AE$2,$A81&gt;AE$2+LOOKUP(AE$2,'Cargo List'!$C$2:$C$27,'Cargo List'!$H$2:$H$27)),"",LOOKUP(Sheet3!AE$2,'Cargo List'!$C$2:$C$27,'Cargo List'!$I$2:$I$27))</f>
        <v>#N/A</v>
      </c>
      <c r="AF81" t="e">
        <f>IF(OR($A81&lt;AF$2,$A81&gt;AF$2+LOOKUP(AF$2,'Cargo List'!$C$2:$C$27,'Cargo List'!$H$2:$H$27)),"",LOOKUP(Sheet3!AF$2,'Cargo List'!$C$2:$C$27,'Cargo List'!$I$2:$I$27))</f>
        <v>#N/A</v>
      </c>
      <c r="AG81" t="e">
        <f>IF(OR($A81&lt;AG$2,$A81&gt;AG$2+LOOKUP(AG$2,'Cargo List'!$C$2:$C$27,'Cargo List'!$H$2:$H$27)),"",LOOKUP(Sheet3!AG$2,'Cargo List'!$C$2:$C$27,'Cargo List'!$I$2:$I$27))</f>
        <v>#N/A</v>
      </c>
      <c r="AH81" t="e">
        <f>IF(OR($A81&lt;AH$2,$A81&gt;AH$2+LOOKUP(AH$2,'Cargo List'!$C$2:$C$27,'Cargo List'!$H$2:$H$27)),"",LOOKUP(Sheet3!AH$2,'Cargo List'!$C$2:$C$27,'Cargo List'!$I$2:$I$27))</f>
        <v>#N/A</v>
      </c>
      <c r="AI81" t="e">
        <f>IF(OR($A81&lt;AI$2,$A81&gt;AI$2+LOOKUP(AI$2,'Cargo List'!$C$2:$C$27,'Cargo List'!$H$2:$H$27)),"",LOOKUP(Sheet3!AI$2,'Cargo List'!$C$2:$C$27,'Cargo List'!$I$2:$I$27))</f>
        <v>#N/A</v>
      </c>
      <c r="AJ81" t="e">
        <f>IF(OR($A81&lt;AJ$2,$A81&gt;AJ$2+LOOKUP(AJ$2,'Cargo List'!$C$2:$C$27,'Cargo List'!$H$2:$H$27)),"",LOOKUP(Sheet3!AJ$2,'Cargo List'!$C$2:$C$27,'Cargo List'!$I$2:$I$27))</f>
        <v>#N/A</v>
      </c>
      <c r="AK81" t="e">
        <f>IF(OR($A81&lt;AK$2,$A81&gt;AK$2+LOOKUP(AK$2,'Cargo List'!$C$2:$C$27,'Cargo List'!$H$2:$H$27)),"",LOOKUP(Sheet3!AK$2,'Cargo List'!$C$2:$C$27,'Cargo List'!$I$2:$I$27))</f>
        <v>#N/A</v>
      </c>
      <c r="AL81" t="e">
        <f>IF(OR($A81&lt;AL$2,$A81&gt;AL$2+LOOKUP(AL$2,'Cargo List'!$C$2:$C$27,'Cargo List'!$H$2:$H$27)),"",LOOKUP(Sheet3!AL$2,'Cargo List'!$C$2:$C$27,'Cargo List'!$I$2:$I$27))</f>
        <v>#N/A</v>
      </c>
      <c r="AM81" t="e">
        <f>IF(OR($A81&lt;AM$2,$A81&gt;AM$2+LOOKUP(AM$2,'Cargo List'!$C$2:$C$27,'Cargo List'!$H$2:$H$27)),"",LOOKUP(Sheet3!AM$2,'Cargo List'!$C$2:$C$27,'Cargo List'!$I$2:$I$27))</f>
        <v>#N/A</v>
      </c>
      <c r="AN81" t="e">
        <f>IF(OR($A81&lt;AN$2,$A81&gt;AN$2+LOOKUP(AN$2,'Cargo List'!$C$2:$C$27,'Cargo List'!$H$2:$H$27)),"",LOOKUP(Sheet3!AN$2,'Cargo List'!$C$2:$C$27,'Cargo List'!$I$2:$I$27))</f>
        <v>#N/A</v>
      </c>
      <c r="AO81" t="e">
        <f>IF(OR($A81&lt;AO$2,$A81&gt;AO$2+LOOKUP(AO$2,'Cargo List'!$C$2:$C$27,'Cargo List'!$H$2:$H$27)),"",LOOKUP(Sheet3!AO$2,'Cargo List'!$C$2:$C$27,'Cargo List'!$I$2:$I$27))</f>
        <v>#N/A</v>
      </c>
      <c r="AP81" t="e">
        <f>IF(OR($A81&lt;AP$2,$A81&gt;AP$2+LOOKUP(AP$2,'Cargo List'!$C$2:$C$27,'Cargo List'!$H$2:$H$27)),"",LOOKUP(Sheet3!AP$2,'Cargo List'!$C$2:$C$27,'Cargo List'!$I$2:$I$27))</f>
        <v>#N/A</v>
      </c>
      <c r="AQ81" t="e">
        <f>IF(OR($A81&lt;AQ$2,$A81&gt;AQ$2+LOOKUP(AQ$2,'Cargo List'!$C$2:$C$27,'Cargo List'!$H$2:$H$27)),"",LOOKUP(Sheet3!AQ$2,'Cargo List'!$C$2:$C$27,'Cargo List'!$I$2:$I$27))</f>
        <v>#N/A</v>
      </c>
      <c r="AR81" t="e">
        <f>IF(OR($A81&lt;AR$2,$A81&gt;AR$2+LOOKUP(AR$2,'Cargo List'!$C$2:$C$27,'Cargo List'!$H$2:$H$27)),"",LOOKUP(Sheet3!AR$2,'Cargo List'!$C$2:$C$27,'Cargo List'!$I$2:$I$27))</f>
        <v>#N/A</v>
      </c>
      <c r="AS81" t="e">
        <f>IF(OR($A81&lt;AS$2,$A81&gt;AS$2+LOOKUP(AS$2,'Cargo List'!$C$2:$C$27,'Cargo List'!$H$2:$H$27)),"",LOOKUP(Sheet3!AS$2,'Cargo List'!$C$2:$C$27,'Cargo List'!$I$2:$I$27))</f>
        <v>#N/A</v>
      </c>
      <c r="AT81" t="e">
        <f>IF(OR($A81&lt;AT$2,$A81&gt;AT$2+LOOKUP(AT$2,'Cargo List'!$C$2:$C$27,'Cargo List'!$H$2:$H$27)),"",LOOKUP(Sheet3!AT$2,'Cargo List'!$C$2:$C$27,'Cargo List'!$I$2:$I$27))</f>
        <v>#N/A</v>
      </c>
      <c r="AU81" t="e">
        <f>IF(OR($A81&lt;AU$2,$A81&gt;AU$2+LOOKUP(AU$2,'Cargo List'!$C$2:$C$27,'Cargo List'!$H$2:$H$27)),"",LOOKUP(Sheet3!AU$2,'Cargo List'!$C$2:$C$27,'Cargo List'!$I$2:$I$27))</f>
        <v>#N/A</v>
      </c>
      <c r="AV81" s="4">
        <f t="shared" si="2"/>
        <v>0</v>
      </c>
    </row>
    <row r="82" spans="1:48" x14ac:dyDescent="0.25">
      <c r="A82" s="2">
        <f t="shared" si="3"/>
        <v>44276</v>
      </c>
      <c r="B82" t="e">
        <f>IF(OR($A82&lt;B$2,$A82&gt;B$2+LOOKUP(B$2,'Cargo List'!$C$2:$C$27,'Cargo List'!$H$2:$H$27)),"",LOOKUP(Sheet3!B$2,'Cargo List'!$C$2:$C$27,'Cargo List'!$I$2:$I$27))</f>
        <v>#N/A</v>
      </c>
      <c r="C82" t="e">
        <f>IF(OR($A82&lt;C$2,$A82&gt;C$2+LOOKUP(C$2,'Cargo List'!$C$2:$C$27,'Cargo List'!$H$2:$H$27)),"",LOOKUP(Sheet3!C$2,'Cargo List'!$C$2:$C$27,'Cargo List'!$I$2:$I$27))</f>
        <v>#N/A</v>
      </c>
      <c r="D82" t="e">
        <f>IF(OR($A82&lt;D$2,$A82&gt;D$2+LOOKUP(D$2,'Cargo List'!$C$2:$C$27,'Cargo List'!$H$2:$H$27)),"",LOOKUP(Sheet3!D$2,'Cargo List'!$C$2:$C$27,'Cargo List'!$I$2:$I$27))</f>
        <v>#N/A</v>
      </c>
      <c r="E82" t="e">
        <f>IF(OR($A82&lt;E$2,$A82&gt;E$2+LOOKUP(E$2,'Cargo List'!$C$2:$C$27,'Cargo List'!$H$2:$H$27)),"",LOOKUP(Sheet3!E$2,'Cargo List'!$C$2:$C$27,'Cargo List'!$I$2:$I$27))</f>
        <v>#N/A</v>
      </c>
      <c r="F82" t="e">
        <f>IF(OR($A82&lt;F$2,$A82&gt;F$2+LOOKUP(F$2,'Cargo List'!$C$2:$C$27,'Cargo List'!$H$2:$H$27)),"",LOOKUP(Sheet3!F$2,'Cargo List'!$C$2:$C$27,'Cargo List'!$I$2:$I$27))</f>
        <v>#N/A</v>
      </c>
      <c r="G82" t="e">
        <f>IF(OR($A82&lt;G$2,$A82&gt;G$2+LOOKUP(G$2,'Cargo List'!$C$2:$C$27,'Cargo List'!$H$2:$H$27)),"",LOOKUP(Sheet3!G$2,'Cargo List'!$C$2:$C$27,'Cargo List'!$I$2:$I$27))</f>
        <v>#N/A</v>
      </c>
      <c r="H82" t="e">
        <f>IF(OR($A82&lt;H$2,$A82&gt;H$2+LOOKUP(H$2,'Cargo List'!$C$2:$C$27,'Cargo List'!$H$2:$H$27)),"",LOOKUP(Sheet3!H$2,'Cargo List'!$C$2:$C$27,'Cargo List'!$I$2:$I$27))</f>
        <v>#N/A</v>
      </c>
      <c r="I82" t="e">
        <f>IF(OR($A82&lt;I$2,$A82&gt;I$2+LOOKUP(I$2,'Cargo List'!$C$2:$C$27,'Cargo List'!$H$2:$H$27)),"",LOOKUP(Sheet3!I$2,'Cargo List'!$C$2:$C$27,'Cargo List'!$I$2:$I$27))</f>
        <v>#N/A</v>
      </c>
      <c r="J82" t="e">
        <f>IF(OR($A82&lt;J$2,$A82&gt;J$2+LOOKUP(J$2,'Cargo List'!$C$2:$C$27,'Cargo List'!$H$2:$H$27)),"",LOOKUP(Sheet3!J$2,'Cargo List'!$C$2:$C$27,'Cargo List'!$I$2:$I$27))</f>
        <v>#N/A</v>
      </c>
      <c r="K82" t="e">
        <f>IF(OR($A82&lt;K$2,$A82&gt;K$2+LOOKUP(K$2,'Cargo List'!$C$2:$C$27,'Cargo List'!$H$2:$H$27)),"",LOOKUP(Sheet3!K$2,'Cargo List'!$C$2:$C$27,'Cargo List'!$I$2:$I$27))</f>
        <v>#N/A</v>
      </c>
      <c r="L82" t="e">
        <f>IF(OR($A82&lt;L$2,$A82&gt;L$2+LOOKUP(L$2,'Cargo List'!$C$2:$C$27,'Cargo List'!$H$2:$H$27)),"",LOOKUP(Sheet3!L$2,'Cargo List'!$C$2:$C$27,'Cargo List'!$I$2:$I$27))</f>
        <v>#N/A</v>
      </c>
      <c r="M82" t="e">
        <f>IF(OR($A82&lt;M$2,$A82&gt;M$2+LOOKUP(M$2,'Cargo List'!$C$2:$C$27,'Cargo List'!$H$2:$H$27)),"",LOOKUP(Sheet3!M$2,'Cargo List'!$C$2:$C$27,'Cargo List'!$I$2:$I$27))</f>
        <v>#N/A</v>
      </c>
      <c r="N82" t="e">
        <f>IF(OR($A82&lt;N$2,$A82&gt;N$2+LOOKUP(N$2,'Cargo List'!$C$2:$C$27,'Cargo List'!$H$2:$H$27)),"",LOOKUP(Sheet3!N$2,'Cargo List'!$C$2:$C$27,'Cargo List'!$I$2:$I$27))</f>
        <v>#N/A</v>
      </c>
      <c r="O82" t="e">
        <f>IF(OR($A82&lt;O$2,$A82&gt;O$2+LOOKUP(O$2,'Cargo List'!$C$2:$C$27,'Cargo List'!$H$2:$H$27)),"",LOOKUP(Sheet3!O$2,'Cargo List'!$C$2:$C$27,'Cargo List'!$I$2:$I$27))</f>
        <v>#N/A</v>
      </c>
      <c r="P82" t="e">
        <f>IF(OR($A82&lt;P$2,$A82&gt;P$2+LOOKUP(P$2,'Cargo List'!$C$2:$C$27,'Cargo List'!$H$2:$H$27)),"",LOOKUP(Sheet3!P$2,'Cargo List'!$C$2:$C$27,'Cargo List'!$I$2:$I$27))</f>
        <v>#N/A</v>
      </c>
      <c r="Q82" t="e">
        <f>IF(OR($A82&lt;Q$2,$A82&gt;Q$2+LOOKUP(Q$2,'Cargo List'!$C$2:$C$27,'Cargo List'!$H$2:$H$27)),"",LOOKUP(Sheet3!Q$2,'Cargo List'!$C$2:$C$27,'Cargo List'!$I$2:$I$27))</f>
        <v>#N/A</v>
      </c>
      <c r="R82" t="e">
        <f>IF(OR($A82&lt;R$2,$A82&gt;R$2+LOOKUP(R$2,'Cargo List'!$C$2:$C$27,'Cargo List'!$H$2:$H$27)),"",LOOKUP(Sheet3!R$2,'Cargo List'!$C$2:$C$27,'Cargo List'!$I$2:$I$27))</f>
        <v>#N/A</v>
      </c>
      <c r="S82" t="e">
        <f>IF(OR($A82&lt;S$2,$A82&gt;S$2+LOOKUP(S$2,'Cargo List'!$C$2:$C$27,'Cargo List'!$H$2:$H$27)),"",LOOKUP(Sheet3!S$2,'Cargo List'!$C$2:$C$27,'Cargo List'!$I$2:$I$27))</f>
        <v>#N/A</v>
      </c>
      <c r="T82" t="e">
        <f>IF(OR($A82&lt;T$2,$A82&gt;T$2+LOOKUP(T$2,'Cargo List'!$C$2:$C$27,'Cargo List'!$H$2:$H$27)),"",LOOKUP(Sheet3!T$2,'Cargo List'!$C$2:$C$27,'Cargo List'!$I$2:$I$27))</f>
        <v>#N/A</v>
      </c>
      <c r="U82" t="e">
        <f>IF(OR($A82&lt;U$2,$A82&gt;U$2+LOOKUP(U$2,'Cargo List'!$C$2:$C$27,'Cargo List'!$H$2:$H$27)),"",LOOKUP(Sheet3!U$2,'Cargo List'!$C$2:$C$27,'Cargo List'!$I$2:$I$27))</f>
        <v>#N/A</v>
      </c>
      <c r="V82" t="e">
        <f>IF(OR($A82&lt;V$2,$A82&gt;V$2+LOOKUP(V$2,'Cargo List'!$C$2:$C$27,'Cargo List'!$H$2:$H$27)),"",LOOKUP(Sheet3!V$2,'Cargo List'!$C$2:$C$27,'Cargo List'!$I$2:$I$27))</f>
        <v>#N/A</v>
      </c>
      <c r="W82" t="e">
        <f>IF(OR($A82&lt;W$2,$A82&gt;W$2+LOOKUP(W$2,'Cargo List'!$C$2:$C$27,'Cargo List'!$H$2:$H$27)),"",LOOKUP(Sheet3!W$2,'Cargo List'!$C$2:$C$27,'Cargo List'!$I$2:$I$27))</f>
        <v>#N/A</v>
      </c>
      <c r="X82" t="e">
        <f>IF(OR($A82&lt;X$2,$A82&gt;X$2+LOOKUP(X$2,'Cargo List'!$C$2:$C$27,'Cargo List'!$H$2:$H$27)),"",LOOKUP(Sheet3!X$2,'Cargo List'!$C$2:$C$27,'Cargo List'!$I$2:$I$27))</f>
        <v>#N/A</v>
      </c>
      <c r="Y82" t="e">
        <f>IF(OR($A82&lt;Y$2,$A82&gt;Y$2+LOOKUP(Y$2,'Cargo List'!$C$2:$C$27,'Cargo List'!$H$2:$H$27)),"",LOOKUP(Sheet3!Y$2,'Cargo List'!$C$2:$C$27,'Cargo List'!$I$2:$I$27))</f>
        <v>#N/A</v>
      </c>
      <c r="Z82" t="e">
        <f>IF(OR($A82&lt;Z$2,$A82&gt;Z$2+LOOKUP(Z$2,'Cargo List'!$C$2:$C$27,'Cargo List'!$H$2:$H$27)),"",LOOKUP(Sheet3!Z$2,'Cargo List'!$C$2:$C$27,'Cargo List'!$I$2:$I$27))</f>
        <v>#N/A</v>
      </c>
      <c r="AA82" t="e">
        <f>IF(OR($A82&lt;AA$2,$A82&gt;AA$2+LOOKUP(AA$2,'Cargo List'!$C$2:$C$27,'Cargo List'!$H$2:$H$27)),"",LOOKUP(Sheet3!AA$2,'Cargo List'!$C$2:$C$27,'Cargo List'!$I$2:$I$27))</f>
        <v>#N/A</v>
      </c>
      <c r="AB82" t="e">
        <f>IF(OR($A82&lt;AB$2,$A82&gt;AB$2+LOOKUP(AB$2,'Cargo List'!$C$2:$C$27,'Cargo List'!$H$2:$H$27)),"",LOOKUP(Sheet3!AB$2,'Cargo List'!$C$2:$C$27,'Cargo List'!$I$2:$I$27))</f>
        <v>#N/A</v>
      </c>
      <c r="AC82" t="e">
        <f>IF(OR($A82&lt;AC$2,$A82&gt;AC$2+LOOKUP(AC$2,'Cargo List'!$C$2:$C$27,'Cargo List'!$H$2:$H$27)),"",LOOKUP(Sheet3!AC$2,'Cargo List'!$C$2:$C$27,'Cargo List'!$I$2:$I$27))</f>
        <v>#N/A</v>
      </c>
      <c r="AD82" t="e">
        <f>IF(OR($A82&lt;AD$2,$A82&gt;AD$2+LOOKUP(AD$2,'Cargo List'!$C$2:$C$27,'Cargo List'!$H$2:$H$27)),"",LOOKUP(Sheet3!AD$2,'Cargo List'!$C$2:$C$27,'Cargo List'!$I$2:$I$27))</f>
        <v>#N/A</v>
      </c>
      <c r="AE82" t="e">
        <f>IF(OR($A82&lt;AE$2,$A82&gt;AE$2+LOOKUP(AE$2,'Cargo List'!$C$2:$C$27,'Cargo List'!$H$2:$H$27)),"",LOOKUP(Sheet3!AE$2,'Cargo List'!$C$2:$C$27,'Cargo List'!$I$2:$I$27))</f>
        <v>#N/A</v>
      </c>
      <c r="AF82" t="e">
        <f>IF(OR($A82&lt;AF$2,$A82&gt;AF$2+LOOKUP(AF$2,'Cargo List'!$C$2:$C$27,'Cargo List'!$H$2:$H$27)),"",LOOKUP(Sheet3!AF$2,'Cargo List'!$C$2:$C$27,'Cargo List'!$I$2:$I$27))</f>
        <v>#N/A</v>
      </c>
      <c r="AG82" t="e">
        <f>IF(OR($A82&lt;AG$2,$A82&gt;AG$2+LOOKUP(AG$2,'Cargo List'!$C$2:$C$27,'Cargo List'!$H$2:$H$27)),"",LOOKUP(Sheet3!AG$2,'Cargo List'!$C$2:$C$27,'Cargo List'!$I$2:$I$27))</f>
        <v>#N/A</v>
      </c>
      <c r="AH82" t="e">
        <f>IF(OR($A82&lt;AH$2,$A82&gt;AH$2+LOOKUP(AH$2,'Cargo List'!$C$2:$C$27,'Cargo List'!$H$2:$H$27)),"",LOOKUP(Sheet3!AH$2,'Cargo List'!$C$2:$C$27,'Cargo List'!$I$2:$I$27))</f>
        <v>#N/A</v>
      </c>
      <c r="AI82" t="e">
        <f>IF(OR($A82&lt;AI$2,$A82&gt;AI$2+LOOKUP(AI$2,'Cargo List'!$C$2:$C$27,'Cargo List'!$H$2:$H$27)),"",LOOKUP(Sheet3!AI$2,'Cargo List'!$C$2:$C$27,'Cargo List'!$I$2:$I$27))</f>
        <v>#N/A</v>
      </c>
      <c r="AJ82" t="e">
        <f>IF(OR($A82&lt;AJ$2,$A82&gt;AJ$2+LOOKUP(AJ$2,'Cargo List'!$C$2:$C$27,'Cargo List'!$H$2:$H$27)),"",LOOKUP(Sheet3!AJ$2,'Cargo List'!$C$2:$C$27,'Cargo List'!$I$2:$I$27))</f>
        <v>#N/A</v>
      </c>
      <c r="AK82" t="e">
        <f>IF(OR($A82&lt;AK$2,$A82&gt;AK$2+LOOKUP(AK$2,'Cargo List'!$C$2:$C$27,'Cargo List'!$H$2:$H$27)),"",LOOKUP(Sheet3!AK$2,'Cargo List'!$C$2:$C$27,'Cargo List'!$I$2:$I$27))</f>
        <v>#N/A</v>
      </c>
      <c r="AL82" t="e">
        <f>IF(OR($A82&lt;AL$2,$A82&gt;AL$2+LOOKUP(AL$2,'Cargo List'!$C$2:$C$27,'Cargo List'!$H$2:$H$27)),"",LOOKUP(Sheet3!AL$2,'Cargo List'!$C$2:$C$27,'Cargo List'!$I$2:$I$27))</f>
        <v>#N/A</v>
      </c>
      <c r="AM82" t="e">
        <f>IF(OR($A82&lt;AM$2,$A82&gt;AM$2+LOOKUP(AM$2,'Cargo List'!$C$2:$C$27,'Cargo List'!$H$2:$H$27)),"",LOOKUP(Sheet3!AM$2,'Cargo List'!$C$2:$C$27,'Cargo List'!$I$2:$I$27))</f>
        <v>#N/A</v>
      </c>
      <c r="AN82" t="e">
        <f>IF(OR($A82&lt;AN$2,$A82&gt;AN$2+LOOKUP(AN$2,'Cargo List'!$C$2:$C$27,'Cargo List'!$H$2:$H$27)),"",LOOKUP(Sheet3!AN$2,'Cargo List'!$C$2:$C$27,'Cargo List'!$I$2:$I$27))</f>
        <v>#N/A</v>
      </c>
      <c r="AO82" t="e">
        <f>IF(OR($A82&lt;AO$2,$A82&gt;AO$2+LOOKUP(AO$2,'Cargo List'!$C$2:$C$27,'Cargo List'!$H$2:$H$27)),"",LOOKUP(Sheet3!AO$2,'Cargo List'!$C$2:$C$27,'Cargo List'!$I$2:$I$27))</f>
        <v>#N/A</v>
      </c>
      <c r="AP82" t="e">
        <f>IF(OR($A82&lt;AP$2,$A82&gt;AP$2+LOOKUP(AP$2,'Cargo List'!$C$2:$C$27,'Cargo List'!$H$2:$H$27)),"",LOOKUP(Sheet3!AP$2,'Cargo List'!$C$2:$C$27,'Cargo List'!$I$2:$I$27))</f>
        <v>#N/A</v>
      </c>
      <c r="AQ82" t="e">
        <f>IF(OR($A82&lt;AQ$2,$A82&gt;AQ$2+LOOKUP(AQ$2,'Cargo List'!$C$2:$C$27,'Cargo List'!$H$2:$H$27)),"",LOOKUP(Sheet3!AQ$2,'Cargo List'!$C$2:$C$27,'Cargo List'!$I$2:$I$27))</f>
        <v>#N/A</v>
      </c>
      <c r="AR82" t="e">
        <f>IF(OR($A82&lt;AR$2,$A82&gt;AR$2+LOOKUP(AR$2,'Cargo List'!$C$2:$C$27,'Cargo List'!$H$2:$H$27)),"",LOOKUP(Sheet3!AR$2,'Cargo List'!$C$2:$C$27,'Cargo List'!$I$2:$I$27))</f>
        <v>#N/A</v>
      </c>
      <c r="AS82" t="e">
        <f>IF(OR($A82&lt;AS$2,$A82&gt;AS$2+LOOKUP(AS$2,'Cargo List'!$C$2:$C$27,'Cargo List'!$H$2:$H$27)),"",LOOKUP(Sheet3!AS$2,'Cargo List'!$C$2:$C$27,'Cargo List'!$I$2:$I$27))</f>
        <v>#N/A</v>
      </c>
      <c r="AT82" t="e">
        <f>IF(OR($A82&lt;AT$2,$A82&gt;AT$2+LOOKUP(AT$2,'Cargo List'!$C$2:$C$27,'Cargo List'!$H$2:$H$27)),"",LOOKUP(Sheet3!AT$2,'Cargo List'!$C$2:$C$27,'Cargo List'!$I$2:$I$27))</f>
        <v>#N/A</v>
      </c>
      <c r="AU82" t="e">
        <f>IF(OR($A82&lt;AU$2,$A82&gt;AU$2+LOOKUP(AU$2,'Cargo List'!$C$2:$C$27,'Cargo List'!$H$2:$H$27)),"",LOOKUP(Sheet3!AU$2,'Cargo List'!$C$2:$C$27,'Cargo List'!$I$2:$I$27))</f>
        <v>#N/A</v>
      </c>
      <c r="AV82" s="4">
        <f t="shared" si="2"/>
        <v>0</v>
      </c>
    </row>
    <row r="83" spans="1:48" x14ac:dyDescent="0.25">
      <c r="A83" s="2">
        <f t="shared" si="3"/>
        <v>44277</v>
      </c>
      <c r="B83" t="e">
        <f>IF(OR($A83&lt;B$2,$A83&gt;B$2+LOOKUP(B$2,'Cargo List'!$C$2:$C$27,'Cargo List'!$H$2:$H$27)),"",LOOKUP(Sheet3!B$2,'Cargo List'!$C$2:$C$27,'Cargo List'!$I$2:$I$27))</f>
        <v>#N/A</v>
      </c>
      <c r="C83" t="e">
        <f>IF(OR($A83&lt;C$2,$A83&gt;C$2+LOOKUP(C$2,'Cargo List'!$C$2:$C$27,'Cargo List'!$H$2:$H$27)),"",LOOKUP(Sheet3!C$2,'Cargo List'!$C$2:$C$27,'Cargo List'!$I$2:$I$27))</f>
        <v>#N/A</v>
      </c>
      <c r="D83" t="e">
        <f>IF(OR($A83&lt;D$2,$A83&gt;D$2+LOOKUP(D$2,'Cargo List'!$C$2:$C$27,'Cargo List'!$H$2:$H$27)),"",LOOKUP(Sheet3!D$2,'Cargo List'!$C$2:$C$27,'Cargo List'!$I$2:$I$27))</f>
        <v>#N/A</v>
      </c>
      <c r="E83" t="e">
        <f>IF(OR($A83&lt;E$2,$A83&gt;E$2+LOOKUP(E$2,'Cargo List'!$C$2:$C$27,'Cargo List'!$H$2:$H$27)),"",LOOKUP(Sheet3!E$2,'Cargo List'!$C$2:$C$27,'Cargo List'!$I$2:$I$27))</f>
        <v>#N/A</v>
      </c>
      <c r="F83" t="e">
        <f>IF(OR($A83&lt;F$2,$A83&gt;F$2+LOOKUP(F$2,'Cargo List'!$C$2:$C$27,'Cargo List'!$H$2:$H$27)),"",LOOKUP(Sheet3!F$2,'Cargo List'!$C$2:$C$27,'Cargo List'!$I$2:$I$27))</f>
        <v>#N/A</v>
      </c>
      <c r="G83" t="e">
        <f>IF(OR($A83&lt;G$2,$A83&gt;G$2+LOOKUP(G$2,'Cargo List'!$C$2:$C$27,'Cargo List'!$H$2:$H$27)),"",LOOKUP(Sheet3!G$2,'Cargo List'!$C$2:$C$27,'Cargo List'!$I$2:$I$27))</f>
        <v>#N/A</v>
      </c>
      <c r="H83" t="e">
        <f>IF(OR($A83&lt;H$2,$A83&gt;H$2+LOOKUP(H$2,'Cargo List'!$C$2:$C$27,'Cargo List'!$H$2:$H$27)),"",LOOKUP(Sheet3!H$2,'Cargo List'!$C$2:$C$27,'Cargo List'!$I$2:$I$27))</f>
        <v>#N/A</v>
      </c>
      <c r="I83" t="e">
        <f>IF(OR($A83&lt;I$2,$A83&gt;I$2+LOOKUP(I$2,'Cargo List'!$C$2:$C$27,'Cargo List'!$H$2:$H$27)),"",LOOKUP(Sheet3!I$2,'Cargo List'!$C$2:$C$27,'Cargo List'!$I$2:$I$27))</f>
        <v>#N/A</v>
      </c>
      <c r="J83" t="e">
        <f>IF(OR($A83&lt;J$2,$A83&gt;J$2+LOOKUP(J$2,'Cargo List'!$C$2:$C$27,'Cargo List'!$H$2:$H$27)),"",LOOKUP(Sheet3!J$2,'Cargo List'!$C$2:$C$27,'Cargo List'!$I$2:$I$27))</f>
        <v>#N/A</v>
      </c>
      <c r="K83" t="e">
        <f>IF(OR($A83&lt;K$2,$A83&gt;K$2+LOOKUP(K$2,'Cargo List'!$C$2:$C$27,'Cargo List'!$H$2:$H$27)),"",LOOKUP(Sheet3!K$2,'Cargo List'!$C$2:$C$27,'Cargo List'!$I$2:$I$27))</f>
        <v>#N/A</v>
      </c>
      <c r="L83" t="e">
        <f>IF(OR($A83&lt;L$2,$A83&gt;L$2+LOOKUP(L$2,'Cargo List'!$C$2:$C$27,'Cargo List'!$H$2:$H$27)),"",LOOKUP(Sheet3!L$2,'Cargo List'!$C$2:$C$27,'Cargo List'!$I$2:$I$27))</f>
        <v>#N/A</v>
      </c>
      <c r="M83" t="e">
        <f>IF(OR($A83&lt;M$2,$A83&gt;M$2+LOOKUP(M$2,'Cargo List'!$C$2:$C$27,'Cargo List'!$H$2:$H$27)),"",LOOKUP(Sheet3!M$2,'Cargo List'!$C$2:$C$27,'Cargo List'!$I$2:$I$27))</f>
        <v>#N/A</v>
      </c>
      <c r="N83" t="e">
        <f>IF(OR($A83&lt;N$2,$A83&gt;N$2+LOOKUP(N$2,'Cargo List'!$C$2:$C$27,'Cargo List'!$H$2:$H$27)),"",LOOKUP(Sheet3!N$2,'Cargo List'!$C$2:$C$27,'Cargo List'!$I$2:$I$27))</f>
        <v>#N/A</v>
      </c>
      <c r="O83" t="e">
        <f>IF(OR($A83&lt;O$2,$A83&gt;O$2+LOOKUP(O$2,'Cargo List'!$C$2:$C$27,'Cargo List'!$H$2:$H$27)),"",LOOKUP(Sheet3!O$2,'Cargo List'!$C$2:$C$27,'Cargo List'!$I$2:$I$27))</f>
        <v>#N/A</v>
      </c>
      <c r="P83" t="e">
        <f>IF(OR($A83&lt;P$2,$A83&gt;P$2+LOOKUP(P$2,'Cargo List'!$C$2:$C$27,'Cargo List'!$H$2:$H$27)),"",LOOKUP(Sheet3!P$2,'Cargo List'!$C$2:$C$27,'Cargo List'!$I$2:$I$27))</f>
        <v>#N/A</v>
      </c>
      <c r="Q83" t="e">
        <f>IF(OR($A83&lt;Q$2,$A83&gt;Q$2+LOOKUP(Q$2,'Cargo List'!$C$2:$C$27,'Cargo List'!$H$2:$H$27)),"",LOOKUP(Sheet3!Q$2,'Cargo List'!$C$2:$C$27,'Cargo List'!$I$2:$I$27))</f>
        <v>#N/A</v>
      </c>
      <c r="R83" t="e">
        <f>IF(OR($A83&lt;R$2,$A83&gt;R$2+LOOKUP(R$2,'Cargo List'!$C$2:$C$27,'Cargo List'!$H$2:$H$27)),"",LOOKUP(Sheet3!R$2,'Cargo List'!$C$2:$C$27,'Cargo List'!$I$2:$I$27))</f>
        <v>#N/A</v>
      </c>
      <c r="S83" t="e">
        <f>IF(OR($A83&lt;S$2,$A83&gt;S$2+LOOKUP(S$2,'Cargo List'!$C$2:$C$27,'Cargo List'!$H$2:$H$27)),"",LOOKUP(Sheet3!S$2,'Cargo List'!$C$2:$C$27,'Cargo List'!$I$2:$I$27))</f>
        <v>#N/A</v>
      </c>
      <c r="T83" t="e">
        <f>IF(OR($A83&lt;T$2,$A83&gt;T$2+LOOKUP(T$2,'Cargo List'!$C$2:$C$27,'Cargo List'!$H$2:$H$27)),"",LOOKUP(Sheet3!T$2,'Cargo List'!$C$2:$C$27,'Cargo List'!$I$2:$I$27))</f>
        <v>#N/A</v>
      </c>
      <c r="U83" t="e">
        <f>IF(OR($A83&lt;U$2,$A83&gt;U$2+LOOKUP(U$2,'Cargo List'!$C$2:$C$27,'Cargo List'!$H$2:$H$27)),"",LOOKUP(Sheet3!U$2,'Cargo List'!$C$2:$C$27,'Cargo List'!$I$2:$I$27))</f>
        <v>#N/A</v>
      </c>
      <c r="V83" t="e">
        <f>IF(OR($A83&lt;V$2,$A83&gt;V$2+LOOKUP(V$2,'Cargo List'!$C$2:$C$27,'Cargo List'!$H$2:$H$27)),"",LOOKUP(Sheet3!V$2,'Cargo List'!$C$2:$C$27,'Cargo List'!$I$2:$I$27))</f>
        <v>#N/A</v>
      </c>
      <c r="W83" t="e">
        <f>IF(OR($A83&lt;W$2,$A83&gt;W$2+LOOKUP(W$2,'Cargo List'!$C$2:$C$27,'Cargo List'!$H$2:$H$27)),"",LOOKUP(Sheet3!W$2,'Cargo List'!$C$2:$C$27,'Cargo List'!$I$2:$I$27))</f>
        <v>#N/A</v>
      </c>
      <c r="X83" t="e">
        <f>IF(OR($A83&lt;X$2,$A83&gt;X$2+LOOKUP(X$2,'Cargo List'!$C$2:$C$27,'Cargo List'!$H$2:$H$27)),"",LOOKUP(Sheet3!X$2,'Cargo List'!$C$2:$C$27,'Cargo List'!$I$2:$I$27))</f>
        <v>#N/A</v>
      </c>
      <c r="Y83" t="e">
        <f>IF(OR($A83&lt;Y$2,$A83&gt;Y$2+LOOKUP(Y$2,'Cargo List'!$C$2:$C$27,'Cargo List'!$H$2:$H$27)),"",LOOKUP(Sheet3!Y$2,'Cargo List'!$C$2:$C$27,'Cargo List'!$I$2:$I$27))</f>
        <v>#N/A</v>
      </c>
      <c r="Z83" t="e">
        <f>IF(OR($A83&lt;Z$2,$A83&gt;Z$2+LOOKUP(Z$2,'Cargo List'!$C$2:$C$27,'Cargo List'!$H$2:$H$27)),"",LOOKUP(Sheet3!Z$2,'Cargo List'!$C$2:$C$27,'Cargo List'!$I$2:$I$27))</f>
        <v>#N/A</v>
      </c>
      <c r="AA83" t="e">
        <f>IF(OR($A83&lt;AA$2,$A83&gt;AA$2+LOOKUP(AA$2,'Cargo List'!$C$2:$C$27,'Cargo List'!$H$2:$H$27)),"",LOOKUP(Sheet3!AA$2,'Cargo List'!$C$2:$C$27,'Cargo List'!$I$2:$I$27))</f>
        <v>#N/A</v>
      </c>
      <c r="AB83" t="e">
        <f>IF(OR($A83&lt;AB$2,$A83&gt;AB$2+LOOKUP(AB$2,'Cargo List'!$C$2:$C$27,'Cargo List'!$H$2:$H$27)),"",LOOKUP(Sheet3!AB$2,'Cargo List'!$C$2:$C$27,'Cargo List'!$I$2:$I$27))</f>
        <v>#N/A</v>
      </c>
      <c r="AC83" t="e">
        <f>IF(OR($A83&lt;AC$2,$A83&gt;AC$2+LOOKUP(AC$2,'Cargo List'!$C$2:$C$27,'Cargo List'!$H$2:$H$27)),"",LOOKUP(Sheet3!AC$2,'Cargo List'!$C$2:$C$27,'Cargo List'!$I$2:$I$27))</f>
        <v>#N/A</v>
      </c>
      <c r="AD83" t="e">
        <f>IF(OR($A83&lt;AD$2,$A83&gt;AD$2+LOOKUP(AD$2,'Cargo List'!$C$2:$C$27,'Cargo List'!$H$2:$H$27)),"",LOOKUP(Sheet3!AD$2,'Cargo List'!$C$2:$C$27,'Cargo List'!$I$2:$I$27))</f>
        <v>#N/A</v>
      </c>
      <c r="AE83" t="e">
        <f>IF(OR($A83&lt;AE$2,$A83&gt;AE$2+LOOKUP(AE$2,'Cargo List'!$C$2:$C$27,'Cargo List'!$H$2:$H$27)),"",LOOKUP(Sheet3!AE$2,'Cargo List'!$C$2:$C$27,'Cargo List'!$I$2:$I$27))</f>
        <v>#N/A</v>
      </c>
      <c r="AF83" t="e">
        <f>IF(OR($A83&lt;AF$2,$A83&gt;AF$2+LOOKUP(AF$2,'Cargo List'!$C$2:$C$27,'Cargo List'!$H$2:$H$27)),"",LOOKUP(Sheet3!AF$2,'Cargo List'!$C$2:$C$27,'Cargo List'!$I$2:$I$27))</f>
        <v>#N/A</v>
      </c>
      <c r="AG83" t="e">
        <f>IF(OR($A83&lt;AG$2,$A83&gt;AG$2+LOOKUP(AG$2,'Cargo List'!$C$2:$C$27,'Cargo List'!$H$2:$H$27)),"",LOOKUP(Sheet3!AG$2,'Cargo List'!$C$2:$C$27,'Cargo List'!$I$2:$I$27))</f>
        <v>#N/A</v>
      </c>
      <c r="AH83" t="e">
        <f>IF(OR($A83&lt;AH$2,$A83&gt;AH$2+LOOKUP(AH$2,'Cargo List'!$C$2:$C$27,'Cargo List'!$H$2:$H$27)),"",LOOKUP(Sheet3!AH$2,'Cargo List'!$C$2:$C$27,'Cargo List'!$I$2:$I$27))</f>
        <v>#N/A</v>
      </c>
      <c r="AI83" t="e">
        <f>IF(OR($A83&lt;AI$2,$A83&gt;AI$2+LOOKUP(AI$2,'Cargo List'!$C$2:$C$27,'Cargo List'!$H$2:$H$27)),"",LOOKUP(Sheet3!AI$2,'Cargo List'!$C$2:$C$27,'Cargo List'!$I$2:$I$27))</f>
        <v>#N/A</v>
      </c>
      <c r="AJ83" t="e">
        <f>IF(OR($A83&lt;AJ$2,$A83&gt;AJ$2+LOOKUP(AJ$2,'Cargo List'!$C$2:$C$27,'Cargo List'!$H$2:$H$27)),"",LOOKUP(Sheet3!AJ$2,'Cargo List'!$C$2:$C$27,'Cargo List'!$I$2:$I$27))</f>
        <v>#N/A</v>
      </c>
      <c r="AK83" t="e">
        <f>IF(OR($A83&lt;AK$2,$A83&gt;AK$2+LOOKUP(AK$2,'Cargo List'!$C$2:$C$27,'Cargo List'!$H$2:$H$27)),"",LOOKUP(Sheet3!AK$2,'Cargo List'!$C$2:$C$27,'Cargo List'!$I$2:$I$27))</f>
        <v>#N/A</v>
      </c>
      <c r="AL83" t="e">
        <f>IF(OR($A83&lt;AL$2,$A83&gt;AL$2+LOOKUP(AL$2,'Cargo List'!$C$2:$C$27,'Cargo List'!$H$2:$H$27)),"",LOOKUP(Sheet3!AL$2,'Cargo List'!$C$2:$C$27,'Cargo List'!$I$2:$I$27))</f>
        <v>#N/A</v>
      </c>
      <c r="AM83" t="e">
        <f>IF(OR($A83&lt;AM$2,$A83&gt;AM$2+LOOKUP(AM$2,'Cargo List'!$C$2:$C$27,'Cargo List'!$H$2:$H$27)),"",LOOKUP(Sheet3!AM$2,'Cargo List'!$C$2:$C$27,'Cargo List'!$I$2:$I$27))</f>
        <v>#N/A</v>
      </c>
      <c r="AN83" t="e">
        <f>IF(OR($A83&lt;AN$2,$A83&gt;AN$2+LOOKUP(AN$2,'Cargo List'!$C$2:$C$27,'Cargo List'!$H$2:$H$27)),"",LOOKUP(Sheet3!AN$2,'Cargo List'!$C$2:$C$27,'Cargo List'!$I$2:$I$27))</f>
        <v>#N/A</v>
      </c>
      <c r="AO83" t="e">
        <f>IF(OR($A83&lt;AO$2,$A83&gt;AO$2+LOOKUP(AO$2,'Cargo List'!$C$2:$C$27,'Cargo List'!$H$2:$H$27)),"",LOOKUP(Sheet3!AO$2,'Cargo List'!$C$2:$C$27,'Cargo List'!$I$2:$I$27))</f>
        <v>#N/A</v>
      </c>
      <c r="AP83" t="e">
        <f>IF(OR($A83&lt;AP$2,$A83&gt;AP$2+LOOKUP(AP$2,'Cargo List'!$C$2:$C$27,'Cargo List'!$H$2:$H$27)),"",LOOKUP(Sheet3!AP$2,'Cargo List'!$C$2:$C$27,'Cargo List'!$I$2:$I$27))</f>
        <v>#N/A</v>
      </c>
      <c r="AQ83" t="e">
        <f>IF(OR($A83&lt;AQ$2,$A83&gt;AQ$2+LOOKUP(AQ$2,'Cargo List'!$C$2:$C$27,'Cargo List'!$H$2:$H$27)),"",LOOKUP(Sheet3!AQ$2,'Cargo List'!$C$2:$C$27,'Cargo List'!$I$2:$I$27))</f>
        <v>#N/A</v>
      </c>
      <c r="AR83" t="e">
        <f>IF(OR($A83&lt;AR$2,$A83&gt;AR$2+LOOKUP(AR$2,'Cargo List'!$C$2:$C$27,'Cargo List'!$H$2:$H$27)),"",LOOKUP(Sheet3!AR$2,'Cargo List'!$C$2:$C$27,'Cargo List'!$I$2:$I$27))</f>
        <v>#N/A</v>
      </c>
      <c r="AS83" t="e">
        <f>IF(OR($A83&lt;AS$2,$A83&gt;AS$2+LOOKUP(AS$2,'Cargo List'!$C$2:$C$27,'Cargo List'!$H$2:$H$27)),"",LOOKUP(Sheet3!AS$2,'Cargo List'!$C$2:$C$27,'Cargo List'!$I$2:$I$27))</f>
        <v>#N/A</v>
      </c>
      <c r="AT83" t="e">
        <f>IF(OR($A83&lt;AT$2,$A83&gt;AT$2+LOOKUP(AT$2,'Cargo List'!$C$2:$C$27,'Cargo List'!$H$2:$H$27)),"",LOOKUP(Sheet3!AT$2,'Cargo List'!$C$2:$C$27,'Cargo List'!$I$2:$I$27))</f>
        <v>#N/A</v>
      </c>
      <c r="AU83" t="e">
        <f>IF(OR($A83&lt;AU$2,$A83&gt;AU$2+LOOKUP(AU$2,'Cargo List'!$C$2:$C$27,'Cargo List'!$H$2:$H$27)),"",LOOKUP(Sheet3!AU$2,'Cargo List'!$C$2:$C$27,'Cargo List'!$I$2:$I$27))</f>
        <v>#N/A</v>
      </c>
      <c r="AV83" s="4">
        <f t="shared" si="2"/>
        <v>0</v>
      </c>
    </row>
    <row r="84" spans="1:48" x14ac:dyDescent="0.25">
      <c r="A84" s="2">
        <f t="shared" si="3"/>
        <v>44278</v>
      </c>
      <c r="B84" t="e">
        <f>IF(OR($A84&lt;B$2,$A84&gt;B$2+LOOKUP(B$2,'Cargo List'!$C$2:$C$27,'Cargo List'!$H$2:$H$27)),"",LOOKUP(Sheet3!B$2,'Cargo List'!$C$2:$C$27,'Cargo List'!$I$2:$I$27))</f>
        <v>#N/A</v>
      </c>
      <c r="C84" t="e">
        <f>IF(OR($A84&lt;C$2,$A84&gt;C$2+LOOKUP(C$2,'Cargo List'!$C$2:$C$27,'Cargo List'!$H$2:$H$27)),"",LOOKUP(Sheet3!C$2,'Cargo List'!$C$2:$C$27,'Cargo List'!$I$2:$I$27))</f>
        <v>#N/A</v>
      </c>
      <c r="D84" t="e">
        <f>IF(OR($A84&lt;D$2,$A84&gt;D$2+LOOKUP(D$2,'Cargo List'!$C$2:$C$27,'Cargo List'!$H$2:$H$27)),"",LOOKUP(Sheet3!D$2,'Cargo List'!$C$2:$C$27,'Cargo List'!$I$2:$I$27))</f>
        <v>#N/A</v>
      </c>
      <c r="E84" t="e">
        <f>IF(OR($A84&lt;E$2,$A84&gt;E$2+LOOKUP(E$2,'Cargo List'!$C$2:$C$27,'Cargo List'!$H$2:$H$27)),"",LOOKUP(Sheet3!E$2,'Cargo List'!$C$2:$C$27,'Cargo List'!$I$2:$I$27))</f>
        <v>#N/A</v>
      </c>
      <c r="F84" t="e">
        <f>IF(OR($A84&lt;F$2,$A84&gt;F$2+LOOKUP(F$2,'Cargo List'!$C$2:$C$27,'Cargo List'!$H$2:$H$27)),"",LOOKUP(Sheet3!F$2,'Cargo List'!$C$2:$C$27,'Cargo List'!$I$2:$I$27))</f>
        <v>#N/A</v>
      </c>
      <c r="G84" t="e">
        <f>IF(OR($A84&lt;G$2,$A84&gt;G$2+LOOKUP(G$2,'Cargo List'!$C$2:$C$27,'Cargo List'!$H$2:$H$27)),"",LOOKUP(Sheet3!G$2,'Cargo List'!$C$2:$C$27,'Cargo List'!$I$2:$I$27))</f>
        <v>#N/A</v>
      </c>
      <c r="H84" t="e">
        <f>IF(OR($A84&lt;H$2,$A84&gt;H$2+LOOKUP(H$2,'Cargo List'!$C$2:$C$27,'Cargo List'!$H$2:$H$27)),"",LOOKUP(Sheet3!H$2,'Cargo List'!$C$2:$C$27,'Cargo List'!$I$2:$I$27))</f>
        <v>#N/A</v>
      </c>
      <c r="I84" t="e">
        <f>IF(OR($A84&lt;I$2,$A84&gt;I$2+LOOKUP(I$2,'Cargo List'!$C$2:$C$27,'Cargo List'!$H$2:$H$27)),"",LOOKUP(Sheet3!I$2,'Cargo List'!$C$2:$C$27,'Cargo List'!$I$2:$I$27))</f>
        <v>#N/A</v>
      </c>
      <c r="J84" t="e">
        <f>IF(OR($A84&lt;J$2,$A84&gt;J$2+LOOKUP(J$2,'Cargo List'!$C$2:$C$27,'Cargo List'!$H$2:$H$27)),"",LOOKUP(Sheet3!J$2,'Cargo List'!$C$2:$C$27,'Cargo List'!$I$2:$I$27))</f>
        <v>#N/A</v>
      </c>
      <c r="K84" t="e">
        <f>IF(OR($A84&lt;K$2,$A84&gt;K$2+LOOKUP(K$2,'Cargo List'!$C$2:$C$27,'Cargo List'!$H$2:$H$27)),"",LOOKUP(Sheet3!K$2,'Cargo List'!$C$2:$C$27,'Cargo List'!$I$2:$I$27))</f>
        <v>#N/A</v>
      </c>
      <c r="L84" t="e">
        <f>IF(OR($A84&lt;L$2,$A84&gt;L$2+LOOKUP(L$2,'Cargo List'!$C$2:$C$27,'Cargo List'!$H$2:$H$27)),"",LOOKUP(Sheet3!L$2,'Cargo List'!$C$2:$C$27,'Cargo List'!$I$2:$I$27))</f>
        <v>#N/A</v>
      </c>
      <c r="M84" t="e">
        <f>IF(OR($A84&lt;M$2,$A84&gt;M$2+LOOKUP(M$2,'Cargo List'!$C$2:$C$27,'Cargo List'!$H$2:$H$27)),"",LOOKUP(Sheet3!M$2,'Cargo List'!$C$2:$C$27,'Cargo List'!$I$2:$I$27))</f>
        <v>#N/A</v>
      </c>
      <c r="N84" t="e">
        <f>IF(OR($A84&lt;N$2,$A84&gt;N$2+LOOKUP(N$2,'Cargo List'!$C$2:$C$27,'Cargo List'!$H$2:$H$27)),"",LOOKUP(Sheet3!N$2,'Cargo List'!$C$2:$C$27,'Cargo List'!$I$2:$I$27))</f>
        <v>#N/A</v>
      </c>
      <c r="O84" t="e">
        <f>IF(OR($A84&lt;O$2,$A84&gt;O$2+LOOKUP(O$2,'Cargo List'!$C$2:$C$27,'Cargo List'!$H$2:$H$27)),"",LOOKUP(Sheet3!O$2,'Cargo List'!$C$2:$C$27,'Cargo List'!$I$2:$I$27))</f>
        <v>#N/A</v>
      </c>
      <c r="P84" t="e">
        <f>IF(OR($A84&lt;P$2,$A84&gt;P$2+LOOKUP(P$2,'Cargo List'!$C$2:$C$27,'Cargo List'!$H$2:$H$27)),"",LOOKUP(Sheet3!P$2,'Cargo List'!$C$2:$C$27,'Cargo List'!$I$2:$I$27))</f>
        <v>#N/A</v>
      </c>
      <c r="Q84" t="e">
        <f>IF(OR($A84&lt;Q$2,$A84&gt;Q$2+LOOKUP(Q$2,'Cargo List'!$C$2:$C$27,'Cargo List'!$H$2:$H$27)),"",LOOKUP(Sheet3!Q$2,'Cargo List'!$C$2:$C$27,'Cargo List'!$I$2:$I$27))</f>
        <v>#N/A</v>
      </c>
      <c r="R84" t="e">
        <f>IF(OR($A84&lt;R$2,$A84&gt;R$2+LOOKUP(R$2,'Cargo List'!$C$2:$C$27,'Cargo List'!$H$2:$H$27)),"",LOOKUP(Sheet3!R$2,'Cargo List'!$C$2:$C$27,'Cargo List'!$I$2:$I$27))</f>
        <v>#N/A</v>
      </c>
      <c r="S84" t="e">
        <f>IF(OR($A84&lt;S$2,$A84&gt;S$2+LOOKUP(S$2,'Cargo List'!$C$2:$C$27,'Cargo List'!$H$2:$H$27)),"",LOOKUP(Sheet3!S$2,'Cargo List'!$C$2:$C$27,'Cargo List'!$I$2:$I$27))</f>
        <v>#N/A</v>
      </c>
      <c r="T84" t="e">
        <f>IF(OR($A84&lt;T$2,$A84&gt;T$2+LOOKUP(T$2,'Cargo List'!$C$2:$C$27,'Cargo List'!$H$2:$H$27)),"",LOOKUP(Sheet3!T$2,'Cargo List'!$C$2:$C$27,'Cargo List'!$I$2:$I$27))</f>
        <v>#N/A</v>
      </c>
      <c r="U84" t="e">
        <f>IF(OR($A84&lt;U$2,$A84&gt;U$2+LOOKUP(U$2,'Cargo List'!$C$2:$C$27,'Cargo List'!$H$2:$H$27)),"",LOOKUP(Sheet3!U$2,'Cargo List'!$C$2:$C$27,'Cargo List'!$I$2:$I$27))</f>
        <v>#N/A</v>
      </c>
      <c r="V84" t="e">
        <f>IF(OR($A84&lt;V$2,$A84&gt;V$2+LOOKUP(V$2,'Cargo List'!$C$2:$C$27,'Cargo List'!$H$2:$H$27)),"",LOOKUP(Sheet3!V$2,'Cargo List'!$C$2:$C$27,'Cargo List'!$I$2:$I$27))</f>
        <v>#N/A</v>
      </c>
      <c r="W84" t="e">
        <f>IF(OR($A84&lt;W$2,$A84&gt;W$2+LOOKUP(W$2,'Cargo List'!$C$2:$C$27,'Cargo List'!$H$2:$H$27)),"",LOOKUP(Sheet3!W$2,'Cargo List'!$C$2:$C$27,'Cargo List'!$I$2:$I$27))</f>
        <v>#N/A</v>
      </c>
      <c r="X84" t="e">
        <f>IF(OR($A84&lt;X$2,$A84&gt;X$2+LOOKUP(X$2,'Cargo List'!$C$2:$C$27,'Cargo List'!$H$2:$H$27)),"",LOOKUP(Sheet3!X$2,'Cargo List'!$C$2:$C$27,'Cargo List'!$I$2:$I$27))</f>
        <v>#N/A</v>
      </c>
      <c r="Y84" t="e">
        <f>IF(OR($A84&lt;Y$2,$A84&gt;Y$2+LOOKUP(Y$2,'Cargo List'!$C$2:$C$27,'Cargo List'!$H$2:$H$27)),"",LOOKUP(Sheet3!Y$2,'Cargo List'!$C$2:$C$27,'Cargo List'!$I$2:$I$27))</f>
        <v>#N/A</v>
      </c>
      <c r="Z84" t="e">
        <f>IF(OR($A84&lt;Z$2,$A84&gt;Z$2+LOOKUP(Z$2,'Cargo List'!$C$2:$C$27,'Cargo List'!$H$2:$H$27)),"",LOOKUP(Sheet3!Z$2,'Cargo List'!$C$2:$C$27,'Cargo List'!$I$2:$I$27))</f>
        <v>#N/A</v>
      </c>
      <c r="AA84" t="e">
        <f>IF(OR($A84&lt;AA$2,$A84&gt;AA$2+LOOKUP(AA$2,'Cargo List'!$C$2:$C$27,'Cargo List'!$H$2:$H$27)),"",LOOKUP(Sheet3!AA$2,'Cargo List'!$C$2:$C$27,'Cargo List'!$I$2:$I$27))</f>
        <v>#N/A</v>
      </c>
      <c r="AB84" t="e">
        <f>IF(OR($A84&lt;AB$2,$A84&gt;AB$2+LOOKUP(AB$2,'Cargo List'!$C$2:$C$27,'Cargo List'!$H$2:$H$27)),"",LOOKUP(Sheet3!AB$2,'Cargo List'!$C$2:$C$27,'Cargo List'!$I$2:$I$27))</f>
        <v>#N/A</v>
      </c>
      <c r="AC84" t="e">
        <f>IF(OR($A84&lt;AC$2,$A84&gt;AC$2+LOOKUP(AC$2,'Cargo List'!$C$2:$C$27,'Cargo List'!$H$2:$H$27)),"",LOOKUP(Sheet3!AC$2,'Cargo List'!$C$2:$C$27,'Cargo List'!$I$2:$I$27))</f>
        <v>#N/A</v>
      </c>
      <c r="AD84" t="e">
        <f>IF(OR($A84&lt;AD$2,$A84&gt;AD$2+LOOKUP(AD$2,'Cargo List'!$C$2:$C$27,'Cargo List'!$H$2:$H$27)),"",LOOKUP(Sheet3!AD$2,'Cargo List'!$C$2:$C$27,'Cargo List'!$I$2:$I$27))</f>
        <v>#N/A</v>
      </c>
      <c r="AE84" t="e">
        <f>IF(OR($A84&lt;AE$2,$A84&gt;AE$2+LOOKUP(AE$2,'Cargo List'!$C$2:$C$27,'Cargo List'!$H$2:$H$27)),"",LOOKUP(Sheet3!AE$2,'Cargo List'!$C$2:$C$27,'Cargo List'!$I$2:$I$27))</f>
        <v>#N/A</v>
      </c>
      <c r="AF84" t="e">
        <f>IF(OR($A84&lt;AF$2,$A84&gt;AF$2+LOOKUP(AF$2,'Cargo List'!$C$2:$C$27,'Cargo List'!$H$2:$H$27)),"",LOOKUP(Sheet3!AF$2,'Cargo List'!$C$2:$C$27,'Cargo List'!$I$2:$I$27))</f>
        <v>#N/A</v>
      </c>
      <c r="AG84" t="e">
        <f>IF(OR($A84&lt;AG$2,$A84&gt;AG$2+LOOKUP(AG$2,'Cargo List'!$C$2:$C$27,'Cargo List'!$H$2:$H$27)),"",LOOKUP(Sheet3!AG$2,'Cargo List'!$C$2:$C$27,'Cargo List'!$I$2:$I$27))</f>
        <v>#N/A</v>
      </c>
      <c r="AH84" t="e">
        <f>IF(OR($A84&lt;AH$2,$A84&gt;AH$2+LOOKUP(AH$2,'Cargo List'!$C$2:$C$27,'Cargo List'!$H$2:$H$27)),"",LOOKUP(Sheet3!AH$2,'Cargo List'!$C$2:$C$27,'Cargo List'!$I$2:$I$27))</f>
        <v>#N/A</v>
      </c>
      <c r="AI84" t="e">
        <f>IF(OR($A84&lt;AI$2,$A84&gt;AI$2+LOOKUP(AI$2,'Cargo List'!$C$2:$C$27,'Cargo List'!$H$2:$H$27)),"",LOOKUP(Sheet3!AI$2,'Cargo List'!$C$2:$C$27,'Cargo List'!$I$2:$I$27))</f>
        <v>#N/A</v>
      </c>
      <c r="AJ84" t="e">
        <f>IF(OR($A84&lt;AJ$2,$A84&gt;AJ$2+LOOKUP(AJ$2,'Cargo List'!$C$2:$C$27,'Cargo List'!$H$2:$H$27)),"",LOOKUP(Sheet3!AJ$2,'Cargo List'!$C$2:$C$27,'Cargo List'!$I$2:$I$27))</f>
        <v>#N/A</v>
      </c>
      <c r="AK84" t="e">
        <f>IF(OR($A84&lt;AK$2,$A84&gt;AK$2+LOOKUP(AK$2,'Cargo List'!$C$2:$C$27,'Cargo List'!$H$2:$H$27)),"",LOOKUP(Sheet3!AK$2,'Cargo List'!$C$2:$C$27,'Cargo List'!$I$2:$I$27))</f>
        <v>#N/A</v>
      </c>
      <c r="AL84" t="e">
        <f>IF(OR($A84&lt;AL$2,$A84&gt;AL$2+LOOKUP(AL$2,'Cargo List'!$C$2:$C$27,'Cargo List'!$H$2:$H$27)),"",LOOKUP(Sheet3!AL$2,'Cargo List'!$C$2:$C$27,'Cargo List'!$I$2:$I$27))</f>
        <v>#N/A</v>
      </c>
      <c r="AM84" t="e">
        <f>IF(OR($A84&lt;AM$2,$A84&gt;AM$2+LOOKUP(AM$2,'Cargo List'!$C$2:$C$27,'Cargo List'!$H$2:$H$27)),"",LOOKUP(Sheet3!AM$2,'Cargo List'!$C$2:$C$27,'Cargo List'!$I$2:$I$27))</f>
        <v>#N/A</v>
      </c>
      <c r="AN84" t="e">
        <f>IF(OR($A84&lt;AN$2,$A84&gt;AN$2+LOOKUP(AN$2,'Cargo List'!$C$2:$C$27,'Cargo List'!$H$2:$H$27)),"",LOOKUP(Sheet3!AN$2,'Cargo List'!$C$2:$C$27,'Cargo List'!$I$2:$I$27))</f>
        <v>#N/A</v>
      </c>
      <c r="AO84" t="e">
        <f>IF(OR($A84&lt;AO$2,$A84&gt;AO$2+LOOKUP(AO$2,'Cargo List'!$C$2:$C$27,'Cargo List'!$H$2:$H$27)),"",LOOKUP(Sheet3!AO$2,'Cargo List'!$C$2:$C$27,'Cargo List'!$I$2:$I$27))</f>
        <v>#N/A</v>
      </c>
      <c r="AP84" t="e">
        <f>IF(OR($A84&lt;AP$2,$A84&gt;AP$2+LOOKUP(AP$2,'Cargo List'!$C$2:$C$27,'Cargo List'!$H$2:$H$27)),"",LOOKUP(Sheet3!AP$2,'Cargo List'!$C$2:$C$27,'Cargo List'!$I$2:$I$27))</f>
        <v>#N/A</v>
      </c>
      <c r="AQ84" t="e">
        <f>IF(OR($A84&lt;AQ$2,$A84&gt;AQ$2+LOOKUP(AQ$2,'Cargo List'!$C$2:$C$27,'Cargo List'!$H$2:$H$27)),"",LOOKUP(Sheet3!AQ$2,'Cargo List'!$C$2:$C$27,'Cargo List'!$I$2:$I$27))</f>
        <v>#N/A</v>
      </c>
      <c r="AR84" t="e">
        <f>IF(OR($A84&lt;AR$2,$A84&gt;AR$2+LOOKUP(AR$2,'Cargo List'!$C$2:$C$27,'Cargo List'!$H$2:$H$27)),"",LOOKUP(Sheet3!AR$2,'Cargo List'!$C$2:$C$27,'Cargo List'!$I$2:$I$27))</f>
        <v>#N/A</v>
      </c>
      <c r="AS84" t="e">
        <f>IF(OR($A84&lt;AS$2,$A84&gt;AS$2+LOOKUP(AS$2,'Cargo List'!$C$2:$C$27,'Cargo List'!$H$2:$H$27)),"",LOOKUP(Sheet3!AS$2,'Cargo List'!$C$2:$C$27,'Cargo List'!$I$2:$I$27))</f>
        <v>#N/A</v>
      </c>
      <c r="AT84" t="e">
        <f>IF(OR($A84&lt;AT$2,$A84&gt;AT$2+LOOKUP(AT$2,'Cargo List'!$C$2:$C$27,'Cargo List'!$H$2:$H$27)),"",LOOKUP(Sheet3!AT$2,'Cargo List'!$C$2:$C$27,'Cargo List'!$I$2:$I$27))</f>
        <v>#N/A</v>
      </c>
      <c r="AU84" t="e">
        <f>IF(OR($A84&lt;AU$2,$A84&gt;AU$2+LOOKUP(AU$2,'Cargo List'!$C$2:$C$27,'Cargo List'!$H$2:$H$27)),"",LOOKUP(Sheet3!AU$2,'Cargo List'!$C$2:$C$27,'Cargo List'!$I$2:$I$27))</f>
        <v>#N/A</v>
      </c>
      <c r="AV84" s="4">
        <f t="shared" si="2"/>
        <v>0</v>
      </c>
    </row>
    <row r="85" spans="1:48" x14ac:dyDescent="0.25">
      <c r="A85" s="2">
        <f t="shared" si="3"/>
        <v>44279</v>
      </c>
      <c r="B85" t="e">
        <f>IF(OR($A85&lt;B$2,$A85&gt;B$2+LOOKUP(B$2,'Cargo List'!$C$2:$C$27,'Cargo List'!$H$2:$H$27)),"",LOOKUP(Sheet3!B$2,'Cargo List'!$C$2:$C$27,'Cargo List'!$I$2:$I$27))</f>
        <v>#N/A</v>
      </c>
      <c r="C85" t="e">
        <f>IF(OR($A85&lt;C$2,$A85&gt;C$2+LOOKUP(C$2,'Cargo List'!$C$2:$C$27,'Cargo List'!$H$2:$H$27)),"",LOOKUP(Sheet3!C$2,'Cargo List'!$C$2:$C$27,'Cargo List'!$I$2:$I$27))</f>
        <v>#N/A</v>
      </c>
      <c r="D85" t="e">
        <f>IF(OR($A85&lt;D$2,$A85&gt;D$2+LOOKUP(D$2,'Cargo List'!$C$2:$C$27,'Cargo List'!$H$2:$H$27)),"",LOOKUP(Sheet3!D$2,'Cargo List'!$C$2:$C$27,'Cargo List'!$I$2:$I$27))</f>
        <v>#N/A</v>
      </c>
      <c r="E85" t="e">
        <f>IF(OR($A85&lt;E$2,$A85&gt;E$2+LOOKUP(E$2,'Cargo List'!$C$2:$C$27,'Cargo List'!$H$2:$H$27)),"",LOOKUP(Sheet3!E$2,'Cargo List'!$C$2:$C$27,'Cargo List'!$I$2:$I$27))</f>
        <v>#N/A</v>
      </c>
      <c r="F85" t="e">
        <f>IF(OR($A85&lt;F$2,$A85&gt;F$2+LOOKUP(F$2,'Cargo List'!$C$2:$C$27,'Cargo List'!$H$2:$H$27)),"",LOOKUP(Sheet3!F$2,'Cargo List'!$C$2:$C$27,'Cargo List'!$I$2:$I$27))</f>
        <v>#N/A</v>
      </c>
      <c r="G85" t="e">
        <f>IF(OR($A85&lt;G$2,$A85&gt;G$2+LOOKUP(G$2,'Cargo List'!$C$2:$C$27,'Cargo List'!$H$2:$H$27)),"",LOOKUP(Sheet3!G$2,'Cargo List'!$C$2:$C$27,'Cargo List'!$I$2:$I$27))</f>
        <v>#N/A</v>
      </c>
      <c r="H85" t="e">
        <f>IF(OR($A85&lt;H$2,$A85&gt;H$2+LOOKUP(H$2,'Cargo List'!$C$2:$C$27,'Cargo List'!$H$2:$H$27)),"",LOOKUP(Sheet3!H$2,'Cargo List'!$C$2:$C$27,'Cargo List'!$I$2:$I$27))</f>
        <v>#N/A</v>
      </c>
      <c r="I85" t="e">
        <f>IF(OR($A85&lt;I$2,$A85&gt;I$2+LOOKUP(I$2,'Cargo List'!$C$2:$C$27,'Cargo List'!$H$2:$H$27)),"",LOOKUP(Sheet3!I$2,'Cargo List'!$C$2:$C$27,'Cargo List'!$I$2:$I$27))</f>
        <v>#N/A</v>
      </c>
      <c r="J85" t="e">
        <f>IF(OR($A85&lt;J$2,$A85&gt;J$2+LOOKUP(J$2,'Cargo List'!$C$2:$C$27,'Cargo List'!$H$2:$H$27)),"",LOOKUP(Sheet3!J$2,'Cargo List'!$C$2:$C$27,'Cargo List'!$I$2:$I$27))</f>
        <v>#N/A</v>
      </c>
      <c r="K85" t="e">
        <f>IF(OR($A85&lt;K$2,$A85&gt;K$2+LOOKUP(K$2,'Cargo List'!$C$2:$C$27,'Cargo List'!$H$2:$H$27)),"",LOOKUP(Sheet3!K$2,'Cargo List'!$C$2:$C$27,'Cargo List'!$I$2:$I$27))</f>
        <v>#N/A</v>
      </c>
      <c r="L85" t="e">
        <f>IF(OR($A85&lt;L$2,$A85&gt;L$2+LOOKUP(L$2,'Cargo List'!$C$2:$C$27,'Cargo List'!$H$2:$H$27)),"",LOOKUP(Sheet3!L$2,'Cargo List'!$C$2:$C$27,'Cargo List'!$I$2:$I$27))</f>
        <v>#N/A</v>
      </c>
      <c r="M85" t="e">
        <f>IF(OR($A85&lt;M$2,$A85&gt;M$2+LOOKUP(M$2,'Cargo List'!$C$2:$C$27,'Cargo List'!$H$2:$H$27)),"",LOOKUP(Sheet3!M$2,'Cargo List'!$C$2:$C$27,'Cargo List'!$I$2:$I$27))</f>
        <v>#N/A</v>
      </c>
      <c r="N85" t="e">
        <f>IF(OR($A85&lt;N$2,$A85&gt;N$2+LOOKUP(N$2,'Cargo List'!$C$2:$C$27,'Cargo List'!$H$2:$H$27)),"",LOOKUP(Sheet3!N$2,'Cargo List'!$C$2:$C$27,'Cargo List'!$I$2:$I$27))</f>
        <v>#N/A</v>
      </c>
      <c r="O85" t="e">
        <f>IF(OR($A85&lt;O$2,$A85&gt;O$2+LOOKUP(O$2,'Cargo List'!$C$2:$C$27,'Cargo List'!$H$2:$H$27)),"",LOOKUP(Sheet3!O$2,'Cargo List'!$C$2:$C$27,'Cargo List'!$I$2:$I$27))</f>
        <v>#N/A</v>
      </c>
      <c r="P85" t="e">
        <f>IF(OR($A85&lt;P$2,$A85&gt;P$2+LOOKUP(P$2,'Cargo List'!$C$2:$C$27,'Cargo List'!$H$2:$H$27)),"",LOOKUP(Sheet3!P$2,'Cargo List'!$C$2:$C$27,'Cargo List'!$I$2:$I$27))</f>
        <v>#N/A</v>
      </c>
      <c r="Q85" t="e">
        <f>IF(OR($A85&lt;Q$2,$A85&gt;Q$2+LOOKUP(Q$2,'Cargo List'!$C$2:$C$27,'Cargo List'!$H$2:$H$27)),"",LOOKUP(Sheet3!Q$2,'Cargo List'!$C$2:$C$27,'Cargo List'!$I$2:$I$27))</f>
        <v>#N/A</v>
      </c>
      <c r="R85" t="e">
        <f>IF(OR($A85&lt;R$2,$A85&gt;R$2+LOOKUP(R$2,'Cargo List'!$C$2:$C$27,'Cargo List'!$H$2:$H$27)),"",LOOKUP(Sheet3!R$2,'Cargo List'!$C$2:$C$27,'Cargo List'!$I$2:$I$27))</f>
        <v>#N/A</v>
      </c>
      <c r="S85" t="e">
        <f>IF(OR($A85&lt;S$2,$A85&gt;S$2+LOOKUP(S$2,'Cargo List'!$C$2:$C$27,'Cargo List'!$H$2:$H$27)),"",LOOKUP(Sheet3!S$2,'Cargo List'!$C$2:$C$27,'Cargo List'!$I$2:$I$27))</f>
        <v>#N/A</v>
      </c>
      <c r="T85" t="e">
        <f>IF(OR($A85&lt;T$2,$A85&gt;T$2+LOOKUP(T$2,'Cargo List'!$C$2:$C$27,'Cargo List'!$H$2:$H$27)),"",LOOKUP(Sheet3!T$2,'Cargo List'!$C$2:$C$27,'Cargo List'!$I$2:$I$27))</f>
        <v>#N/A</v>
      </c>
      <c r="U85" t="e">
        <f>IF(OR($A85&lt;U$2,$A85&gt;U$2+LOOKUP(U$2,'Cargo List'!$C$2:$C$27,'Cargo List'!$H$2:$H$27)),"",LOOKUP(Sheet3!U$2,'Cargo List'!$C$2:$C$27,'Cargo List'!$I$2:$I$27))</f>
        <v>#N/A</v>
      </c>
      <c r="V85" t="e">
        <f>IF(OR($A85&lt;V$2,$A85&gt;V$2+LOOKUP(V$2,'Cargo List'!$C$2:$C$27,'Cargo List'!$H$2:$H$27)),"",LOOKUP(Sheet3!V$2,'Cargo List'!$C$2:$C$27,'Cargo List'!$I$2:$I$27))</f>
        <v>#N/A</v>
      </c>
      <c r="W85" t="e">
        <f>IF(OR($A85&lt;W$2,$A85&gt;W$2+LOOKUP(W$2,'Cargo List'!$C$2:$C$27,'Cargo List'!$H$2:$H$27)),"",LOOKUP(Sheet3!W$2,'Cargo List'!$C$2:$C$27,'Cargo List'!$I$2:$I$27))</f>
        <v>#N/A</v>
      </c>
      <c r="X85" t="e">
        <f>IF(OR($A85&lt;X$2,$A85&gt;X$2+LOOKUP(X$2,'Cargo List'!$C$2:$C$27,'Cargo List'!$H$2:$H$27)),"",LOOKUP(Sheet3!X$2,'Cargo List'!$C$2:$C$27,'Cargo List'!$I$2:$I$27))</f>
        <v>#N/A</v>
      </c>
      <c r="Y85" t="e">
        <f>IF(OR($A85&lt;Y$2,$A85&gt;Y$2+LOOKUP(Y$2,'Cargo List'!$C$2:$C$27,'Cargo List'!$H$2:$H$27)),"",LOOKUP(Sheet3!Y$2,'Cargo List'!$C$2:$C$27,'Cargo List'!$I$2:$I$27))</f>
        <v>#N/A</v>
      </c>
      <c r="Z85" t="e">
        <f>IF(OR($A85&lt;Z$2,$A85&gt;Z$2+LOOKUP(Z$2,'Cargo List'!$C$2:$C$27,'Cargo List'!$H$2:$H$27)),"",LOOKUP(Sheet3!Z$2,'Cargo List'!$C$2:$C$27,'Cargo List'!$I$2:$I$27))</f>
        <v>#N/A</v>
      </c>
      <c r="AA85" t="e">
        <f>IF(OR($A85&lt;AA$2,$A85&gt;AA$2+LOOKUP(AA$2,'Cargo List'!$C$2:$C$27,'Cargo List'!$H$2:$H$27)),"",LOOKUP(Sheet3!AA$2,'Cargo List'!$C$2:$C$27,'Cargo List'!$I$2:$I$27))</f>
        <v>#N/A</v>
      </c>
      <c r="AB85" t="e">
        <f>IF(OR($A85&lt;AB$2,$A85&gt;AB$2+LOOKUP(AB$2,'Cargo List'!$C$2:$C$27,'Cargo List'!$H$2:$H$27)),"",LOOKUP(Sheet3!AB$2,'Cargo List'!$C$2:$C$27,'Cargo List'!$I$2:$I$27))</f>
        <v>#N/A</v>
      </c>
      <c r="AC85" t="e">
        <f>IF(OR($A85&lt;AC$2,$A85&gt;AC$2+LOOKUP(AC$2,'Cargo List'!$C$2:$C$27,'Cargo List'!$H$2:$H$27)),"",LOOKUP(Sheet3!AC$2,'Cargo List'!$C$2:$C$27,'Cargo List'!$I$2:$I$27))</f>
        <v>#N/A</v>
      </c>
      <c r="AD85" t="e">
        <f>IF(OR($A85&lt;AD$2,$A85&gt;AD$2+LOOKUP(AD$2,'Cargo List'!$C$2:$C$27,'Cargo List'!$H$2:$H$27)),"",LOOKUP(Sheet3!AD$2,'Cargo List'!$C$2:$C$27,'Cargo List'!$I$2:$I$27))</f>
        <v>#N/A</v>
      </c>
      <c r="AE85" t="e">
        <f>IF(OR($A85&lt;AE$2,$A85&gt;AE$2+LOOKUP(AE$2,'Cargo List'!$C$2:$C$27,'Cargo List'!$H$2:$H$27)),"",LOOKUP(Sheet3!AE$2,'Cargo List'!$C$2:$C$27,'Cargo List'!$I$2:$I$27))</f>
        <v>#N/A</v>
      </c>
      <c r="AF85" t="e">
        <f>IF(OR($A85&lt;AF$2,$A85&gt;AF$2+LOOKUP(AF$2,'Cargo List'!$C$2:$C$27,'Cargo List'!$H$2:$H$27)),"",LOOKUP(Sheet3!AF$2,'Cargo List'!$C$2:$C$27,'Cargo List'!$I$2:$I$27))</f>
        <v>#N/A</v>
      </c>
      <c r="AG85" t="e">
        <f>IF(OR($A85&lt;AG$2,$A85&gt;AG$2+LOOKUP(AG$2,'Cargo List'!$C$2:$C$27,'Cargo List'!$H$2:$H$27)),"",LOOKUP(Sheet3!AG$2,'Cargo List'!$C$2:$C$27,'Cargo List'!$I$2:$I$27))</f>
        <v>#N/A</v>
      </c>
      <c r="AH85" t="e">
        <f>IF(OR($A85&lt;AH$2,$A85&gt;AH$2+LOOKUP(AH$2,'Cargo List'!$C$2:$C$27,'Cargo List'!$H$2:$H$27)),"",LOOKUP(Sheet3!AH$2,'Cargo List'!$C$2:$C$27,'Cargo List'!$I$2:$I$27))</f>
        <v>#N/A</v>
      </c>
      <c r="AI85" t="e">
        <f>IF(OR($A85&lt;AI$2,$A85&gt;AI$2+LOOKUP(AI$2,'Cargo List'!$C$2:$C$27,'Cargo List'!$H$2:$H$27)),"",LOOKUP(Sheet3!AI$2,'Cargo List'!$C$2:$C$27,'Cargo List'!$I$2:$I$27))</f>
        <v>#N/A</v>
      </c>
      <c r="AJ85" t="e">
        <f>IF(OR($A85&lt;AJ$2,$A85&gt;AJ$2+LOOKUP(AJ$2,'Cargo List'!$C$2:$C$27,'Cargo List'!$H$2:$H$27)),"",LOOKUP(Sheet3!AJ$2,'Cargo List'!$C$2:$C$27,'Cargo List'!$I$2:$I$27))</f>
        <v>#N/A</v>
      </c>
      <c r="AK85" t="e">
        <f>IF(OR($A85&lt;AK$2,$A85&gt;AK$2+LOOKUP(AK$2,'Cargo List'!$C$2:$C$27,'Cargo List'!$H$2:$H$27)),"",LOOKUP(Sheet3!AK$2,'Cargo List'!$C$2:$C$27,'Cargo List'!$I$2:$I$27))</f>
        <v>#N/A</v>
      </c>
      <c r="AL85" t="e">
        <f>IF(OR($A85&lt;AL$2,$A85&gt;AL$2+LOOKUP(AL$2,'Cargo List'!$C$2:$C$27,'Cargo List'!$H$2:$H$27)),"",LOOKUP(Sheet3!AL$2,'Cargo List'!$C$2:$C$27,'Cargo List'!$I$2:$I$27))</f>
        <v>#N/A</v>
      </c>
      <c r="AM85" t="e">
        <f>IF(OR($A85&lt;AM$2,$A85&gt;AM$2+LOOKUP(AM$2,'Cargo List'!$C$2:$C$27,'Cargo List'!$H$2:$H$27)),"",LOOKUP(Sheet3!AM$2,'Cargo List'!$C$2:$C$27,'Cargo List'!$I$2:$I$27))</f>
        <v>#N/A</v>
      </c>
      <c r="AN85" t="e">
        <f>IF(OR($A85&lt;AN$2,$A85&gt;AN$2+LOOKUP(AN$2,'Cargo List'!$C$2:$C$27,'Cargo List'!$H$2:$H$27)),"",LOOKUP(Sheet3!AN$2,'Cargo List'!$C$2:$C$27,'Cargo List'!$I$2:$I$27))</f>
        <v>#N/A</v>
      </c>
      <c r="AO85" t="e">
        <f>IF(OR($A85&lt;AO$2,$A85&gt;AO$2+LOOKUP(AO$2,'Cargo List'!$C$2:$C$27,'Cargo List'!$H$2:$H$27)),"",LOOKUP(Sheet3!AO$2,'Cargo List'!$C$2:$C$27,'Cargo List'!$I$2:$I$27))</f>
        <v>#N/A</v>
      </c>
      <c r="AP85" t="e">
        <f>IF(OR($A85&lt;AP$2,$A85&gt;AP$2+LOOKUP(AP$2,'Cargo List'!$C$2:$C$27,'Cargo List'!$H$2:$H$27)),"",LOOKUP(Sheet3!AP$2,'Cargo List'!$C$2:$C$27,'Cargo List'!$I$2:$I$27))</f>
        <v>#N/A</v>
      </c>
      <c r="AQ85" t="e">
        <f>IF(OR($A85&lt;AQ$2,$A85&gt;AQ$2+LOOKUP(AQ$2,'Cargo List'!$C$2:$C$27,'Cargo List'!$H$2:$H$27)),"",LOOKUP(Sheet3!AQ$2,'Cargo List'!$C$2:$C$27,'Cargo List'!$I$2:$I$27))</f>
        <v>#N/A</v>
      </c>
      <c r="AR85" t="e">
        <f>IF(OR($A85&lt;AR$2,$A85&gt;AR$2+LOOKUP(AR$2,'Cargo List'!$C$2:$C$27,'Cargo List'!$H$2:$H$27)),"",LOOKUP(Sheet3!AR$2,'Cargo List'!$C$2:$C$27,'Cargo List'!$I$2:$I$27))</f>
        <v>#N/A</v>
      </c>
      <c r="AS85" t="e">
        <f>IF(OR($A85&lt;AS$2,$A85&gt;AS$2+LOOKUP(AS$2,'Cargo List'!$C$2:$C$27,'Cargo List'!$H$2:$H$27)),"",LOOKUP(Sheet3!AS$2,'Cargo List'!$C$2:$C$27,'Cargo List'!$I$2:$I$27))</f>
        <v>#N/A</v>
      </c>
      <c r="AT85" t="e">
        <f>IF(OR($A85&lt;AT$2,$A85&gt;AT$2+LOOKUP(AT$2,'Cargo List'!$C$2:$C$27,'Cargo List'!$H$2:$H$27)),"",LOOKUP(Sheet3!AT$2,'Cargo List'!$C$2:$C$27,'Cargo List'!$I$2:$I$27))</f>
        <v>#N/A</v>
      </c>
      <c r="AU85" t="e">
        <f>IF(OR($A85&lt;AU$2,$A85&gt;AU$2+LOOKUP(AU$2,'Cargo List'!$C$2:$C$27,'Cargo List'!$H$2:$H$27)),"",LOOKUP(Sheet3!AU$2,'Cargo List'!$C$2:$C$27,'Cargo List'!$I$2:$I$27))</f>
        <v>#N/A</v>
      </c>
      <c r="AV85" s="4">
        <f t="shared" si="2"/>
        <v>0</v>
      </c>
    </row>
    <row r="86" spans="1:48" x14ac:dyDescent="0.25">
      <c r="A86" s="2">
        <f t="shared" si="3"/>
        <v>44280</v>
      </c>
      <c r="B86" t="e">
        <f>IF(OR($A86&lt;B$2,$A86&gt;B$2+LOOKUP(B$2,'Cargo List'!$C$2:$C$27,'Cargo List'!$H$2:$H$27)),"",LOOKUP(Sheet3!B$2,'Cargo List'!$C$2:$C$27,'Cargo List'!$I$2:$I$27))</f>
        <v>#N/A</v>
      </c>
      <c r="C86" t="e">
        <f>IF(OR($A86&lt;C$2,$A86&gt;C$2+LOOKUP(C$2,'Cargo List'!$C$2:$C$27,'Cargo List'!$H$2:$H$27)),"",LOOKUP(Sheet3!C$2,'Cargo List'!$C$2:$C$27,'Cargo List'!$I$2:$I$27))</f>
        <v>#N/A</v>
      </c>
      <c r="D86" t="e">
        <f>IF(OR($A86&lt;D$2,$A86&gt;D$2+LOOKUP(D$2,'Cargo List'!$C$2:$C$27,'Cargo List'!$H$2:$H$27)),"",LOOKUP(Sheet3!D$2,'Cargo List'!$C$2:$C$27,'Cargo List'!$I$2:$I$27))</f>
        <v>#N/A</v>
      </c>
      <c r="E86" t="e">
        <f>IF(OR($A86&lt;E$2,$A86&gt;E$2+LOOKUP(E$2,'Cargo List'!$C$2:$C$27,'Cargo List'!$H$2:$H$27)),"",LOOKUP(Sheet3!E$2,'Cargo List'!$C$2:$C$27,'Cargo List'!$I$2:$I$27))</f>
        <v>#N/A</v>
      </c>
      <c r="F86" t="e">
        <f>IF(OR($A86&lt;F$2,$A86&gt;F$2+LOOKUP(F$2,'Cargo List'!$C$2:$C$27,'Cargo List'!$H$2:$H$27)),"",LOOKUP(Sheet3!F$2,'Cargo List'!$C$2:$C$27,'Cargo List'!$I$2:$I$27))</f>
        <v>#N/A</v>
      </c>
      <c r="G86" t="e">
        <f>IF(OR($A86&lt;G$2,$A86&gt;G$2+LOOKUP(G$2,'Cargo List'!$C$2:$C$27,'Cargo List'!$H$2:$H$27)),"",LOOKUP(Sheet3!G$2,'Cargo List'!$C$2:$C$27,'Cargo List'!$I$2:$I$27))</f>
        <v>#N/A</v>
      </c>
      <c r="H86" t="e">
        <f>IF(OR($A86&lt;H$2,$A86&gt;H$2+LOOKUP(H$2,'Cargo List'!$C$2:$C$27,'Cargo List'!$H$2:$H$27)),"",LOOKUP(Sheet3!H$2,'Cargo List'!$C$2:$C$27,'Cargo List'!$I$2:$I$27))</f>
        <v>#N/A</v>
      </c>
      <c r="I86" t="e">
        <f>IF(OR($A86&lt;I$2,$A86&gt;I$2+LOOKUP(I$2,'Cargo List'!$C$2:$C$27,'Cargo List'!$H$2:$H$27)),"",LOOKUP(Sheet3!I$2,'Cargo List'!$C$2:$C$27,'Cargo List'!$I$2:$I$27))</f>
        <v>#N/A</v>
      </c>
      <c r="J86" t="e">
        <f>IF(OR($A86&lt;J$2,$A86&gt;J$2+LOOKUP(J$2,'Cargo List'!$C$2:$C$27,'Cargo List'!$H$2:$H$27)),"",LOOKUP(Sheet3!J$2,'Cargo List'!$C$2:$C$27,'Cargo List'!$I$2:$I$27))</f>
        <v>#N/A</v>
      </c>
      <c r="K86" t="e">
        <f>IF(OR($A86&lt;K$2,$A86&gt;K$2+LOOKUP(K$2,'Cargo List'!$C$2:$C$27,'Cargo List'!$H$2:$H$27)),"",LOOKUP(Sheet3!K$2,'Cargo List'!$C$2:$C$27,'Cargo List'!$I$2:$I$27))</f>
        <v>#N/A</v>
      </c>
      <c r="L86" t="e">
        <f>IF(OR($A86&lt;L$2,$A86&gt;L$2+LOOKUP(L$2,'Cargo List'!$C$2:$C$27,'Cargo List'!$H$2:$H$27)),"",LOOKUP(Sheet3!L$2,'Cargo List'!$C$2:$C$27,'Cargo List'!$I$2:$I$27))</f>
        <v>#N/A</v>
      </c>
      <c r="M86" t="e">
        <f>IF(OR($A86&lt;M$2,$A86&gt;M$2+LOOKUP(M$2,'Cargo List'!$C$2:$C$27,'Cargo List'!$H$2:$H$27)),"",LOOKUP(Sheet3!M$2,'Cargo List'!$C$2:$C$27,'Cargo List'!$I$2:$I$27))</f>
        <v>#N/A</v>
      </c>
      <c r="N86" t="e">
        <f>IF(OR($A86&lt;N$2,$A86&gt;N$2+LOOKUP(N$2,'Cargo List'!$C$2:$C$27,'Cargo List'!$H$2:$H$27)),"",LOOKUP(Sheet3!N$2,'Cargo List'!$C$2:$C$27,'Cargo List'!$I$2:$I$27))</f>
        <v>#N/A</v>
      </c>
      <c r="O86" t="e">
        <f>IF(OR($A86&lt;O$2,$A86&gt;O$2+LOOKUP(O$2,'Cargo List'!$C$2:$C$27,'Cargo List'!$H$2:$H$27)),"",LOOKUP(Sheet3!O$2,'Cargo List'!$C$2:$C$27,'Cargo List'!$I$2:$I$27))</f>
        <v>#N/A</v>
      </c>
      <c r="P86" t="e">
        <f>IF(OR($A86&lt;P$2,$A86&gt;P$2+LOOKUP(P$2,'Cargo List'!$C$2:$C$27,'Cargo List'!$H$2:$H$27)),"",LOOKUP(Sheet3!P$2,'Cargo List'!$C$2:$C$27,'Cargo List'!$I$2:$I$27))</f>
        <v>#N/A</v>
      </c>
      <c r="Q86" t="e">
        <f>IF(OR($A86&lt;Q$2,$A86&gt;Q$2+LOOKUP(Q$2,'Cargo List'!$C$2:$C$27,'Cargo List'!$H$2:$H$27)),"",LOOKUP(Sheet3!Q$2,'Cargo List'!$C$2:$C$27,'Cargo List'!$I$2:$I$27))</f>
        <v>#N/A</v>
      </c>
      <c r="R86" t="e">
        <f>IF(OR($A86&lt;R$2,$A86&gt;R$2+LOOKUP(R$2,'Cargo List'!$C$2:$C$27,'Cargo List'!$H$2:$H$27)),"",LOOKUP(Sheet3!R$2,'Cargo List'!$C$2:$C$27,'Cargo List'!$I$2:$I$27))</f>
        <v>#N/A</v>
      </c>
      <c r="S86" t="e">
        <f>IF(OR($A86&lt;S$2,$A86&gt;S$2+LOOKUP(S$2,'Cargo List'!$C$2:$C$27,'Cargo List'!$H$2:$H$27)),"",LOOKUP(Sheet3!S$2,'Cargo List'!$C$2:$C$27,'Cargo List'!$I$2:$I$27))</f>
        <v>#N/A</v>
      </c>
      <c r="T86" t="e">
        <f>IF(OR($A86&lt;T$2,$A86&gt;T$2+LOOKUP(T$2,'Cargo List'!$C$2:$C$27,'Cargo List'!$H$2:$H$27)),"",LOOKUP(Sheet3!T$2,'Cargo List'!$C$2:$C$27,'Cargo List'!$I$2:$I$27))</f>
        <v>#N/A</v>
      </c>
      <c r="U86" t="e">
        <f>IF(OR($A86&lt;U$2,$A86&gt;U$2+LOOKUP(U$2,'Cargo List'!$C$2:$C$27,'Cargo List'!$H$2:$H$27)),"",LOOKUP(Sheet3!U$2,'Cargo List'!$C$2:$C$27,'Cargo List'!$I$2:$I$27))</f>
        <v>#N/A</v>
      </c>
      <c r="V86" t="e">
        <f>IF(OR($A86&lt;V$2,$A86&gt;V$2+LOOKUP(V$2,'Cargo List'!$C$2:$C$27,'Cargo List'!$H$2:$H$27)),"",LOOKUP(Sheet3!V$2,'Cargo List'!$C$2:$C$27,'Cargo List'!$I$2:$I$27))</f>
        <v>#N/A</v>
      </c>
      <c r="W86" t="e">
        <f>IF(OR($A86&lt;W$2,$A86&gt;W$2+LOOKUP(W$2,'Cargo List'!$C$2:$C$27,'Cargo List'!$H$2:$H$27)),"",LOOKUP(Sheet3!W$2,'Cargo List'!$C$2:$C$27,'Cargo List'!$I$2:$I$27))</f>
        <v>#N/A</v>
      </c>
      <c r="X86" t="e">
        <f>IF(OR($A86&lt;X$2,$A86&gt;X$2+LOOKUP(X$2,'Cargo List'!$C$2:$C$27,'Cargo List'!$H$2:$H$27)),"",LOOKUP(Sheet3!X$2,'Cargo List'!$C$2:$C$27,'Cargo List'!$I$2:$I$27))</f>
        <v>#N/A</v>
      </c>
      <c r="Y86" t="e">
        <f>IF(OR($A86&lt;Y$2,$A86&gt;Y$2+LOOKUP(Y$2,'Cargo List'!$C$2:$C$27,'Cargo List'!$H$2:$H$27)),"",LOOKUP(Sheet3!Y$2,'Cargo List'!$C$2:$C$27,'Cargo List'!$I$2:$I$27))</f>
        <v>#N/A</v>
      </c>
      <c r="Z86" t="e">
        <f>IF(OR($A86&lt;Z$2,$A86&gt;Z$2+LOOKUP(Z$2,'Cargo List'!$C$2:$C$27,'Cargo List'!$H$2:$H$27)),"",LOOKUP(Sheet3!Z$2,'Cargo List'!$C$2:$C$27,'Cargo List'!$I$2:$I$27))</f>
        <v>#N/A</v>
      </c>
      <c r="AA86" t="e">
        <f>IF(OR($A86&lt;AA$2,$A86&gt;AA$2+LOOKUP(AA$2,'Cargo List'!$C$2:$C$27,'Cargo List'!$H$2:$H$27)),"",LOOKUP(Sheet3!AA$2,'Cargo List'!$C$2:$C$27,'Cargo List'!$I$2:$I$27))</f>
        <v>#N/A</v>
      </c>
      <c r="AB86" t="e">
        <f>IF(OR($A86&lt;AB$2,$A86&gt;AB$2+LOOKUP(AB$2,'Cargo List'!$C$2:$C$27,'Cargo List'!$H$2:$H$27)),"",LOOKUP(Sheet3!AB$2,'Cargo List'!$C$2:$C$27,'Cargo List'!$I$2:$I$27))</f>
        <v>#N/A</v>
      </c>
      <c r="AC86" t="e">
        <f>IF(OR($A86&lt;AC$2,$A86&gt;AC$2+LOOKUP(AC$2,'Cargo List'!$C$2:$C$27,'Cargo List'!$H$2:$H$27)),"",LOOKUP(Sheet3!AC$2,'Cargo List'!$C$2:$C$27,'Cargo List'!$I$2:$I$27))</f>
        <v>#N/A</v>
      </c>
      <c r="AD86" t="e">
        <f>IF(OR($A86&lt;AD$2,$A86&gt;AD$2+LOOKUP(AD$2,'Cargo List'!$C$2:$C$27,'Cargo List'!$H$2:$H$27)),"",LOOKUP(Sheet3!AD$2,'Cargo List'!$C$2:$C$27,'Cargo List'!$I$2:$I$27))</f>
        <v>#N/A</v>
      </c>
      <c r="AE86" t="e">
        <f>IF(OR($A86&lt;AE$2,$A86&gt;AE$2+LOOKUP(AE$2,'Cargo List'!$C$2:$C$27,'Cargo List'!$H$2:$H$27)),"",LOOKUP(Sheet3!AE$2,'Cargo List'!$C$2:$C$27,'Cargo List'!$I$2:$I$27))</f>
        <v>#N/A</v>
      </c>
      <c r="AF86" t="e">
        <f>IF(OR($A86&lt;AF$2,$A86&gt;AF$2+LOOKUP(AF$2,'Cargo List'!$C$2:$C$27,'Cargo List'!$H$2:$H$27)),"",LOOKUP(Sheet3!AF$2,'Cargo List'!$C$2:$C$27,'Cargo List'!$I$2:$I$27))</f>
        <v>#N/A</v>
      </c>
      <c r="AG86" t="e">
        <f>IF(OR($A86&lt;AG$2,$A86&gt;AG$2+LOOKUP(AG$2,'Cargo List'!$C$2:$C$27,'Cargo List'!$H$2:$H$27)),"",LOOKUP(Sheet3!AG$2,'Cargo List'!$C$2:$C$27,'Cargo List'!$I$2:$I$27))</f>
        <v>#N/A</v>
      </c>
      <c r="AH86" t="e">
        <f>IF(OR($A86&lt;AH$2,$A86&gt;AH$2+LOOKUP(AH$2,'Cargo List'!$C$2:$C$27,'Cargo List'!$H$2:$H$27)),"",LOOKUP(Sheet3!AH$2,'Cargo List'!$C$2:$C$27,'Cargo List'!$I$2:$I$27))</f>
        <v>#N/A</v>
      </c>
      <c r="AI86" t="e">
        <f>IF(OR($A86&lt;AI$2,$A86&gt;AI$2+LOOKUP(AI$2,'Cargo List'!$C$2:$C$27,'Cargo List'!$H$2:$H$27)),"",LOOKUP(Sheet3!AI$2,'Cargo List'!$C$2:$C$27,'Cargo List'!$I$2:$I$27))</f>
        <v>#N/A</v>
      </c>
      <c r="AJ86" t="e">
        <f>IF(OR($A86&lt;AJ$2,$A86&gt;AJ$2+LOOKUP(AJ$2,'Cargo List'!$C$2:$C$27,'Cargo List'!$H$2:$H$27)),"",LOOKUP(Sheet3!AJ$2,'Cargo List'!$C$2:$C$27,'Cargo List'!$I$2:$I$27))</f>
        <v>#N/A</v>
      </c>
      <c r="AK86" t="e">
        <f>IF(OR($A86&lt;AK$2,$A86&gt;AK$2+LOOKUP(AK$2,'Cargo List'!$C$2:$C$27,'Cargo List'!$H$2:$H$27)),"",LOOKUP(Sheet3!AK$2,'Cargo List'!$C$2:$C$27,'Cargo List'!$I$2:$I$27))</f>
        <v>#N/A</v>
      </c>
      <c r="AL86" t="e">
        <f>IF(OR($A86&lt;AL$2,$A86&gt;AL$2+LOOKUP(AL$2,'Cargo List'!$C$2:$C$27,'Cargo List'!$H$2:$H$27)),"",LOOKUP(Sheet3!AL$2,'Cargo List'!$C$2:$C$27,'Cargo List'!$I$2:$I$27))</f>
        <v>#N/A</v>
      </c>
      <c r="AM86" t="e">
        <f>IF(OR($A86&lt;AM$2,$A86&gt;AM$2+LOOKUP(AM$2,'Cargo List'!$C$2:$C$27,'Cargo List'!$H$2:$H$27)),"",LOOKUP(Sheet3!AM$2,'Cargo List'!$C$2:$C$27,'Cargo List'!$I$2:$I$27))</f>
        <v>#N/A</v>
      </c>
      <c r="AN86" t="e">
        <f>IF(OR($A86&lt;AN$2,$A86&gt;AN$2+LOOKUP(AN$2,'Cargo List'!$C$2:$C$27,'Cargo List'!$H$2:$H$27)),"",LOOKUP(Sheet3!AN$2,'Cargo List'!$C$2:$C$27,'Cargo List'!$I$2:$I$27))</f>
        <v>#N/A</v>
      </c>
      <c r="AO86" t="e">
        <f>IF(OR($A86&lt;AO$2,$A86&gt;AO$2+LOOKUP(AO$2,'Cargo List'!$C$2:$C$27,'Cargo List'!$H$2:$H$27)),"",LOOKUP(Sheet3!AO$2,'Cargo List'!$C$2:$C$27,'Cargo List'!$I$2:$I$27))</f>
        <v>#N/A</v>
      </c>
      <c r="AP86" t="e">
        <f>IF(OR($A86&lt;AP$2,$A86&gt;AP$2+LOOKUP(AP$2,'Cargo List'!$C$2:$C$27,'Cargo List'!$H$2:$H$27)),"",LOOKUP(Sheet3!AP$2,'Cargo List'!$C$2:$C$27,'Cargo List'!$I$2:$I$27))</f>
        <v>#N/A</v>
      </c>
      <c r="AQ86" t="e">
        <f>IF(OR($A86&lt;AQ$2,$A86&gt;AQ$2+LOOKUP(AQ$2,'Cargo List'!$C$2:$C$27,'Cargo List'!$H$2:$H$27)),"",LOOKUP(Sheet3!AQ$2,'Cargo List'!$C$2:$C$27,'Cargo List'!$I$2:$I$27))</f>
        <v>#N/A</v>
      </c>
      <c r="AR86" t="e">
        <f>IF(OR($A86&lt;AR$2,$A86&gt;AR$2+LOOKUP(AR$2,'Cargo List'!$C$2:$C$27,'Cargo List'!$H$2:$H$27)),"",LOOKUP(Sheet3!AR$2,'Cargo List'!$C$2:$C$27,'Cargo List'!$I$2:$I$27))</f>
        <v>#N/A</v>
      </c>
      <c r="AS86" t="e">
        <f>IF(OR($A86&lt;AS$2,$A86&gt;AS$2+LOOKUP(AS$2,'Cargo List'!$C$2:$C$27,'Cargo List'!$H$2:$H$27)),"",LOOKUP(Sheet3!AS$2,'Cargo List'!$C$2:$C$27,'Cargo List'!$I$2:$I$27))</f>
        <v>#N/A</v>
      </c>
      <c r="AT86" t="e">
        <f>IF(OR($A86&lt;AT$2,$A86&gt;AT$2+LOOKUP(AT$2,'Cargo List'!$C$2:$C$27,'Cargo List'!$H$2:$H$27)),"",LOOKUP(Sheet3!AT$2,'Cargo List'!$C$2:$C$27,'Cargo List'!$I$2:$I$27))</f>
        <v>#N/A</v>
      </c>
      <c r="AU86" t="e">
        <f>IF(OR($A86&lt;AU$2,$A86&gt;AU$2+LOOKUP(AU$2,'Cargo List'!$C$2:$C$27,'Cargo List'!$H$2:$H$27)),"",LOOKUP(Sheet3!AU$2,'Cargo List'!$C$2:$C$27,'Cargo List'!$I$2:$I$27))</f>
        <v>#N/A</v>
      </c>
      <c r="AV86" s="4">
        <f t="shared" si="2"/>
        <v>0</v>
      </c>
    </row>
    <row r="87" spans="1:48" x14ac:dyDescent="0.25">
      <c r="A87" s="2">
        <f t="shared" si="3"/>
        <v>44281</v>
      </c>
      <c r="B87" t="e">
        <f>IF(OR($A87&lt;B$2,$A87&gt;B$2+LOOKUP(B$2,'Cargo List'!$C$2:$C$27,'Cargo List'!$H$2:$H$27)),"",LOOKUP(Sheet3!B$2,'Cargo List'!$C$2:$C$27,'Cargo List'!$I$2:$I$27))</f>
        <v>#N/A</v>
      </c>
      <c r="C87" t="e">
        <f>IF(OR($A87&lt;C$2,$A87&gt;C$2+LOOKUP(C$2,'Cargo List'!$C$2:$C$27,'Cargo List'!$H$2:$H$27)),"",LOOKUP(Sheet3!C$2,'Cargo List'!$C$2:$C$27,'Cargo List'!$I$2:$I$27))</f>
        <v>#N/A</v>
      </c>
      <c r="D87" t="e">
        <f>IF(OR($A87&lt;D$2,$A87&gt;D$2+LOOKUP(D$2,'Cargo List'!$C$2:$C$27,'Cargo List'!$H$2:$H$27)),"",LOOKUP(Sheet3!D$2,'Cargo List'!$C$2:$C$27,'Cargo List'!$I$2:$I$27))</f>
        <v>#N/A</v>
      </c>
      <c r="E87" t="e">
        <f>IF(OR($A87&lt;E$2,$A87&gt;E$2+LOOKUP(E$2,'Cargo List'!$C$2:$C$27,'Cargo List'!$H$2:$H$27)),"",LOOKUP(Sheet3!E$2,'Cargo List'!$C$2:$C$27,'Cargo List'!$I$2:$I$27))</f>
        <v>#N/A</v>
      </c>
      <c r="F87" t="e">
        <f>IF(OR($A87&lt;F$2,$A87&gt;F$2+LOOKUP(F$2,'Cargo List'!$C$2:$C$27,'Cargo List'!$H$2:$H$27)),"",LOOKUP(Sheet3!F$2,'Cargo List'!$C$2:$C$27,'Cargo List'!$I$2:$I$27))</f>
        <v>#N/A</v>
      </c>
      <c r="G87" t="e">
        <f>IF(OR($A87&lt;G$2,$A87&gt;G$2+LOOKUP(G$2,'Cargo List'!$C$2:$C$27,'Cargo List'!$H$2:$H$27)),"",LOOKUP(Sheet3!G$2,'Cargo List'!$C$2:$C$27,'Cargo List'!$I$2:$I$27))</f>
        <v>#N/A</v>
      </c>
      <c r="H87" t="e">
        <f>IF(OR($A87&lt;H$2,$A87&gt;H$2+LOOKUP(H$2,'Cargo List'!$C$2:$C$27,'Cargo List'!$H$2:$H$27)),"",LOOKUP(Sheet3!H$2,'Cargo List'!$C$2:$C$27,'Cargo List'!$I$2:$I$27))</f>
        <v>#N/A</v>
      </c>
      <c r="I87" t="e">
        <f>IF(OR($A87&lt;I$2,$A87&gt;I$2+LOOKUP(I$2,'Cargo List'!$C$2:$C$27,'Cargo List'!$H$2:$H$27)),"",LOOKUP(Sheet3!I$2,'Cargo List'!$C$2:$C$27,'Cargo List'!$I$2:$I$27))</f>
        <v>#N/A</v>
      </c>
      <c r="J87" t="e">
        <f>IF(OR($A87&lt;J$2,$A87&gt;J$2+LOOKUP(J$2,'Cargo List'!$C$2:$C$27,'Cargo List'!$H$2:$H$27)),"",LOOKUP(Sheet3!J$2,'Cargo List'!$C$2:$C$27,'Cargo List'!$I$2:$I$27))</f>
        <v>#N/A</v>
      </c>
      <c r="K87" t="e">
        <f>IF(OR($A87&lt;K$2,$A87&gt;K$2+LOOKUP(K$2,'Cargo List'!$C$2:$C$27,'Cargo List'!$H$2:$H$27)),"",LOOKUP(Sheet3!K$2,'Cargo List'!$C$2:$C$27,'Cargo List'!$I$2:$I$27))</f>
        <v>#N/A</v>
      </c>
      <c r="L87" t="e">
        <f>IF(OR($A87&lt;L$2,$A87&gt;L$2+LOOKUP(L$2,'Cargo List'!$C$2:$C$27,'Cargo List'!$H$2:$H$27)),"",LOOKUP(Sheet3!L$2,'Cargo List'!$C$2:$C$27,'Cargo List'!$I$2:$I$27))</f>
        <v>#N/A</v>
      </c>
      <c r="M87" t="e">
        <f>IF(OR($A87&lt;M$2,$A87&gt;M$2+LOOKUP(M$2,'Cargo List'!$C$2:$C$27,'Cargo List'!$H$2:$H$27)),"",LOOKUP(Sheet3!M$2,'Cargo List'!$C$2:$C$27,'Cargo List'!$I$2:$I$27))</f>
        <v>#N/A</v>
      </c>
      <c r="N87" t="e">
        <f>IF(OR($A87&lt;N$2,$A87&gt;N$2+LOOKUP(N$2,'Cargo List'!$C$2:$C$27,'Cargo List'!$H$2:$H$27)),"",LOOKUP(Sheet3!N$2,'Cargo List'!$C$2:$C$27,'Cargo List'!$I$2:$I$27))</f>
        <v>#N/A</v>
      </c>
      <c r="O87" t="e">
        <f>IF(OR($A87&lt;O$2,$A87&gt;O$2+LOOKUP(O$2,'Cargo List'!$C$2:$C$27,'Cargo List'!$H$2:$H$27)),"",LOOKUP(Sheet3!O$2,'Cargo List'!$C$2:$C$27,'Cargo List'!$I$2:$I$27))</f>
        <v>#N/A</v>
      </c>
      <c r="P87" t="e">
        <f>IF(OR($A87&lt;P$2,$A87&gt;P$2+LOOKUP(P$2,'Cargo List'!$C$2:$C$27,'Cargo List'!$H$2:$H$27)),"",LOOKUP(Sheet3!P$2,'Cargo List'!$C$2:$C$27,'Cargo List'!$I$2:$I$27))</f>
        <v>#N/A</v>
      </c>
      <c r="Q87" t="e">
        <f>IF(OR($A87&lt;Q$2,$A87&gt;Q$2+LOOKUP(Q$2,'Cargo List'!$C$2:$C$27,'Cargo List'!$H$2:$H$27)),"",LOOKUP(Sheet3!Q$2,'Cargo List'!$C$2:$C$27,'Cargo List'!$I$2:$I$27))</f>
        <v>#N/A</v>
      </c>
      <c r="R87" t="e">
        <f>IF(OR($A87&lt;R$2,$A87&gt;R$2+LOOKUP(R$2,'Cargo List'!$C$2:$C$27,'Cargo List'!$H$2:$H$27)),"",LOOKUP(Sheet3!R$2,'Cargo List'!$C$2:$C$27,'Cargo List'!$I$2:$I$27))</f>
        <v>#N/A</v>
      </c>
      <c r="S87" t="e">
        <f>IF(OR($A87&lt;S$2,$A87&gt;S$2+LOOKUP(S$2,'Cargo List'!$C$2:$C$27,'Cargo List'!$H$2:$H$27)),"",LOOKUP(Sheet3!S$2,'Cargo List'!$C$2:$C$27,'Cargo List'!$I$2:$I$27))</f>
        <v>#N/A</v>
      </c>
      <c r="T87" t="e">
        <f>IF(OR($A87&lt;T$2,$A87&gt;T$2+LOOKUP(T$2,'Cargo List'!$C$2:$C$27,'Cargo List'!$H$2:$H$27)),"",LOOKUP(Sheet3!T$2,'Cargo List'!$C$2:$C$27,'Cargo List'!$I$2:$I$27))</f>
        <v>#N/A</v>
      </c>
      <c r="U87" t="e">
        <f>IF(OR($A87&lt;U$2,$A87&gt;U$2+LOOKUP(U$2,'Cargo List'!$C$2:$C$27,'Cargo List'!$H$2:$H$27)),"",LOOKUP(Sheet3!U$2,'Cargo List'!$C$2:$C$27,'Cargo List'!$I$2:$I$27))</f>
        <v>#N/A</v>
      </c>
      <c r="V87" t="e">
        <f>IF(OR($A87&lt;V$2,$A87&gt;V$2+LOOKUP(V$2,'Cargo List'!$C$2:$C$27,'Cargo List'!$H$2:$H$27)),"",LOOKUP(Sheet3!V$2,'Cargo List'!$C$2:$C$27,'Cargo List'!$I$2:$I$27))</f>
        <v>#N/A</v>
      </c>
      <c r="W87" t="e">
        <f>IF(OR($A87&lt;W$2,$A87&gt;W$2+LOOKUP(W$2,'Cargo List'!$C$2:$C$27,'Cargo List'!$H$2:$H$27)),"",LOOKUP(Sheet3!W$2,'Cargo List'!$C$2:$C$27,'Cargo List'!$I$2:$I$27))</f>
        <v>#N/A</v>
      </c>
      <c r="X87" t="e">
        <f>IF(OR($A87&lt;X$2,$A87&gt;X$2+LOOKUP(X$2,'Cargo List'!$C$2:$C$27,'Cargo List'!$H$2:$H$27)),"",LOOKUP(Sheet3!X$2,'Cargo List'!$C$2:$C$27,'Cargo List'!$I$2:$I$27))</f>
        <v>#N/A</v>
      </c>
      <c r="Y87" t="e">
        <f>IF(OR($A87&lt;Y$2,$A87&gt;Y$2+LOOKUP(Y$2,'Cargo List'!$C$2:$C$27,'Cargo List'!$H$2:$H$27)),"",LOOKUP(Sheet3!Y$2,'Cargo List'!$C$2:$C$27,'Cargo List'!$I$2:$I$27))</f>
        <v>#N/A</v>
      </c>
      <c r="Z87" t="e">
        <f>IF(OR($A87&lt;Z$2,$A87&gt;Z$2+LOOKUP(Z$2,'Cargo List'!$C$2:$C$27,'Cargo List'!$H$2:$H$27)),"",LOOKUP(Sheet3!Z$2,'Cargo List'!$C$2:$C$27,'Cargo List'!$I$2:$I$27))</f>
        <v>#N/A</v>
      </c>
      <c r="AA87" t="e">
        <f>IF(OR($A87&lt;AA$2,$A87&gt;AA$2+LOOKUP(AA$2,'Cargo List'!$C$2:$C$27,'Cargo List'!$H$2:$H$27)),"",LOOKUP(Sheet3!AA$2,'Cargo List'!$C$2:$C$27,'Cargo List'!$I$2:$I$27))</f>
        <v>#N/A</v>
      </c>
      <c r="AB87" t="e">
        <f>IF(OR($A87&lt;AB$2,$A87&gt;AB$2+LOOKUP(AB$2,'Cargo List'!$C$2:$C$27,'Cargo List'!$H$2:$H$27)),"",LOOKUP(Sheet3!AB$2,'Cargo List'!$C$2:$C$27,'Cargo List'!$I$2:$I$27))</f>
        <v>#N/A</v>
      </c>
      <c r="AC87" t="e">
        <f>IF(OR($A87&lt;AC$2,$A87&gt;AC$2+LOOKUP(AC$2,'Cargo List'!$C$2:$C$27,'Cargo List'!$H$2:$H$27)),"",LOOKUP(Sheet3!AC$2,'Cargo List'!$C$2:$C$27,'Cargo List'!$I$2:$I$27))</f>
        <v>#N/A</v>
      </c>
      <c r="AD87" t="e">
        <f>IF(OR($A87&lt;AD$2,$A87&gt;AD$2+LOOKUP(AD$2,'Cargo List'!$C$2:$C$27,'Cargo List'!$H$2:$H$27)),"",LOOKUP(Sheet3!AD$2,'Cargo List'!$C$2:$C$27,'Cargo List'!$I$2:$I$27))</f>
        <v>#N/A</v>
      </c>
      <c r="AE87" t="e">
        <f>IF(OR($A87&lt;AE$2,$A87&gt;AE$2+LOOKUP(AE$2,'Cargo List'!$C$2:$C$27,'Cargo List'!$H$2:$H$27)),"",LOOKUP(Sheet3!AE$2,'Cargo List'!$C$2:$C$27,'Cargo List'!$I$2:$I$27))</f>
        <v>#N/A</v>
      </c>
      <c r="AF87" t="e">
        <f>IF(OR($A87&lt;AF$2,$A87&gt;AF$2+LOOKUP(AF$2,'Cargo List'!$C$2:$C$27,'Cargo List'!$H$2:$H$27)),"",LOOKUP(Sheet3!AF$2,'Cargo List'!$C$2:$C$27,'Cargo List'!$I$2:$I$27))</f>
        <v>#N/A</v>
      </c>
      <c r="AG87" t="e">
        <f>IF(OR($A87&lt;AG$2,$A87&gt;AG$2+LOOKUP(AG$2,'Cargo List'!$C$2:$C$27,'Cargo List'!$H$2:$H$27)),"",LOOKUP(Sheet3!AG$2,'Cargo List'!$C$2:$C$27,'Cargo List'!$I$2:$I$27))</f>
        <v>#N/A</v>
      </c>
      <c r="AH87" t="e">
        <f>IF(OR($A87&lt;AH$2,$A87&gt;AH$2+LOOKUP(AH$2,'Cargo List'!$C$2:$C$27,'Cargo List'!$H$2:$H$27)),"",LOOKUP(Sheet3!AH$2,'Cargo List'!$C$2:$C$27,'Cargo List'!$I$2:$I$27))</f>
        <v>#N/A</v>
      </c>
      <c r="AI87" t="e">
        <f>IF(OR($A87&lt;AI$2,$A87&gt;AI$2+LOOKUP(AI$2,'Cargo List'!$C$2:$C$27,'Cargo List'!$H$2:$H$27)),"",LOOKUP(Sheet3!AI$2,'Cargo List'!$C$2:$C$27,'Cargo List'!$I$2:$I$27))</f>
        <v>#N/A</v>
      </c>
      <c r="AJ87" t="e">
        <f>IF(OR($A87&lt;AJ$2,$A87&gt;AJ$2+LOOKUP(AJ$2,'Cargo List'!$C$2:$C$27,'Cargo List'!$H$2:$H$27)),"",LOOKUP(Sheet3!AJ$2,'Cargo List'!$C$2:$C$27,'Cargo List'!$I$2:$I$27))</f>
        <v>#N/A</v>
      </c>
      <c r="AK87" t="e">
        <f>IF(OR($A87&lt;AK$2,$A87&gt;AK$2+LOOKUP(AK$2,'Cargo List'!$C$2:$C$27,'Cargo List'!$H$2:$H$27)),"",LOOKUP(Sheet3!AK$2,'Cargo List'!$C$2:$C$27,'Cargo List'!$I$2:$I$27))</f>
        <v>#N/A</v>
      </c>
      <c r="AL87" t="e">
        <f>IF(OR($A87&lt;AL$2,$A87&gt;AL$2+LOOKUP(AL$2,'Cargo List'!$C$2:$C$27,'Cargo List'!$H$2:$H$27)),"",LOOKUP(Sheet3!AL$2,'Cargo List'!$C$2:$C$27,'Cargo List'!$I$2:$I$27))</f>
        <v>#N/A</v>
      </c>
      <c r="AM87" t="e">
        <f>IF(OR($A87&lt;AM$2,$A87&gt;AM$2+LOOKUP(AM$2,'Cargo List'!$C$2:$C$27,'Cargo List'!$H$2:$H$27)),"",LOOKUP(Sheet3!AM$2,'Cargo List'!$C$2:$C$27,'Cargo List'!$I$2:$I$27))</f>
        <v>#N/A</v>
      </c>
      <c r="AN87" t="e">
        <f>IF(OR($A87&lt;AN$2,$A87&gt;AN$2+LOOKUP(AN$2,'Cargo List'!$C$2:$C$27,'Cargo List'!$H$2:$H$27)),"",LOOKUP(Sheet3!AN$2,'Cargo List'!$C$2:$C$27,'Cargo List'!$I$2:$I$27))</f>
        <v>#N/A</v>
      </c>
      <c r="AO87" t="e">
        <f>IF(OR($A87&lt;AO$2,$A87&gt;AO$2+LOOKUP(AO$2,'Cargo List'!$C$2:$C$27,'Cargo List'!$H$2:$H$27)),"",LOOKUP(Sheet3!AO$2,'Cargo List'!$C$2:$C$27,'Cargo List'!$I$2:$I$27))</f>
        <v>#N/A</v>
      </c>
      <c r="AP87" t="e">
        <f>IF(OR($A87&lt;AP$2,$A87&gt;AP$2+LOOKUP(AP$2,'Cargo List'!$C$2:$C$27,'Cargo List'!$H$2:$H$27)),"",LOOKUP(Sheet3!AP$2,'Cargo List'!$C$2:$C$27,'Cargo List'!$I$2:$I$27))</f>
        <v>#N/A</v>
      </c>
      <c r="AQ87" t="e">
        <f>IF(OR($A87&lt;AQ$2,$A87&gt;AQ$2+LOOKUP(AQ$2,'Cargo List'!$C$2:$C$27,'Cargo List'!$H$2:$H$27)),"",LOOKUP(Sheet3!AQ$2,'Cargo List'!$C$2:$C$27,'Cargo List'!$I$2:$I$27))</f>
        <v>#N/A</v>
      </c>
      <c r="AR87" t="e">
        <f>IF(OR($A87&lt;AR$2,$A87&gt;AR$2+LOOKUP(AR$2,'Cargo List'!$C$2:$C$27,'Cargo List'!$H$2:$H$27)),"",LOOKUP(Sheet3!AR$2,'Cargo List'!$C$2:$C$27,'Cargo List'!$I$2:$I$27))</f>
        <v>#N/A</v>
      </c>
      <c r="AS87" t="e">
        <f>IF(OR($A87&lt;AS$2,$A87&gt;AS$2+LOOKUP(AS$2,'Cargo List'!$C$2:$C$27,'Cargo List'!$H$2:$H$27)),"",LOOKUP(Sheet3!AS$2,'Cargo List'!$C$2:$C$27,'Cargo List'!$I$2:$I$27))</f>
        <v>#N/A</v>
      </c>
      <c r="AT87" t="e">
        <f>IF(OR($A87&lt;AT$2,$A87&gt;AT$2+LOOKUP(AT$2,'Cargo List'!$C$2:$C$27,'Cargo List'!$H$2:$H$27)),"",LOOKUP(Sheet3!AT$2,'Cargo List'!$C$2:$C$27,'Cargo List'!$I$2:$I$27))</f>
        <v>#N/A</v>
      </c>
      <c r="AU87" t="e">
        <f>IF(OR($A87&lt;AU$2,$A87&gt;AU$2+LOOKUP(AU$2,'Cargo List'!$C$2:$C$27,'Cargo List'!$H$2:$H$27)),"",LOOKUP(Sheet3!AU$2,'Cargo List'!$C$2:$C$27,'Cargo List'!$I$2:$I$27))</f>
        <v>#N/A</v>
      </c>
      <c r="AV87" s="4">
        <f t="shared" si="2"/>
        <v>0</v>
      </c>
    </row>
    <row r="88" spans="1:48" x14ac:dyDescent="0.25">
      <c r="A88" s="2">
        <f t="shared" si="3"/>
        <v>44282</v>
      </c>
      <c r="B88" t="e">
        <f>IF(OR($A88&lt;B$2,$A88&gt;B$2+LOOKUP(B$2,'Cargo List'!$C$2:$C$27,'Cargo List'!$H$2:$H$27)),"",LOOKUP(Sheet3!B$2,'Cargo List'!$C$2:$C$27,'Cargo List'!$I$2:$I$27))</f>
        <v>#N/A</v>
      </c>
      <c r="C88" t="e">
        <f>IF(OR($A88&lt;C$2,$A88&gt;C$2+LOOKUP(C$2,'Cargo List'!$C$2:$C$27,'Cargo List'!$H$2:$H$27)),"",LOOKUP(Sheet3!C$2,'Cargo List'!$C$2:$C$27,'Cargo List'!$I$2:$I$27))</f>
        <v>#N/A</v>
      </c>
      <c r="D88" t="e">
        <f>IF(OR($A88&lt;D$2,$A88&gt;D$2+LOOKUP(D$2,'Cargo List'!$C$2:$C$27,'Cargo List'!$H$2:$H$27)),"",LOOKUP(Sheet3!D$2,'Cargo List'!$C$2:$C$27,'Cargo List'!$I$2:$I$27))</f>
        <v>#N/A</v>
      </c>
      <c r="E88" t="e">
        <f>IF(OR($A88&lt;E$2,$A88&gt;E$2+LOOKUP(E$2,'Cargo List'!$C$2:$C$27,'Cargo List'!$H$2:$H$27)),"",LOOKUP(Sheet3!E$2,'Cargo List'!$C$2:$C$27,'Cargo List'!$I$2:$I$27))</f>
        <v>#N/A</v>
      </c>
      <c r="F88" t="e">
        <f>IF(OR($A88&lt;F$2,$A88&gt;F$2+LOOKUP(F$2,'Cargo List'!$C$2:$C$27,'Cargo List'!$H$2:$H$27)),"",LOOKUP(Sheet3!F$2,'Cargo List'!$C$2:$C$27,'Cargo List'!$I$2:$I$27))</f>
        <v>#N/A</v>
      </c>
      <c r="G88" t="e">
        <f>IF(OR($A88&lt;G$2,$A88&gt;G$2+LOOKUP(G$2,'Cargo List'!$C$2:$C$27,'Cargo List'!$H$2:$H$27)),"",LOOKUP(Sheet3!G$2,'Cargo List'!$C$2:$C$27,'Cargo List'!$I$2:$I$27))</f>
        <v>#N/A</v>
      </c>
      <c r="H88" t="e">
        <f>IF(OR($A88&lt;H$2,$A88&gt;H$2+LOOKUP(H$2,'Cargo List'!$C$2:$C$27,'Cargo List'!$H$2:$H$27)),"",LOOKUP(Sheet3!H$2,'Cargo List'!$C$2:$C$27,'Cargo List'!$I$2:$I$27))</f>
        <v>#N/A</v>
      </c>
      <c r="I88" t="e">
        <f>IF(OR($A88&lt;I$2,$A88&gt;I$2+LOOKUP(I$2,'Cargo List'!$C$2:$C$27,'Cargo List'!$H$2:$H$27)),"",LOOKUP(Sheet3!I$2,'Cargo List'!$C$2:$C$27,'Cargo List'!$I$2:$I$27))</f>
        <v>#N/A</v>
      </c>
      <c r="J88" t="e">
        <f>IF(OR($A88&lt;J$2,$A88&gt;J$2+LOOKUP(J$2,'Cargo List'!$C$2:$C$27,'Cargo List'!$H$2:$H$27)),"",LOOKUP(Sheet3!J$2,'Cargo List'!$C$2:$C$27,'Cargo List'!$I$2:$I$27))</f>
        <v>#N/A</v>
      </c>
      <c r="K88" t="e">
        <f>IF(OR($A88&lt;K$2,$A88&gt;K$2+LOOKUP(K$2,'Cargo List'!$C$2:$C$27,'Cargo List'!$H$2:$H$27)),"",LOOKUP(Sheet3!K$2,'Cargo List'!$C$2:$C$27,'Cargo List'!$I$2:$I$27))</f>
        <v>#N/A</v>
      </c>
      <c r="L88" t="e">
        <f>IF(OR($A88&lt;L$2,$A88&gt;L$2+LOOKUP(L$2,'Cargo List'!$C$2:$C$27,'Cargo List'!$H$2:$H$27)),"",LOOKUP(Sheet3!L$2,'Cargo List'!$C$2:$C$27,'Cargo List'!$I$2:$I$27))</f>
        <v>#N/A</v>
      </c>
      <c r="M88" t="e">
        <f>IF(OR($A88&lt;M$2,$A88&gt;M$2+LOOKUP(M$2,'Cargo List'!$C$2:$C$27,'Cargo List'!$H$2:$H$27)),"",LOOKUP(Sheet3!M$2,'Cargo List'!$C$2:$C$27,'Cargo List'!$I$2:$I$27))</f>
        <v>#N/A</v>
      </c>
      <c r="N88" t="e">
        <f>IF(OR($A88&lt;N$2,$A88&gt;N$2+LOOKUP(N$2,'Cargo List'!$C$2:$C$27,'Cargo List'!$H$2:$H$27)),"",LOOKUP(Sheet3!N$2,'Cargo List'!$C$2:$C$27,'Cargo List'!$I$2:$I$27))</f>
        <v>#N/A</v>
      </c>
      <c r="O88" t="e">
        <f>IF(OR($A88&lt;O$2,$A88&gt;O$2+LOOKUP(O$2,'Cargo List'!$C$2:$C$27,'Cargo List'!$H$2:$H$27)),"",LOOKUP(Sheet3!O$2,'Cargo List'!$C$2:$C$27,'Cargo List'!$I$2:$I$27))</f>
        <v>#N/A</v>
      </c>
      <c r="P88" t="e">
        <f>IF(OR($A88&lt;P$2,$A88&gt;P$2+LOOKUP(P$2,'Cargo List'!$C$2:$C$27,'Cargo List'!$H$2:$H$27)),"",LOOKUP(Sheet3!P$2,'Cargo List'!$C$2:$C$27,'Cargo List'!$I$2:$I$27))</f>
        <v>#N/A</v>
      </c>
      <c r="Q88" t="e">
        <f>IF(OR($A88&lt;Q$2,$A88&gt;Q$2+LOOKUP(Q$2,'Cargo List'!$C$2:$C$27,'Cargo List'!$H$2:$H$27)),"",LOOKUP(Sheet3!Q$2,'Cargo List'!$C$2:$C$27,'Cargo List'!$I$2:$I$27))</f>
        <v>#N/A</v>
      </c>
      <c r="R88" t="e">
        <f>IF(OR($A88&lt;R$2,$A88&gt;R$2+LOOKUP(R$2,'Cargo List'!$C$2:$C$27,'Cargo List'!$H$2:$H$27)),"",LOOKUP(Sheet3!R$2,'Cargo List'!$C$2:$C$27,'Cargo List'!$I$2:$I$27))</f>
        <v>#N/A</v>
      </c>
      <c r="S88" t="e">
        <f>IF(OR($A88&lt;S$2,$A88&gt;S$2+LOOKUP(S$2,'Cargo List'!$C$2:$C$27,'Cargo List'!$H$2:$H$27)),"",LOOKUP(Sheet3!S$2,'Cargo List'!$C$2:$C$27,'Cargo List'!$I$2:$I$27))</f>
        <v>#N/A</v>
      </c>
      <c r="T88" t="e">
        <f>IF(OR($A88&lt;T$2,$A88&gt;T$2+LOOKUP(T$2,'Cargo List'!$C$2:$C$27,'Cargo List'!$H$2:$H$27)),"",LOOKUP(Sheet3!T$2,'Cargo List'!$C$2:$C$27,'Cargo List'!$I$2:$I$27))</f>
        <v>#N/A</v>
      </c>
      <c r="U88" t="e">
        <f>IF(OR($A88&lt;U$2,$A88&gt;U$2+LOOKUP(U$2,'Cargo List'!$C$2:$C$27,'Cargo List'!$H$2:$H$27)),"",LOOKUP(Sheet3!U$2,'Cargo List'!$C$2:$C$27,'Cargo List'!$I$2:$I$27))</f>
        <v>#N/A</v>
      </c>
      <c r="V88" t="e">
        <f>IF(OR($A88&lt;V$2,$A88&gt;V$2+LOOKUP(V$2,'Cargo List'!$C$2:$C$27,'Cargo List'!$H$2:$H$27)),"",LOOKUP(Sheet3!V$2,'Cargo List'!$C$2:$C$27,'Cargo List'!$I$2:$I$27))</f>
        <v>#N/A</v>
      </c>
      <c r="W88" t="e">
        <f>IF(OR($A88&lt;W$2,$A88&gt;W$2+LOOKUP(W$2,'Cargo List'!$C$2:$C$27,'Cargo List'!$H$2:$H$27)),"",LOOKUP(Sheet3!W$2,'Cargo List'!$C$2:$C$27,'Cargo List'!$I$2:$I$27))</f>
        <v>#N/A</v>
      </c>
      <c r="X88" t="e">
        <f>IF(OR($A88&lt;X$2,$A88&gt;X$2+LOOKUP(X$2,'Cargo List'!$C$2:$C$27,'Cargo List'!$H$2:$H$27)),"",LOOKUP(Sheet3!X$2,'Cargo List'!$C$2:$C$27,'Cargo List'!$I$2:$I$27))</f>
        <v>#N/A</v>
      </c>
      <c r="Y88" t="e">
        <f>IF(OR($A88&lt;Y$2,$A88&gt;Y$2+LOOKUP(Y$2,'Cargo List'!$C$2:$C$27,'Cargo List'!$H$2:$H$27)),"",LOOKUP(Sheet3!Y$2,'Cargo List'!$C$2:$C$27,'Cargo List'!$I$2:$I$27))</f>
        <v>#N/A</v>
      </c>
      <c r="Z88" t="e">
        <f>IF(OR($A88&lt;Z$2,$A88&gt;Z$2+LOOKUP(Z$2,'Cargo List'!$C$2:$C$27,'Cargo List'!$H$2:$H$27)),"",LOOKUP(Sheet3!Z$2,'Cargo List'!$C$2:$C$27,'Cargo List'!$I$2:$I$27))</f>
        <v>#N/A</v>
      </c>
      <c r="AA88" t="e">
        <f>IF(OR($A88&lt;AA$2,$A88&gt;AA$2+LOOKUP(AA$2,'Cargo List'!$C$2:$C$27,'Cargo List'!$H$2:$H$27)),"",LOOKUP(Sheet3!AA$2,'Cargo List'!$C$2:$C$27,'Cargo List'!$I$2:$I$27))</f>
        <v>#N/A</v>
      </c>
      <c r="AB88" t="e">
        <f>IF(OR($A88&lt;AB$2,$A88&gt;AB$2+LOOKUP(AB$2,'Cargo List'!$C$2:$C$27,'Cargo List'!$H$2:$H$27)),"",LOOKUP(Sheet3!AB$2,'Cargo List'!$C$2:$C$27,'Cargo List'!$I$2:$I$27))</f>
        <v>#N/A</v>
      </c>
      <c r="AC88" t="e">
        <f>IF(OR($A88&lt;AC$2,$A88&gt;AC$2+LOOKUP(AC$2,'Cargo List'!$C$2:$C$27,'Cargo List'!$H$2:$H$27)),"",LOOKUP(Sheet3!AC$2,'Cargo List'!$C$2:$C$27,'Cargo List'!$I$2:$I$27))</f>
        <v>#N/A</v>
      </c>
      <c r="AD88" t="e">
        <f>IF(OR($A88&lt;AD$2,$A88&gt;AD$2+LOOKUP(AD$2,'Cargo List'!$C$2:$C$27,'Cargo List'!$H$2:$H$27)),"",LOOKUP(Sheet3!AD$2,'Cargo List'!$C$2:$C$27,'Cargo List'!$I$2:$I$27))</f>
        <v>#N/A</v>
      </c>
      <c r="AE88" t="e">
        <f>IF(OR($A88&lt;AE$2,$A88&gt;AE$2+LOOKUP(AE$2,'Cargo List'!$C$2:$C$27,'Cargo List'!$H$2:$H$27)),"",LOOKUP(Sheet3!AE$2,'Cargo List'!$C$2:$C$27,'Cargo List'!$I$2:$I$27))</f>
        <v>#N/A</v>
      </c>
      <c r="AF88" t="e">
        <f>IF(OR($A88&lt;AF$2,$A88&gt;AF$2+LOOKUP(AF$2,'Cargo List'!$C$2:$C$27,'Cargo List'!$H$2:$H$27)),"",LOOKUP(Sheet3!AF$2,'Cargo List'!$C$2:$C$27,'Cargo List'!$I$2:$I$27))</f>
        <v>#N/A</v>
      </c>
      <c r="AG88" t="e">
        <f>IF(OR($A88&lt;AG$2,$A88&gt;AG$2+LOOKUP(AG$2,'Cargo List'!$C$2:$C$27,'Cargo List'!$H$2:$H$27)),"",LOOKUP(Sheet3!AG$2,'Cargo List'!$C$2:$C$27,'Cargo List'!$I$2:$I$27))</f>
        <v>#N/A</v>
      </c>
      <c r="AH88" t="e">
        <f>IF(OR($A88&lt;AH$2,$A88&gt;AH$2+LOOKUP(AH$2,'Cargo List'!$C$2:$C$27,'Cargo List'!$H$2:$H$27)),"",LOOKUP(Sheet3!AH$2,'Cargo List'!$C$2:$C$27,'Cargo List'!$I$2:$I$27))</f>
        <v>#N/A</v>
      </c>
      <c r="AI88" t="e">
        <f>IF(OR($A88&lt;AI$2,$A88&gt;AI$2+LOOKUP(AI$2,'Cargo List'!$C$2:$C$27,'Cargo List'!$H$2:$H$27)),"",LOOKUP(Sheet3!AI$2,'Cargo List'!$C$2:$C$27,'Cargo List'!$I$2:$I$27))</f>
        <v>#N/A</v>
      </c>
      <c r="AJ88" t="e">
        <f>IF(OR($A88&lt;AJ$2,$A88&gt;AJ$2+LOOKUP(AJ$2,'Cargo List'!$C$2:$C$27,'Cargo List'!$H$2:$H$27)),"",LOOKUP(Sheet3!AJ$2,'Cargo List'!$C$2:$C$27,'Cargo List'!$I$2:$I$27))</f>
        <v>#N/A</v>
      </c>
      <c r="AK88" t="e">
        <f>IF(OR($A88&lt;AK$2,$A88&gt;AK$2+LOOKUP(AK$2,'Cargo List'!$C$2:$C$27,'Cargo List'!$H$2:$H$27)),"",LOOKUP(Sheet3!AK$2,'Cargo List'!$C$2:$C$27,'Cargo List'!$I$2:$I$27))</f>
        <v>#N/A</v>
      </c>
      <c r="AL88" t="e">
        <f>IF(OR($A88&lt;AL$2,$A88&gt;AL$2+LOOKUP(AL$2,'Cargo List'!$C$2:$C$27,'Cargo List'!$H$2:$H$27)),"",LOOKUP(Sheet3!AL$2,'Cargo List'!$C$2:$C$27,'Cargo List'!$I$2:$I$27))</f>
        <v>#N/A</v>
      </c>
      <c r="AM88" t="e">
        <f>IF(OR($A88&lt;AM$2,$A88&gt;AM$2+LOOKUP(AM$2,'Cargo List'!$C$2:$C$27,'Cargo List'!$H$2:$H$27)),"",LOOKUP(Sheet3!AM$2,'Cargo List'!$C$2:$C$27,'Cargo List'!$I$2:$I$27))</f>
        <v>#N/A</v>
      </c>
      <c r="AN88" t="e">
        <f>IF(OR($A88&lt;AN$2,$A88&gt;AN$2+LOOKUP(AN$2,'Cargo List'!$C$2:$C$27,'Cargo List'!$H$2:$H$27)),"",LOOKUP(Sheet3!AN$2,'Cargo List'!$C$2:$C$27,'Cargo List'!$I$2:$I$27))</f>
        <v>#N/A</v>
      </c>
      <c r="AO88" t="e">
        <f>IF(OR($A88&lt;AO$2,$A88&gt;AO$2+LOOKUP(AO$2,'Cargo List'!$C$2:$C$27,'Cargo List'!$H$2:$H$27)),"",LOOKUP(Sheet3!AO$2,'Cargo List'!$C$2:$C$27,'Cargo List'!$I$2:$I$27))</f>
        <v>#N/A</v>
      </c>
      <c r="AP88" t="e">
        <f>IF(OR($A88&lt;AP$2,$A88&gt;AP$2+LOOKUP(AP$2,'Cargo List'!$C$2:$C$27,'Cargo List'!$H$2:$H$27)),"",LOOKUP(Sheet3!AP$2,'Cargo List'!$C$2:$C$27,'Cargo List'!$I$2:$I$27))</f>
        <v>#N/A</v>
      </c>
      <c r="AQ88" t="e">
        <f>IF(OR($A88&lt;AQ$2,$A88&gt;AQ$2+LOOKUP(AQ$2,'Cargo List'!$C$2:$C$27,'Cargo List'!$H$2:$H$27)),"",LOOKUP(Sheet3!AQ$2,'Cargo List'!$C$2:$C$27,'Cargo List'!$I$2:$I$27))</f>
        <v>#N/A</v>
      </c>
      <c r="AR88" t="e">
        <f>IF(OR($A88&lt;AR$2,$A88&gt;AR$2+LOOKUP(AR$2,'Cargo List'!$C$2:$C$27,'Cargo List'!$H$2:$H$27)),"",LOOKUP(Sheet3!AR$2,'Cargo List'!$C$2:$C$27,'Cargo List'!$I$2:$I$27))</f>
        <v>#N/A</v>
      </c>
      <c r="AS88" t="e">
        <f>IF(OR($A88&lt;AS$2,$A88&gt;AS$2+LOOKUP(AS$2,'Cargo List'!$C$2:$C$27,'Cargo List'!$H$2:$H$27)),"",LOOKUP(Sheet3!AS$2,'Cargo List'!$C$2:$C$27,'Cargo List'!$I$2:$I$27))</f>
        <v>#N/A</v>
      </c>
      <c r="AT88" t="e">
        <f>IF(OR($A88&lt;AT$2,$A88&gt;AT$2+LOOKUP(AT$2,'Cargo List'!$C$2:$C$27,'Cargo List'!$H$2:$H$27)),"",LOOKUP(Sheet3!AT$2,'Cargo List'!$C$2:$C$27,'Cargo List'!$I$2:$I$27))</f>
        <v>#N/A</v>
      </c>
      <c r="AU88" t="e">
        <f>IF(OR($A88&lt;AU$2,$A88&gt;AU$2+LOOKUP(AU$2,'Cargo List'!$C$2:$C$27,'Cargo List'!$H$2:$H$27)),"",LOOKUP(Sheet3!AU$2,'Cargo List'!$C$2:$C$27,'Cargo List'!$I$2:$I$27))</f>
        <v>#N/A</v>
      </c>
      <c r="AV88" s="4">
        <f t="shared" si="2"/>
        <v>0</v>
      </c>
    </row>
    <row r="89" spans="1:48" x14ac:dyDescent="0.25">
      <c r="A89" s="2">
        <f t="shared" si="3"/>
        <v>44283</v>
      </c>
      <c r="B89" t="e">
        <f>IF(OR($A89&lt;B$2,$A89&gt;B$2+LOOKUP(B$2,'Cargo List'!$C$2:$C$27,'Cargo List'!$H$2:$H$27)),"",LOOKUP(Sheet3!B$2,'Cargo List'!$C$2:$C$27,'Cargo List'!$I$2:$I$27))</f>
        <v>#N/A</v>
      </c>
      <c r="C89" t="e">
        <f>IF(OR($A89&lt;C$2,$A89&gt;C$2+LOOKUP(C$2,'Cargo List'!$C$2:$C$27,'Cargo List'!$H$2:$H$27)),"",LOOKUP(Sheet3!C$2,'Cargo List'!$C$2:$C$27,'Cargo List'!$I$2:$I$27))</f>
        <v>#N/A</v>
      </c>
      <c r="D89" t="e">
        <f>IF(OR($A89&lt;D$2,$A89&gt;D$2+LOOKUP(D$2,'Cargo List'!$C$2:$C$27,'Cargo List'!$H$2:$H$27)),"",LOOKUP(Sheet3!D$2,'Cargo List'!$C$2:$C$27,'Cargo List'!$I$2:$I$27))</f>
        <v>#N/A</v>
      </c>
      <c r="E89" t="e">
        <f>IF(OR($A89&lt;E$2,$A89&gt;E$2+LOOKUP(E$2,'Cargo List'!$C$2:$C$27,'Cargo List'!$H$2:$H$27)),"",LOOKUP(Sheet3!E$2,'Cargo List'!$C$2:$C$27,'Cargo List'!$I$2:$I$27))</f>
        <v>#N/A</v>
      </c>
      <c r="F89" t="e">
        <f>IF(OR($A89&lt;F$2,$A89&gt;F$2+LOOKUP(F$2,'Cargo List'!$C$2:$C$27,'Cargo List'!$H$2:$H$27)),"",LOOKUP(Sheet3!F$2,'Cargo List'!$C$2:$C$27,'Cargo List'!$I$2:$I$27))</f>
        <v>#N/A</v>
      </c>
      <c r="G89" t="e">
        <f>IF(OR($A89&lt;G$2,$A89&gt;G$2+LOOKUP(G$2,'Cargo List'!$C$2:$C$27,'Cargo List'!$H$2:$H$27)),"",LOOKUP(Sheet3!G$2,'Cargo List'!$C$2:$C$27,'Cargo List'!$I$2:$I$27))</f>
        <v>#N/A</v>
      </c>
      <c r="H89" t="e">
        <f>IF(OR($A89&lt;H$2,$A89&gt;H$2+LOOKUP(H$2,'Cargo List'!$C$2:$C$27,'Cargo List'!$H$2:$H$27)),"",LOOKUP(Sheet3!H$2,'Cargo List'!$C$2:$C$27,'Cargo List'!$I$2:$I$27))</f>
        <v>#N/A</v>
      </c>
      <c r="I89" t="e">
        <f>IF(OR($A89&lt;I$2,$A89&gt;I$2+LOOKUP(I$2,'Cargo List'!$C$2:$C$27,'Cargo List'!$H$2:$H$27)),"",LOOKUP(Sheet3!I$2,'Cargo List'!$C$2:$C$27,'Cargo List'!$I$2:$I$27))</f>
        <v>#N/A</v>
      </c>
      <c r="J89" t="e">
        <f>IF(OR($A89&lt;J$2,$A89&gt;J$2+LOOKUP(J$2,'Cargo List'!$C$2:$C$27,'Cargo List'!$H$2:$H$27)),"",LOOKUP(Sheet3!J$2,'Cargo List'!$C$2:$C$27,'Cargo List'!$I$2:$I$27))</f>
        <v>#N/A</v>
      </c>
      <c r="K89" t="e">
        <f>IF(OR($A89&lt;K$2,$A89&gt;K$2+LOOKUP(K$2,'Cargo List'!$C$2:$C$27,'Cargo List'!$H$2:$H$27)),"",LOOKUP(Sheet3!K$2,'Cargo List'!$C$2:$C$27,'Cargo List'!$I$2:$I$27))</f>
        <v>#N/A</v>
      </c>
      <c r="L89" t="e">
        <f>IF(OR($A89&lt;L$2,$A89&gt;L$2+LOOKUP(L$2,'Cargo List'!$C$2:$C$27,'Cargo List'!$H$2:$H$27)),"",LOOKUP(Sheet3!L$2,'Cargo List'!$C$2:$C$27,'Cargo List'!$I$2:$I$27))</f>
        <v>#N/A</v>
      </c>
      <c r="M89" t="e">
        <f>IF(OR($A89&lt;M$2,$A89&gt;M$2+LOOKUP(M$2,'Cargo List'!$C$2:$C$27,'Cargo List'!$H$2:$H$27)),"",LOOKUP(Sheet3!M$2,'Cargo List'!$C$2:$C$27,'Cargo List'!$I$2:$I$27))</f>
        <v>#N/A</v>
      </c>
      <c r="N89" t="e">
        <f>IF(OR($A89&lt;N$2,$A89&gt;N$2+LOOKUP(N$2,'Cargo List'!$C$2:$C$27,'Cargo List'!$H$2:$H$27)),"",LOOKUP(Sheet3!N$2,'Cargo List'!$C$2:$C$27,'Cargo List'!$I$2:$I$27))</f>
        <v>#N/A</v>
      </c>
      <c r="O89" t="e">
        <f>IF(OR($A89&lt;O$2,$A89&gt;O$2+LOOKUP(O$2,'Cargo List'!$C$2:$C$27,'Cargo List'!$H$2:$H$27)),"",LOOKUP(Sheet3!O$2,'Cargo List'!$C$2:$C$27,'Cargo List'!$I$2:$I$27))</f>
        <v>#N/A</v>
      </c>
      <c r="P89" t="e">
        <f>IF(OR($A89&lt;P$2,$A89&gt;P$2+LOOKUP(P$2,'Cargo List'!$C$2:$C$27,'Cargo List'!$H$2:$H$27)),"",LOOKUP(Sheet3!P$2,'Cargo List'!$C$2:$C$27,'Cargo List'!$I$2:$I$27))</f>
        <v>#N/A</v>
      </c>
      <c r="Q89" t="e">
        <f>IF(OR($A89&lt;Q$2,$A89&gt;Q$2+LOOKUP(Q$2,'Cargo List'!$C$2:$C$27,'Cargo List'!$H$2:$H$27)),"",LOOKUP(Sheet3!Q$2,'Cargo List'!$C$2:$C$27,'Cargo List'!$I$2:$I$27))</f>
        <v>#N/A</v>
      </c>
      <c r="R89" t="e">
        <f>IF(OR($A89&lt;R$2,$A89&gt;R$2+LOOKUP(R$2,'Cargo List'!$C$2:$C$27,'Cargo List'!$H$2:$H$27)),"",LOOKUP(Sheet3!R$2,'Cargo List'!$C$2:$C$27,'Cargo List'!$I$2:$I$27))</f>
        <v>#N/A</v>
      </c>
      <c r="S89" t="e">
        <f>IF(OR($A89&lt;S$2,$A89&gt;S$2+LOOKUP(S$2,'Cargo List'!$C$2:$C$27,'Cargo List'!$H$2:$H$27)),"",LOOKUP(Sheet3!S$2,'Cargo List'!$C$2:$C$27,'Cargo List'!$I$2:$I$27))</f>
        <v>#N/A</v>
      </c>
      <c r="T89" t="e">
        <f>IF(OR($A89&lt;T$2,$A89&gt;T$2+LOOKUP(T$2,'Cargo List'!$C$2:$C$27,'Cargo List'!$H$2:$H$27)),"",LOOKUP(Sheet3!T$2,'Cargo List'!$C$2:$C$27,'Cargo List'!$I$2:$I$27))</f>
        <v>#N/A</v>
      </c>
      <c r="U89" t="e">
        <f>IF(OR($A89&lt;U$2,$A89&gt;U$2+LOOKUP(U$2,'Cargo List'!$C$2:$C$27,'Cargo List'!$H$2:$H$27)),"",LOOKUP(Sheet3!U$2,'Cargo List'!$C$2:$C$27,'Cargo List'!$I$2:$I$27))</f>
        <v>#N/A</v>
      </c>
      <c r="V89" t="e">
        <f>IF(OR($A89&lt;V$2,$A89&gt;V$2+LOOKUP(V$2,'Cargo List'!$C$2:$C$27,'Cargo List'!$H$2:$H$27)),"",LOOKUP(Sheet3!V$2,'Cargo List'!$C$2:$C$27,'Cargo List'!$I$2:$I$27))</f>
        <v>#N/A</v>
      </c>
      <c r="W89" t="e">
        <f>IF(OR($A89&lt;W$2,$A89&gt;W$2+LOOKUP(W$2,'Cargo List'!$C$2:$C$27,'Cargo List'!$H$2:$H$27)),"",LOOKUP(Sheet3!W$2,'Cargo List'!$C$2:$C$27,'Cargo List'!$I$2:$I$27))</f>
        <v>#N/A</v>
      </c>
      <c r="X89" t="e">
        <f>IF(OR($A89&lt;X$2,$A89&gt;X$2+LOOKUP(X$2,'Cargo List'!$C$2:$C$27,'Cargo List'!$H$2:$H$27)),"",LOOKUP(Sheet3!X$2,'Cargo List'!$C$2:$C$27,'Cargo List'!$I$2:$I$27))</f>
        <v>#N/A</v>
      </c>
      <c r="Y89" t="e">
        <f>IF(OR($A89&lt;Y$2,$A89&gt;Y$2+LOOKUP(Y$2,'Cargo List'!$C$2:$C$27,'Cargo List'!$H$2:$H$27)),"",LOOKUP(Sheet3!Y$2,'Cargo List'!$C$2:$C$27,'Cargo List'!$I$2:$I$27))</f>
        <v>#N/A</v>
      </c>
      <c r="Z89" t="e">
        <f>IF(OR($A89&lt;Z$2,$A89&gt;Z$2+LOOKUP(Z$2,'Cargo List'!$C$2:$C$27,'Cargo List'!$H$2:$H$27)),"",LOOKUP(Sheet3!Z$2,'Cargo List'!$C$2:$C$27,'Cargo List'!$I$2:$I$27))</f>
        <v>#N/A</v>
      </c>
      <c r="AA89" t="e">
        <f>IF(OR($A89&lt;AA$2,$A89&gt;AA$2+LOOKUP(AA$2,'Cargo List'!$C$2:$C$27,'Cargo List'!$H$2:$H$27)),"",LOOKUP(Sheet3!AA$2,'Cargo List'!$C$2:$C$27,'Cargo List'!$I$2:$I$27))</f>
        <v>#N/A</v>
      </c>
      <c r="AB89" t="e">
        <f>IF(OR($A89&lt;AB$2,$A89&gt;AB$2+LOOKUP(AB$2,'Cargo List'!$C$2:$C$27,'Cargo List'!$H$2:$H$27)),"",LOOKUP(Sheet3!AB$2,'Cargo List'!$C$2:$C$27,'Cargo List'!$I$2:$I$27))</f>
        <v>#N/A</v>
      </c>
      <c r="AC89" t="e">
        <f>IF(OR($A89&lt;AC$2,$A89&gt;AC$2+LOOKUP(AC$2,'Cargo List'!$C$2:$C$27,'Cargo List'!$H$2:$H$27)),"",LOOKUP(Sheet3!AC$2,'Cargo List'!$C$2:$C$27,'Cargo List'!$I$2:$I$27))</f>
        <v>#N/A</v>
      </c>
      <c r="AD89" t="e">
        <f>IF(OR($A89&lt;AD$2,$A89&gt;AD$2+LOOKUP(AD$2,'Cargo List'!$C$2:$C$27,'Cargo List'!$H$2:$H$27)),"",LOOKUP(Sheet3!AD$2,'Cargo List'!$C$2:$C$27,'Cargo List'!$I$2:$I$27))</f>
        <v>#N/A</v>
      </c>
      <c r="AE89" t="e">
        <f>IF(OR($A89&lt;AE$2,$A89&gt;AE$2+LOOKUP(AE$2,'Cargo List'!$C$2:$C$27,'Cargo List'!$H$2:$H$27)),"",LOOKUP(Sheet3!AE$2,'Cargo List'!$C$2:$C$27,'Cargo List'!$I$2:$I$27))</f>
        <v>#N/A</v>
      </c>
      <c r="AF89" t="e">
        <f>IF(OR($A89&lt;AF$2,$A89&gt;AF$2+LOOKUP(AF$2,'Cargo List'!$C$2:$C$27,'Cargo List'!$H$2:$H$27)),"",LOOKUP(Sheet3!AF$2,'Cargo List'!$C$2:$C$27,'Cargo List'!$I$2:$I$27))</f>
        <v>#N/A</v>
      </c>
      <c r="AG89" t="e">
        <f>IF(OR($A89&lt;AG$2,$A89&gt;AG$2+LOOKUP(AG$2,'Cargo List'!$C$2:$C$27,'Cargo List'!$H$2:$H$27)),"",LOOKUP(Sheet3!AG$2,'Cargo List'!$C$2:$C$27,'Cargo List'!$I$2:$I$27))</f>
        <v>#N/A</v>
      </c>
      <c r="AH89" t="e">
        <f>IF(OR($A89&lt;AH$2,$A89&gt;AH$2+LOOKUP(AH$2,'Cargo List'!$C$2:$C$27,'Cargo List'!$H$2:$H$27)),"",LOOKUP(Sheet3!AH$2,'Cargo List'!$C$2:$C$27,'Cargo List'!$I$2:$I$27))</f>
        <v>#N/A</v>
      </c>
      <c r="AI89" t="e">
        <f>IF(OR($A89&lt;AI$2,$A89&gt;AI$2+LOOKUP(AI$2,'Cargo List'!$C$2:$C$27,'Cargo List'!$H$2:$H$27)),"",LOOKUP(Sheet3!AI$2,'Cargo List'!$C$2:$C$27,'Cargo List'!$I$2:$I$27))</f>
        <v>#N/A</v>
      </c>
      <c r="AJ89" t="e">
        <f>IF(OR($A89&lt;AJ$2,$A89&gt;AJ$2+LOOKUP(AJ$2,'Cargo List'!$C$2:$C$27,'Cargo List'!$H$2:$H$27)),"",LOOKUP(Sheet3!AJ$2,'Cargo List'!$C$2:$C$27,'Cargo List'!$I$2:$I$27))</f>
        <v>#N/A</v>
      </c>
      <c r="AK89" t="e">
        <f>IF(OR($A89&lt;AK$2,$A89&gt;AK$2+LOOKUP(AK$2,'Cargo List'!$C$2:$C$27,'Cargo List'!$H$2:$H$27)),"",LOOKUP(Sheet3!AK$2,'Cargo List'!$C$2:$C$27,'Cargo List'!$I$2:$I$27))</f>
        <v>#N/A</v>
      </c>
      <c r="AL89" t="e">
        <f>IF(OR($A89&lt;AL$2,$A89&gt;AL$2+LOOKUP(AL$2,'Cargo List'!$C$2:$C$27,'Cargo List'!$H$2:$H$27)),"",LOOKUP(Sheet3!AL$2,'Cargo List'!$C$2:$C$27,'Cargo List'!$I$2:$I$27))</f>
        <v>#N/A</v>
      </c>
      <c r="AM89" t="e">
        <f>IF(OR($A89&lt;AM$2,$A89&gt;AM$2+LOOKUP(AM$2,'Cargo List'!$C$2:$C$27,'Cargo List'!$H$2:$H$27)),"",LOOKUP(Sheet3!AM$2,'Cargo List'!$C$2:$C$27,'Cargo List'!$I$2:$I$27))</f>
        <v>#N/A</v>
      </c>
      <c r="AN89" t="e">
        <f>IF(OR($A89&lt;AN$2,$A89&gt;AN$2+LOOKUP(AN$2,'Cargo List'!$C$2:$C$27,'Cargo List'!$H$2:$H$27)),"",LOOKUP(Sheet3!AN$2,'Cargo List'!$C$2:$C$27,'Cargo List'!$I$2:$I$27))</f>
        <v>#N/A</v>
      </c>
      <c r="AO89" t="e">
        <f>IF(OR($A89&lt;AO$2,$A89&gt;AO$2+LOOKUP(AO$2,'Cargo List'!$C$2:$C$27,'Cargo List'!$H$2:$H$27)),"",LOOKUP(Sheet3!AO$2,'Cargo List'!$C$2:$C$27,'Cargo List'!$I$2:$I$27))</f>
        <v>#N/A</v>
      </c>
      <c r="AP89" t="e">
        <f>IF(OR($A89&lt;AP$2,$A89&gt;AP$2+LOOKUP(AP$2,'Cargo List'!$C$2:$C$27,'Cargo List'!$H$2:$H$27)),"",LOOKUP(Sheet3!AP$2,'Cargo List'!$C$2:$C$27,'Cargo List'!$I$2:$I$27))</f>
        <v>#N/A</v>
      </c>
      <c r="AQ89" t="e">
        <f>IF(OR($A89&lt;AQ$2,$A89&gt;AQ$2+LOOKUP(AQ$2,'Cargo List'!$C$2:$C$27,'Cargo List'!$H$2:$H$27)),"",LOOKUP(Sheet3!AQ$2,'Cargo List'!$C$2:$C$27,'Cargo List'!$I$2:$I$27))</f>
        <v>#N/A</v>
      </c>
      <c r="AR89" t="e">
        <f>IF(OR($A89&lt;AR$2,$A89&gt;AR$2+LOOKUP(AR$2,'Cargo List'!$C$2:$C$27,'Cargo List'!$H$2:$H$27)),"",LOOKUP(Sheet3!AR$2,'Cargo List'!$C$2:$C$27,'Cargo List'!$I$2:$I$27))</f>
        <v>#N/A</v>
      </c>
      <c r="AS89" t="e">
        <f>IF(OR($A89&lt;AS$2,$A89&gt;AS$2+LOOKUP(AS$2,'Cargo List'!$C$2:$C$27,'Cargo List'!$H$2:$H$27)),"",LOOKUP(Sheet3!AS$2,'Cargo List'!$C$2:$C$27,'Cargo List'!$I$2:$I$27))</f>
        <v>#N/A</v>
      </c>
      <c r="AT89" t="e">
        <f>IF(OR($A89&lt;AT$2,$A89&gt;AT$2+LOOKUP(AT$2,'Cargo List'!$C$2:$C$27,'Cargo List'!$H$2:$H$27)),"",LOOKUP(Sheet3!AT$2,'Cargo List'!$C$2:$C$27,'Cargo List'!$I$2:$I$27))</f>
        <v>#N/A</v>
      </c>
      <c r="AU89" t="e">
        <f>IF(OR($A89&lt;AU$2,$A89&gt;AU$2+LOOKUP(AU$2,'Cargo List'!$C$2:$C$27,'Cargo List'!$H$2:$H$27)),"",LOOKUP(Sheet3!AU$2,'Cargo List'!$C$2:$C$27,'Cargo List'!$I$2:$I$27))</f>
        <v>#N/A</v>
      </c>
      <c r="AV89" s="4">
        <f t="shared" si="2"/>
        <v>0</v>
      </c>
    </row>
    <row r="90" spans="1:48" x14ac:dyDescent="0.25">
      <c r="A90" s="2">
        <f t="shared" si="3"/>
        <v>44284</v>
      </c>
      <c r="B90" t="e">
        <f>IF(OR($A90&lt;B$2,$A90&gt;B$2+LOOKUP(B$2,'Cargo List'!$C$2:$C$27,'Cargo List'!$H$2:$H$27)),"",LOOKUP(Sheet3!B$2,'Cargo List'!$C$2:$C$27,'Cargo List'!$I$2:$I$27))</f>
        <v>#N/A</v>
      </c>
      <c r="C90" t="e">
        <f>IF(OR($A90&lt;C$2,$A90&gt;C$2+LOOKUP(C$2,'Cargo List'!$C$2:$C$27,'Cargo List'!$H$2:$H$27)),"",LOOKUP(Sheet3!C$2,'Cargo List'!$C$2:$C$27,'Cargo List'!$I$2:$I$27))</f>
        <v>#N/A</v>
      </c>
      <c r="D90" t="e">
        <f>IF(OR($A90&lt;D$2,$A90&gt;D$2+LOOKUP(D$2,'Cargo List'!$C$2:$C$27,'Cargo List'!$H$2:$H$27)),"",LOOKUP(Sheet3!D$2,'Cargo List'!$C$2:$C$27,'Cargo List'!$I$2:$I$27))</f>
        <v>#N/A</v>
      </c>
      <c r="E90" t="e">
        <f>IF(OR($A90&lt;E$2,$A90&gt;E$2+LOOKUP(E$2,'Cargo List'!$C$2:$C$27,'Cargo List'!$H$2:$H$27)),"",LOOKUP(Sheet3!E$2,'Cargo List'!$C$2:$C$27,'Cargo List'!$I$2:$I$27))</f>
        <v>#N/A</v>
      </c>
      <c r="F90" t="e">
        <f>IF(OR($A90&lt;F$2,$A90&gt;F$2+LOOKUP(F$2,'Cargo List'!$C$2:$C$27,'Cargo List'!$H$2:$H$27)),"",LOOKUP(Sheet3!F$2,'Cargo List'!$C$2:$C$27,'Cargo List'!$I$2:$I$27))</f>
        <v>#N/A</v>
      </c>
      <c r="G90" t="e">
        <f>IF(OR($A90&lt;G$2,$A90&gt;G$2+LOOKUP(G$2,'Cargo List'!$C$2:$C$27,'Cargo List'!$H$2:$H$27)),"",LOOKUP(Sheet3!G$2,'Cargo List'!$C$2:$C$27,'Cargo List'!$I$2:$I$27))</f>
        <v>#N/A</v>
      </c>
      <c r="H90" t="e">
        <f>IF(OR($A90&lt;H$2,$A90&gt;H$2+LOOKUP(H$2,'Cargo List'!$C$2:$C$27,'Cargo List'!$H$2:$H$27)),"",LOOKUP(Sheet3!H$2,'Cargo List'!$C$2:$C$27,'Cargo List'!$I$2:$I$27))</f>
        <v>#N/A</v>
      </c>
      <c r="I90" t="e">
        <f>IF(OR($A90&lt;I$2,$A90&gt;I$2+LOOKUP(I$2,'Cargo List'!$C$2:$C$27,'Cargo List'!$H$2:$H$27)),"",LOOKUP(Sheet3!I$2,'Cargo List'!$C$2:$C$27,'Cargo List'!$I$2:$I$27))</f>
        <v>#N/A</v>
      </c>
      <c r="J90" t="e">
        <f>IF(OR($A90&lt;J$2,$A90&gt;J$2+LOOKUP(J$2,'Cargo List'!$C$2:$C$27,'Cargo List'!$H$2:$H$27)),"",LOOKUP(Sheet3!J$2,'Cargo List'!$C$2:$C$27,'Cargo List'!$I$2:$I$27))</f>
        <v>#N/A</v>
      </c>
      <c r="K90" t="e">
        <f>IF(OR($A90&lt;K$2,$A90&gt;K$2+LOOKUP(K$2,'Cargo List'!$C$2:$C$27,'Cargo List'!$H$2:$H$27)),"",LOOKUP(Sheet3!K$2,'Cargo List'!$C$2:$C$27,'Cargo List'!$I$2:$I$27))</f>
        <v>#N/A</v>
      </c>
      <c r="L90" t="e">
        <f>IF(OR($A90&lt;L$2,$A90&gt;L$2+LOOKUP(L$2,'Cargo List'!$C$2:$C$27,'Cargo List'!$H$2:$H$27)),"",LOOKUP(Sheet3!L$2,'Cargo List'!$C$2:$C$27,'Cargo List'!$I$2:$I$27))</f>
        <v>#N/A</v>
      </c>
      <c r="M90" t="e">
        <f>IF(OR($A90&lt;M$2,$A90&gt;M$2+LOOKUP(M$2,'Cargo List'!$C$2:$C$27,'Cargo List'!$H$2:$H$27)),"",LOOKUP(Sheet3!M$2,'Cargo List'!$C$2:$C$27,'Cargo List'!$I$2:$I$27))</f>
        <v>#N/A</v>
      </c>
      <c r="N90" t="e">
        <f>IF(OR($A90&lt;N$2,$A90&gt;N$2+LOOKUP(N$2,'Cargo List'!$C$2:$C$27,'Cargo List'!$H$2:$H$27)),"",LOOKUP(Sheet3!N$2,'Cargo List'!$C$2:$C$27,'Cargo List'!$I$2:$I$27))</f>
        <v>#N/A</v>
      </c>
      <c r="O90" t="e">
        <f>IF(OR($A90&lt;O$2,$A90&gt;O$2+LOOKUP(O$2,'Cargo List'!$C$2:$C$27,'Cargo List'!$H$2:$H$27)),"",LOOKUP(Sheet3!O$2,'Cargo List'!$C$2:$C$27,'Cargo List'!$I$2:$I$27))</f>
        <v>#N/A</v>
      </c>
      <c r="P90" t="e">
        <f>IF(OR($A90&lt;P$2,$A90&gt;P$2+LOOKUP(P$2,'Cargo List'!$C$2:$C$27,'Cargo List'!$H$2:$H$27)),"",LOOKUP(Sheet3!P$2,'Cargo List'!$C$2:$C$27,'Cargo List'!$I$2:$I$27))</f>
        <v>#N/A</v>
      </c>
      <c r="Q90" t="e">
        <f>IF(OR($A90&lt;Q$2,$A90&gt;Q$2+LOOKUP(Q$2,'Cargo List'!$C$2:$C$27,'Cargo List'!$H$2:$H$27)),"",LOOKUP(Sheet3!Q$2,'Cargo List'!$C$2:$C$27,'Cargo List'!$I$2:$I$27))</f>
        <v>#N/A</v>
      </c>
      <c r="R90" t="e">
        <f>IF(OR($A90&lt;R$2,$A90&gt;R$2+LOOKUP(R$2,'Cargo List'!$C$2:$C$27,'Cargo List'!$H$2:$H$27)),"",LOOKUP(Sheet3!R$2,'Cargo List'!$C$2:$C$27,'Cargo List'!$I$2:$I$27))</f>
        <v>#N/A</v>
      </c>
      <c r="S90" t="e">
        <f>IF(OR($A90&lt;S$2,$A90&gt;S$2+LOOKUP(S$2,'Cargo List'!$C$2:$C$27,'Cargo List'!$H$2:$H$27)),"",LOOKUP(Sheet3!S$2,'Cargo List'!$C$2:$C$27,'Cargo List'!$I$2:$I$27))</f>
        <v>#N/A</v>
      </c>
      <c r="T90" t="e">
        <f>IF(OR($A90&lt;T$2,$A90&gt;T$2+LOOKUP(T$2,'Cargo List'!$C$2:$C$27,'Cargo List'!$H$2:$H$27)),"",LOOKUP(Sheet3!T$2,'Cargo List'!$C$2:$C$27,'Cargo List'!$I$2:$I$27))</f>
        <v>#N/A</v>
      </c>
      <c r="U90" t="e">
        <f>IF(OR($A90&lt;U$2,$A90&gt;U$2+LOOKUP(U$2,'Cargo List'!$C$2:$C$27,'Cargo List'!$H$2:$H$27)),"",LOOKUP(Sheet3!U$2,'Cargo List'!$C$2:$C$27,'Cargo List'!$I$2:$I$27))</f>
        <v>#N/A</v>
      </c>
      <c r="V90" t="e">
        <f>IF(OR($A90&lt;V$2,$A90&gt;V$2+LOOKUP(V$2,'Cargo List'!$C$2:$C$27,'Cargo List'!$H$2:$H$27)),"",LOOKUP(Sheet3!V$2,'Cargo List'!$C$2:$C$27,'Cargo List'!$I$2:$I$27))</f>
        <v>#N/A</v>
      </c>
      <c r="W90" t="e">
        <f>IF(OR($A90&lt;W$2,$A90&gt;W$2+LOOKUP(W$2,'Cargo List'!$C$2:$C$27,'Cargo List'!$H$2:$H$27)),"",LOOKUP(Sheet3!W$2,'Cargo List'!$C$2:$C$27,'Cargo List'!$I$2:$I$27))</f>
        <v>#N/A</v>
      </c>
      <c r="X90" t="e">
        <f>IF(OR($A90&lt;X$2,$A90&gt;X$2+LOOKUP(X$2,'Cargo List'!$C$2:$C$27,'Cargo List'!$H$2:$H$27)),"",LOOKUP(Sheet3!X$2,'Cargo List'!$C$2:$C$27,'Cargo List'!$I$2:$I$27))</f>
        <v>#N/A</v>
      </c>
      <c r="Y90" t="e">
        <f>IF(OR($A90&lt;Y$2,$A90&gt;Y$2+LOOKUP(Y$2,'Cargo List'!$C$2:$C$27,'Cargo List'!$H$2:$H$27)),"",LOOKUP(Sheet3!Y$2,'Cargo List'!$C$2:$C$27,'Cargo List'!$I$2:$I$27))</f>
        <v>#N/A</v>
      </c>
      <c r="Z90" t="e">
        <f>IF(OR($A90&lt;Z$2,$A90&gt;Z$2+LOOKUP(Z$2,'Cargo List'!$C$2:$C$27,'Cargo List'!$H$2:$H$27)),"",LOOKUP(Sheet3!Z$2,'Cargo List'!$C$2:$C$27,'Cargo List'!$I$2:$I$27))</f>
        <v>#N/A</v>
      </c>
      <c r="AA90" t="e">
        <f>IF(OR($A90&lt;AA$2,$A90&gt;AA$2+LOOKUP(AA$2,'Cargo List'!$C$2:$C$27,'Cargo List'!$H$2:$H$27)),"",LOOKUP(Sheet3!AA$2,'Cargo List'!$C$2:$C$27,'Cargo List'!$I$2:$I$27))</f>
        <v>#N/A</v>
      </c>
      <c r="AB90" t="e">
        <f>IF(OR($A90&lt;AB$2,$A90&gt;AB$2+LOOKUP(AB$2,'Cargo List'!$C$2:$C$27,'Cargo List'!$H$2:$H$27)),"",LOOKUP(Sheet3!AB$2,'Cargo List'!$C$2:$C$27,'Cargo List'!$I$2:$I$27))</f>
        <v>#N/A</v>
      </c>
      <c r="AC90" t="e">
        <f>IF(OR($A90&lt;AC$2,$A90&gt;AC$2+LOOKUP(AC$2,'Cargo List'!$C$2:$C$27,'Cargo List'!$H$2:$H$27)),"",LOOKUP(Sheet3!AC$2,'Cargo List'!$C$2:$C$27,'Cargo List'!$I$2:$I$27))</f>
        <v>#N/A</v>
      </c>
      <c r="AD90" t="e">
        <f>IF(OR($A90&lt;AD$2,$A90&gt;AD$2+LOOKUP(AD$2,'Cargo List'!$C$2:$C$27,'Cargo List'!$H$2:$H$27)),"",LOOKUP(Sheet3!AD$2,'Cargo List'!$C$2:$C$27,'Cargo List'!$I$2:$I$27))</f>
        <v>#N/A</v>
      </c>
      <c r="AE90" t="e">
        <f>IF(OR($A90&lt;AE$2,$A90&gt;AE$2+LOOKUP(AE$2,'Cargo List'!$C$2:$C$27,'Cargo List'!$H$2:$H$27)),"",LOOKUP(Sheet3!AE$2,'Cargo List'!$C$2:$C$27,'Cargo List'!$I$2:$I$27))</f>
        <v>#N/A</v>
      </c>
      <c r="AF90" t="e">
        <f>IF(OR($A90&lt;AF$2,$A90&gt;AF$2+LOOKUP(AF$2,'Cargo List'!$C$2:$C$27,'Cargo List'!$H$2:$H$27)),"",LOOKUP(Sheet3!AF$2,'Cargo List'!$C$2:$C$27,'Cargo List'!$I$2:$I$27))</f>
        <v>#N/A</v>
      </c>
      <c r="AG90" t="e">
        <f>IF(OR($A90&lt;AG$2,$A90&gt;AG$2+LOOKUP(AG$2,'Cargo List'!$C$2:$C$27,'Cargo List'!$H$2:$H$27)),"",LOOKUP(Sheet3!AG$2,'Cargo List'!$C$2:$C$27,'Cargo List'!$I$2:$I$27))</f>
        <v>#N/A</v>
      </c>
      <c r="AH90" t="e">
        <f>IF(OR($A90&lt;AH$2,$A90&gt;AH$2+LOOKUP(AH$2,'Cargo List'!$C$2:$C$27,'Cargo List'!$H$2:$H$27)),"",LOOKUP(Sheet3!AH$2,'Cargo List'!$C$2:$C$27,'Cargo List'!$I$2:$I$27))</f>
        <v>#N/A</v>
      </c>
      <c r="AI90" t="e">
        <f>IF(OR($A90&lt;AI$2,$A90&gt;AI$2+LOOKUP(AI$2,'Cargo List'!$C$2:$C$27,'Cargo List'!$H$2:$H$27)),"",LOOKUP(Sheet3!AI$2,'Cargo List'!$C$2:$C$27,'Cargo List'!$I$2:$I$27))</f>
        <v>#N/A</v>
      </c>
      <c r="AJ90" t="e">
        <f>IF(OR($A90&lt;AJ$2,$A90&gt;AJ$2+LOOKUP(AJ$2,'Cargo List'!$C$2:$C$27,'Cargo List'!$H$2:$H$27)),"",LOOKUP(Sheet3!AJ$2,'Cargo List'!$C$2:$C$27,'Cargo List'!$I$2:$I$27))</f>
        <v>#N/A</v>
      </c>
      <c r="AK90" t="e">
        <f>IF(OR($A90&lt;AK$2,$A90&gt;AK$2+LOOKUP(AK$2,'Cargo List'!$C$2:$C$27,'Cargo List'!$H$2:$H$27)),"",LOOKUP(Sheet3!AK$2,'Cargo List'!$C$2:$C$27,'Cargo List'!$I$2:$I$27))</f>
        <v>#N/A</v>
      </c>
      <c r="AL90" t="e">
        <f>IF(OR($A90&lt;AL$2,$A90&gt;AL$2+LOOKUP(AL$2,'Cargo List'!$C$2:$C$27,'Cargo List'!$H$2:$H$27)),"",LOOKUP(Sheet3!AL$2,'Cargo List'!$C$2:$C$27,'Cargo List'!$I$2:$I$27))</f>
        <v>#N/A</v>
      </c>
      <c r="AM90" t="e">
        <f>IF(OR($A90&lt;AM$2,$A90&gt;AM$2+LOOKUP(AM$2,'Cargo List'!$C$2:$C$27,'Cargo List'!$H$2:$H$27)),"",LOOKUP(Sheet3!AM$2,'Cargo List'!$C$2:$C$27,'Cargo List'!$I$2:$I$27))</f>
        <v>#N/A</v>
      </c>
      <c r="AN90" t="e">
        <f>IF(OR($A90&lt;AN$2,$A90&gt;AN$2+LOOKUP(AN$2,'Cargo List'!$C$2:$C$27,'Cargo List'!$H$2:$H$27)),"",LOOKUP(Sheet3!AN$2,'Cargo List'!$C$2:$C$27,'Cargo List'!$I$2:$I$27))</f>
        <v>#N/A</v>
      </c>
      <c r="AO90" t="e">
        <f>IF(OR($A90&lt;AO$2,$A90&gt;AO$2+LOOKUP(AO$2,'Cargo List'!$C$2:$C$27,'Cargo List'!$H$2:$H$27)),"",LOOKUP(Sheet3!AO$2,'Cargo List'!$C$2:$C$27,'Cargo List'!$I$2:$I$27))</f>
        <v>#N/A</v>
      </c>
      <c r="AP90" t="e">
        <f>IF(OR($A90&lt;AP$2,$A90&gt;AP$2+LOOKUP(AP$2,'Cargo List'!$C$2:$C$27,'Cargo List'!$H$2:$H$27)),"",LOOKUP(Sheet3!AP$2,'Cargo List'!$C$2:$C$27,'Cargo List'!$I$2:$I$27))</f>
        <v>#N/A</v>
      </c>
      <c r="AQ90" t="e">
        <f>IF(OR($A90&lt;AQ$2,$A90&gt;AQ$2+LOOKUP(AQ$2,'Cargo List'!$C$2:$C$27,'Cargo List'!$H$2:$H$27)),"",LOOKUP(Sheet3!AQ$2,'Cargo List'!$C$2:$C$27,'Cargo List'!$I$2:$I$27))</f>
        <v>#N/A</v>
      </c>
      <c r="AR90" t="e">
        <f>IF(OR($A90&lt;AR$2,$A90&gt;AR$2+LOOKUP(AR$2,'Cargo List'!$C$2:$C$27,'Cargo List'!$H$2:$H$27)),"",LOOKUP(Sheet3!AR$2,'Cargo List'!$C$2:$C$27,'Cargo List'!$I$2:$I$27))</f>
        <v>#N/A</v>
      </c>
      <c r="AS90" t="e">
        <f>IF(OR($A90&lt;AS$2,$A90&gt;AS$2+LOOKUP(AS$2,'Cargo List'!$C$2:$C$27,'Cargo List'!$H$2:$H$27)),"",LOOKUP(Sheet3!AS$2,'Cargo List'!$C$2:$C$27,'Cargo List'!$I$2:$I$27))</f>
        <v>#N/A</v>
      </c>
      <c r="AT90" t="e">
        <f>IF(OR($A90&lt;AT$2,$A90&gt;AT$2+LOOKUP(AT$2,'Cargo List'!$C$2:$C$27,'Cargo List'!$H$2:$H$27)),"",LOOKUP(Sheet3!AT$2,'Cargo List'!$C$2:$C$27,'Cargo List'!$I$2:$I$27))</f>
        <v>#N/A</v>
      </c>
      <c r="AU90" t="e">
        <f>IF(OR($A90&lt;AU$2,$A90&gt;AU$2+LOOKUP(AU$2,'Cargo List'!$C$2:$C$27,'Cargo List'!$H$2:$H$27)),"",LOOKUP(Sheet3!AU$2,'Cargo List'!$C$2:$C$27,'Cargo List'!$I$2:$I$27))</f>
        <v>#N/A</v>
      </c>
      <c r="AV90" s="4">
        <f t="shared" si="2"/>
        <v>0</v>
      </c>
    </row>
    <row r="91" spans="1:48" x14ac:dyDescent="0.25">
      <c r="A91" s="2">
        <f t="shared" si="3"/>
        <v>44285</v>
      </c>
      <c r="B91" t="e">
        <f>IF(OR($A91&lt;B$2,$A91&gt;B$2+LOOKUP(B$2,'Cargo List'!$C$2:$C$27,'Cargo List'!$H$2:$H$27)),"",LOOKUP(Sheet3!B$2,'Cargo List'!$C$2:$C$27,'Cargo List'!$I$2:$I$27))</f>
        <v>#N/A</v>
      </c>
      <c r="C91" t="e">
        <f>IF(OR($A91&lt;C$2,$A91&gt;C$2+LOOKUP(C$2,'Cargo List'!$C$2:$C$27,'Cargo List'!$H$2:$H$27)),"",LOOKUP(Sheet3!C$2,'Cargo List'!$C$2:$C$27,'Cargo List'!$I$2:$I$27))</f>
        <v>#N/A</v>
      </c>
      <c r="D91" t="e">
        <f>IF(OR($A91&lt;D$2,$A91&gt;D$2+LOOKUP(D$2,'Cargo List'!$C$2:$C$27,'Cargo List'!$H$2:$H$27)),"",LOOKUP(Sheet3!D$2,'Cargo List'!$C$2:$C$27,'Cargo List'!$I$2:$I$27))</f>
        <v>#N/A</v>
      </c>
      <c r="E91" t="e">
        <f>IF(OR($A91&lt;E$2,$A91&gt;E$2+LOOKUP(E$2,'Cargo List'!$C$2:$C$27,'Cargo List'!$H$2:$H$27)),"",LOOKUP(Sheet3!E$2,'Cargo List'!$C$2:$C$27,'Cargo List'!$I$2:$I$27))</f>
        <v>#N/A</v>
      </c>
      <c r="F91" t="e">
        <f>IF(OR($A91&lt;F$2,$A91&gt;F$2+LOOKUP(F$2,'Cargo List'!$C$2:$C$27,'Cargo List'!$H$2:$H$27)),"",LOOKUP(Sheet3!F$2,'Cargo List'!$C$2:$C$27,'Cargo List'!$I$2:$I$27))</f>
        <v>#N/A</v>
      </c>
      <c r="G91" t="e">
        <f>IF(OR($A91&lt;G$2,$A91&gt;G$2+LOOKUP(G$2,'Cargo List'!$C$2:$C$27,'Cargo List'!$H$2:$H$27)),"",LOOKUP(Sheet3!G$2,'Cargo List'!$C$2:$C$27,'Cargo List'!$I$2:$I$27))</f>
        <v>#N/A</v>
      </c>
      <c r="H91" t="e">
        <f>IF(OR($A91&lt;H$2,$A91&gt;H$2+LOOKUP(H$2,'Cargo List'!$C$2:$C$27,'Cargo List'!$H$2:$H$27)),"",LOOKUP(Sheet3!H$2,'Cargo List'!$C$2:$C$27,'Cargo List'!$I$2:$I$27))</f>
        <v>#N/A</v>
      </c>
      <c r="I91" t="e">
        <f>IF(OR($A91&lt;I$2,$A91&gt;I$2+LOOKUP(I$2,'Cargo List'!$C$2:$C$27,'Cargo List'!$H$2:$H$27)),"",LOOKUP(Sheet3!I$2,'Cargo List'!$C$2:$C$27,'Cargo List'!$I$2:$I$27))</f>
        <v>#N/A</v>
      </c>
      <c r="J91" t="e">
        <f>IF(OR($A91&lt;J$2,$A91&gt;J$2+LOOKUP(J$2,'Cargo List'!$C$2:$C$27,'Cargo List'!$H$2:$H$27)),"",LOOKUP(Sheet3!J$2,'Cargo List'!$C$2:$C$27,'Cargo List'!$I$2:$I$27))</f>
        <v>#N/A</v>
      </c>
      <c r="K91" t="e">
        <f>IF(OR($A91&lt;K$2,$A91&gt;K$2+LOOKUP(K$2,'Cargo List'!$C$2:$C$27,'Cargo List'!$H$2:$H$27)),"",LOOKUP(Sheet3!K$2,'Cargo List'!$C$2:$C$27,'Cargo List'!$I$2:$I$27))</f>
        <v>#N/A</v>
      </c>
      <c r="L91" t="e">
        <f>IF(OR($A91&lt;L$2,$A91&gt;L$2+LOOKUP(L$2,'Cargo List'!$C$2:$C$27,'Cargo List'!$H$2:$H$27)),"",LOOKUP(Sheet3!L$2,'Cargo List'!$C$2:$C$27,'Cargo List'!$I$2:$I$27))</f>
        <v>#N/A</v>
      </c>
      <c r="M91" t="e">
        <f>IF(OR($A91&lt;M$2,$A91&gt;M$2+LOOKUP(M$2,'Cargo List'!$C$2:$C$27,'Cargo List'!$H$2:$H$27)),"",LOOKUP(Sheet3!M$2,'Cargo List'!$C$2:$C$27,'Cargo List'!$I$2:$I$27))</f>
        <v>#N/A</v>
      </c>
      <c r="N91" t="e">
        <f>IF(OR($A91&lt;N$2,$A91&gt;N$2+LOOKUP(N$2,'Cargo List'!$C$2:$C$27,'Cargo List'!$H$2:$H$27)),"",LOOKUP(Sheet3!N$2,'Cargo List'!$C$2:$C$27,'Cargo List'!$I$2:$I$27))</f>
        <v>#N/A</v>
      </c>
      <c r="O91" t="e">
        <f>IF(OR($A91&lt;O$2,$A91&gt;O$2+LOOKUP(O$2,'Cargo List'!$C$2:$C$27,'Cargo List'!$H$2:$H$27)),"",LOOKUP(Sheet3!O$2,'Cargo List'!$C$2:$C$27,'Cargo List'!$I$2:$I$27))</f>
        <v>#N/A</v>
      </c>
      <c r="P91" t="e">
        <f>IF(OR($A91&lt;P$2,$A91&gt;P$2+LOOKUP(P$2,'Cargo List'!$C$2:$C$27,'Cargo List'!$H$2:$H$27)),"",LOOKUP(Sheet3!P$2,'Cargo List'!$C$2:$C$27,'Cargo List'!$I$2:$I$27))</f>
        <v>#N/A</v>
      </c>
      <c r="Q91" t="e">
        <f>IF(OR($A91&lt;Q$2,$A91&gt;Q$2+LOOKUP(Q$2,'Cargo List'!$C$2:$C$27,'Cargo List'!$H$2:$H$27)),"",LOOKUP(Sheet3!Q$2,'Cargo List'!$C$2:$C$27,'Cargo List'!$I$2:$I$27))</f>
        <v>#N/A</v>
      </c>
      <c r="R91" t="e">
        <f>IF(OR($A91&lt;R$2,$A91&gt;R$2+LOOKUP(R$2,'Cargo List'!$C$2:$C$27,'Cargo List'!$H$2:$H$27)),"",LOOKUP(Sheet3!R$2,'Cargo List'!$C$2:$C$27,'Cargo List'!$I$2:$I$27))</f>
        <v>#N/A</v>
      </c>
      <c r="S91" t="e">
        <f>IF(OR($A91&lt;S$2,$A91&gt;S$2+LOOKUP(S$2,'Cargo List'!$C$2:$C$27,'Cargo List'!$H$2:$H$27)),"",LOOKUP(Sheet3!S$2,'Cargo List'!$C$2:$C$27,'Cargo List'!$I$2:$I$27))</f>
        <v>#N/A</v>
      </c>
      <c r="T91" t="e">
        <f>IF(OR($A91&lt;T$2,$A91&gt;T$2+LOOKUP(T$2,'Cargo List'!$C$2:$C$27,'Cargo List'!$H$2:$H$27)),"",LOOKUP(Sheet3!T$2,'Cargo List'!$C$2:$C$27,'Cargo List'!$I$2:$I$27))</f>
        <v>#N/A</v>
      </c>
      <c r="U91" t="e">
        <f>IF(OR($A91&lt;U$2,$A91&gt;U$2+LOOKUP(U$2,'Cargo List'!$C$2:$C$27,'Cargo List'!$H$2:$H$27)),"",LOOKUP(Sheet3!U$2,'Cargo List'!$C$2:$C$27,'Cargo List'!$I$2:$I$27))</f>
        <v>#N/A</v>
      </c>
      <c r="V91" t="e">
        <f>IF(OR($A91&lt;V$2,$A91&gt;V$2+LOOKUP(V$2,'Cargo List'!$C$2:$C$27,'Cargo List'!$H$2:$H$27)),"",LOOKUP(Sheet3!V$2,'Cargo List'!$C$2:$C$27,'Cargo List'!$I$2:$I$27))</f>
        <v>#N/A</v>
      </c>
      <c r="W91" t="e">
        <f>IF(OR($A91&lt;W$2,$A91&gt;W$2+LOOKUP(W$2,'Cargo List'!$C$2:$C$27,'Cargo List'!$H$2:$H$27)),"",LOOKUP(Sheet3!W$2,'Cargo List'!$C$2:$C$27,'Cargo List'!$I$2:$I$27))</f>
        <v>#N/A</v>
      </c>
      <c r="X91" t="e">
        <f>IF(OR($A91&lt;X$2,$A91&gt;X$2+LOOKUP(X$2,'Cargo List'!$C$2:$C$27,'Cargo List'!$H$2:$H$27)),"",LOOKUP(Sheet3!X$2,'Cargo List'!$C$2:$C$27,'Cargo List'!$I$2:$I$27))</f>
        <v>#N/A</v>
      </c>
      <c r="Y91" t="e">
        <f>IF(OR($A91&lt;Y$2,$A91&gt;Y$2+LOOKUP(Y$2,'Cargo List'!$C$2:$C$27,'Cargo List'!$H$2:$H$27)),"",LOOKUP(Sheet3!Y$2,'Cargo List'!$C$2:$C$27,'Cargo List'!$I$2:$I$27))</f>
        <v>#N/A</v>
      </c>
      <c r="Z91" t="e">
        <f>IF(OR($A91&lt;Z$2,$A91&gt;Z$2+LOOKUP(Z$2,'Cargo List'!$C$2:$C$27,'Cargo List'!$H$2:$H$27)),"",LOOKUP(Sheet3!Z$2,'Cargo List'!$C$2:$C$27,'Cargo List'!$I$2:$I$27))</f>
        <v>#N/A</v>
      </c>
      <c r="AA91" t="e">
        <f>IF(OR($A91&lt;AA$2,$A91&gt;AA$2+LOOKUP(AA$2,'Cargo List'!$C$2:$C$27,'Cargo List'!$H$2:$H$27)),"",LOOKUP(Sheet3!AA$2,'Cargo List'!$C$2:$C$27,'Cargo List'!$I$2:$I$27))</f>
        <v>#N/A</v>
      </c>
      <c r="AB91" t="e">
        <f>IF(OR($A91&lt;AB$2,$A91&gt;AB$2+LOOKUP(AB$2,'Cargo List'!$C$2:$C$27,'Cargo List'!$H$2:$H$27)),"",LOOKUP(Sheet3!AB$2,'Cargo List'!$C$2:$C$27,'Cargo List'!$I$2:$I$27))</f>
        <v>#N/A</v>
      </c>
      <c r="AC91" t="e">
        <f>IF(OR($A91&lt;AC$2,$A91&gt;AC$2+LOOKUP(AC$2,'Cargo List'!$C$2:$C$27,'Cargo List'!$H$2:$H$27)),"",LOOKUP(Sheet3!AC$2,'Cargo List'!$C$2:$C$27,'Cargo List'!$I$2:$I$27))</f>
        <v>#N/A</v>
      </c>
      <c r="AD91" t="e">
        <f>IF(OR($A91&lt;AD$2,$A91&gt;AD$2+LOOKUP(AD$2,'Cargo List'!$C$2:$C$27,'Cargo List'!$H$2:$H$27)),"",LOOKUP(Sheet3!AD$2,'Cargo List'!$C$2:$C$27,'Cargo List'!$I$2:$I$27))</f>
        <v>#N/A</v>
      </c>
      <c r="AE91" t="e">
        <f>IF(OR($A91&lt;AE$2,$A91&gt;AE$2+LOOKUP(AE$2,'Cargo List'!$C$2:$C$27,'Cargo List'!$H$2:$H$27)),"",LOOKUP(Sheet3!AE$2,'Cargo List'!$C$2:$C$27,'Cargo List'!$I$2:$I$27))</f>
        <v>#N/A</v>
      </c>
      <c r="AF91" t="e">
        <f>IF(OR($A91&lt;AF$2,$A91&gt;AF$2+LOOKUP(AF$2,'Cargo List'!$C$2:$C$27,'Cargo List'!$H$2:$H$27)),"",LOOKUP(Sheet3!AF$2,'Cargo List'!$C$2:$C$27,'Cargo List'!$I$2:$I$27))</f>
        <v>#N/A</v>
      </c>
      <c r="AG91" t="e">
        <f>IF(OR($A91&lt;AG$2,$A91&gt;AG$2+LOOKUP(AG$2,'Cargo List'!$C$2:$C$27,'Cargo List'!$H$2:$H$27)),"",LOOKUP(Sheet3!AG$2,'Cargo List'!$C$2:$C$27,'Cargo List'!$I$2:$I$27))</f>
        <v>#N/A</v>
      </c>
      <c r="AH91" t="e">
        <f>IF(OR($A91&lt;AH$2,$A91&gt;AH$2+LOOKUP(AH$2,'Cargo List'!$C$2:$C$27,'Cargo List'!$H$2:$H$27)),"",LOOKUP(Sheet3!AH$2,'Cargo List'!$C$2:$C$27,'Cargo List'!$I$2:$I$27))</f>
        <v>#N/A</v>
      </c>
      <c r="AI91" t="e">
        <f>IF(OR($A91&lt;AI$2,$A91&gt;AI$2+LOOKUP(AI$2,'Cargo List'!$C$2:$C$27,'Cargo List'!$H$2:$H$27)),"",LOOKUP(Sheet3!AI$2,'Cargo List'!$C$2:$C$27,'Cargo List'!$I$2:$I$27))</f>
        <v>#N/A</v>
      </c>
      <c r="AJ91" t="e">
        <f>IF(OR($A91&lt;AJ$2,$A91&gt;AJ$2+LOOKUP(AJ$2,'Cargo List'!$C$2:$C$27,'Cargo List'!$H$2:$H$27)),"",LOOKUP(Sheet3!AJ$2,'Cargo List'!$C$2:$C$27,'Cargo List'!$I$2:$I$27))</f>
        <v>#N/A</v>
      </c>
      <c r="AK91" t="e">
        <f>IF(OR($A91&lt;AK$2,$A91&gt;AK$2+LOOKUP(AK$2,'Cargo List'!$C$2:$C$27,'Cargo List'!$H$2:$H$27)),"",LOOKUP(Sheet3!AK$2,'Cargo List'!$C$2:$C$27,'Cargo List'!$I$2:$I$27))</f>
        <v>#N/A</v>
      </c>
      <c r="AL91" t="e">
        <f>IF(OR($A91&lt;AL$2,$A91&gt;AL$2+LOOKUP(AL$2,'Cargo List'!$C$2:$C$27,'Cargo List'!$H$2:$H$27)),"",LOOKUP(Sheet3!AL$2,'Cargo List'!$C$2:$C$27,'Cargo List'!$I$2:$I$27))</f>
        <v>#N/A</v>
      </c>
      <c r="AM91" t="e">
        <f>IF(OR($A91&lt;AM$2,$A91&gt;AM$2+LOOKUP(AM$2,'Cargo List'!$C$2:$C$27,'Cargo List'!$H$2:$H$27)),"",LOOKUP(Sheet3!AM$2,'Cargo List'!$C$2:$C$27,'Cargo List'!$I$2:$I$27))</f>
        <v>#N/A</v>
      </c>
      <c r="AN91" t="e">
        <f>IF(OR($A91&lt;AN$2,$A91&gt;AN$2+LOOKUP(AN$2,'Cargo List'!$C$2:$C$27,'Cargo List'!$H$2:$H$27)),"",LOOKUP(Sheet3!AN$2,'Cargo List'!$C$2:$C$27,'Cargo List'!$I$2:$I$27))</f>
        <v>#N/A</v>
      </c>
      <c r="AO91" t="e">
        <f>IF(OR($A91&lt;AO$2,$A91&gt;AO$2+LOOKUP(AO$2,'Cargo List'!$C$2:$C$27,'Cargo List'!$H$2:$H$27)),"",LOOKUP(Sheet3!AO$2,'Cargo List'!$C$2:$C$27,'Cargo List'!$I$2:$I$27))</f>
        <v>#N/A</v>
      </c>
      <c r="AP91" t="e">
        <f>IF(OR($A91&lt;AP$2,$A91&gt;AP$2+LOOKUP(AP$2,'Cargo List'!$C$2:$C$27,'Cargo List'!$H$2:$H$27)),"",LOOKUP(Sheet3!AP$2,'Cargo List'!$C$2:$C$27,'Cargo List'!$I$2:$I$27))</f>
        <v>#N/A</v>
      </c>
      <c r="AQ91" t="e">
        <f>IF(OR($A91&lt;AQ$2,$A91&gt;AQ$2+LOOKUP(AQ$2,'Cargo List'!$C$2:$C$27,'Cargo List'!$H$2:$H$27)),"",LOOKUP(Sheet3!AQ$2,'Cargo List'!$C$2:$C$27,'Cargo List'!$I$2:$I$27))</f>
        <v>#N/A</v>
      </c>
      <c r="AR91" t="e">
        <f>IF(OR($A91&lt;AR$2,$A91&gt;AR$2+LOOKUP(AR$2,'Cargo List'!$C$2:$C$27,'Cargo List'!$H$2:$H$27)),"",LOOKUP(Sheet3!AR$2,'Cargo List'!$C$2:$C$27,'Cargo List'!$I$2:$I$27))</f>
        <v>#N/A</v>
      </c>
      <c r="AS91" t="e">
        <f>IF(OR($A91&lt;AS$2,$A91&gt;AS$2+LOOKUP(AS$2,'Cargo List'!$C$2:$C$27,'Cargo List'!$H$2:$H$27)),"",LOOKUP(Sheet3!AS$2,'Cargo List'!$C$2:$C$27,'Cargo List'!$I$2:$I$27))</f>
        <v>#N/A</v>
      </c>
      <c r="AT91" t="e">
        <f>IF(OR($A91&lt;AT$2,$A91&gt;AT$2+LOOKUP(AT$2,'Cargo List'!$C$2:$C$27,'Cargo List'!$H$2:$H$27)),"",LOOKUP(Sheet3!AT$2,'Cargo List'!$C$2:$C$27,'Cargo List'!$I$2:$I$27))</f>
        <v>#N/A</v>
      </c>
      <c r="AU91" t="e">
        <f>IF(OR($A91&lt;AU$2,$A91&gt;AU$2+LOOKUP(AU$2,'Cargo List'!$C$2:$C$27,'Cargo List'!$H$2:$H$27)),"",LOOKUP(Sheet3!AU$2,'Cargo List'!$C$2:$C$27,'Cargo List'!$I$2:$I$27))</f>
        <v>#N/A</v>
      </c>
      <c r="AV91" s="4">
        <f t="shared" si="2"/>
        <v>0</v>
      </c>
    </row>
    <row r="92" spans="1:48" x14ac:dyDescent="0.25">
      <c r="A92" s="2">
        <f t="shared" si="3"/>
        <v>44286</v>
      </c>
      <c r="B92" t="e">
        <f>IF(OR($A92&lt;B$2,$A92&gt;B$2+LOOKUP(B$2,'Cargo List'!$C$2:$C$27,'Cargo List'!$H$2:$H$27)),"",LOOKUP(Sheet3!B$2,'Cargo List'!$C$2:$C$27,'Cargo List'!$I$2:$I$27))</f>
        <v>#N/A</v>
      </c>
      <c r="C92" t="e">
        <f>IF(OR($A92&lt;C$2,$A92&gt;C$2+LOOKUP(C$2,'Cargo List'!$C$2:$C$27,'Cargo List'!$H$2:$H$27)),"",LOOKUP(Sheet3!C$2,'Cargo List'!$C$2:$C$27,'Cargo List'!$I$2:$I$27))</f>
        <v>#N/A</v>
      </c>
      <c r="D92" t="e">
        <f>IF(OR($A92&lt;D$2,$A92&gt;D$2+LOOKUP(D$2,'Cargo List'!$C$2:$C$27,'Cargo List'!$H$2:$H$27)),"",LOOKUP(Sheet3!D$2,'Cargo List'!$C$2:$C$27,'Cargo List'!$I$2:$I$27))</f>
        <v>#N/A</v>
      </c>
      <c r="E92" t="e">
        <f>IF(OR($A92&lt;E$2,$A92&gt;E$2+LOOKUP(E$2,'Cargo List'!$C$2:$C$27,'Cargo List'!$H$2:$H$27)),"",LOOKUP(Sheet3!E$2,'Cargo List'!$C$2:$C$27,'Cargo List'!$I$2:$I$27))</f>
        <v>#N/A</v>
      </c>
      <c r="F92" t="e">
        <f>IF(OR($A92&lt;F$2,$A92&gt;F$2+LOOKUP(F$2,'Cargo List'!$C$2:$C$27,'Cargo List'!$H$2:$H$27)),"",LOOKUP(Sheet3!F$2,'Cargo List'!$C$2:$C$27,'Cargo List'!$I$2:$I$27))</f>
        <v>#N/A</v>
      </c>
      <c r="G92" t="e">
        <f>IF(OR($A92&lt;G$2,$A92&gt;G$2+LOOKUP(G$2,'Cargo List'!$C$2:$C$27,'Cargo List'!$H$2:$H$27)),"",LOOKUP(Sheet3!G$2,'Cargo List'!$C$2:$C$27,'Cargo List'!$I$2:$I$27))</f>
        <v>#N/A</v>
      </c>
      <c r="H92" t="e">
        <f>IF(OR($A92&lt;H$2,$A92&gt;H$2+LOOKUP(H$2,'Cargo List'!$C$2:$C$27,'Cargo List'!$H$2:$H$27)),"",LOOKUP(Sheet3!H$2,'Cargo List'!$C$2:$C$27,'Cargo List'!$I$2:$I$27))</f>
        <v>#N/A</v>
      </c>
      <c r="I92" t="e">
        <f>IF(OR($A92&lt;I$2,$A92&gt;I$2+LOOKUP(I$2,'Cargo List'!$C$2:$C$27,'Cargo List'!$H$2:$H$27)),"",LOOKUP(Sheet3!I$2,'Cargo List'!$C$2:$C$27,'Cargo List'!$I$2:$I$27))</f>
        <v>#N/A</v>
      </c>
      <c r="J92" t="e">
        <f>IF(OR($A92&lt;J$2,$A92&gt;J$2+LOOKUP(J$2,'Cargo List'!$C$2:$C$27,'Cargo List'!$H$2:$H$27)),"",LOOKUP(Sheet3!J$2,'Cargo List'!$C$2:$C$27,'Cargo List'!$I$2:$I$27))</f>
        <v>#N/A</v>
      </c>
      <c r="K92" t="e">
        <f>IF(OR($A92&lt;K$2,$A92&gt;K$2+LOOKUP(K$2,'Cargo List'!$C$2:$C$27,'Cargo List'!$H$2:$H$27)),"",LOOKUP(Sheet3!K$2,'Cargo List'!$C$2:$C$27,'Cargo List'!$I$2:$I$27))</f>
        <v>#N/A</v>
      </c>
      <c r="L92" t="e">
        <f>IF(OR($A92&lt;L$2,$A92&gt;L$2+LOOKUP(L$2,'Cargo List'!$C$2:$C$27,'Cargo List'!$H$2:$H$27)),"",LOOKUP(Sheet3!L$2,'Cargo List'!$C$2:$C$27,'Cargo List'!$I$2:$I$27))</f>
        <v>#N/A</v>
      </c>
      <c r="M92" t="e">
        <f>IF(OR($A92&lt;M$2,$A92&gt;M$2+LOOKUP(M$2,'Cargo List'!$C$2:$C$27,'Cargo List'!$H$2:$H$27)),"",LOOKUP(Sheet3!M$2,'Cargo List'!$C$2:$C$27,'Cargo List'!$I$2:$I$27))</f>
        <v>#N/A</v>
      </c>
      <c r="N92" t="e">
        <f>IF(OR($A92&lt;N$2,$A92&gt;N$2+LOOKUP(N$2,'Cargo List'!$C$2:$C$27,'Cargo List'!$H$2:$H$27)),"",LOOKUP(Sheet3!N$2,'Cargo List'!$C$2:$C$27,'Cargo List'!$I$2:$I$27))</f>
        <v>#N/A</v>
      </c>
      <c r="O92" t="e">
        <f>IF(OR($A92&lt;O$2,$A92&gt;O$2+LOOKUP(O$2,'Cargo List'!$C$2:$C$27,'Cargo List'!$H$2:$H$27)),"",LOOKUP(Sheet3!O$2,'Cargo List'!$C$2:$C$27,'Cargo List'!$I$2:$I$27))</f>
        <v>#N/A</v>
      </c>
      <c r="P92" t="e">
        <f>IF(OR($A92&lt;P$2,$A92&gt;P$2+LOOKUP(P$2,'Cargo List'!$C$2:$C$27,'Cargo List'!$H$2:$H$27)),"",LOOKUP(Sheet3!P$2,'Cargo List'!$C$2:$C$27,'Cargo List'!$I$2:$I$27))</f>
        <v>#N/A</v>
      </c>
      <c r="Q92" t="e">
        <f>IF(OR($A92&lt;Q$2,$A92&gt;Q$2+LOOKUP(Q$2,'Cargo List'!$C$2:$C$27,'Cargo List'!$H$2:$H$27)),"",LOOKUP(Sheet3!Q$2,'Cargo List'!$C$2:$C$27,'Cargo List'!$I$2:$I$27))</f>
        <v>#N/A</v>
      </c>
      <c r="R92" t="e">
        <f>IF(OR($A92&lt;R$2,$A92&gt;R$2+LOOKUP(R$2,'Cargo List'!$C$2:$C$27,'Cargo List'!$H$2:$H$27)),"",LOOKUP(Sheet3!R$2,'Cargo List'!$C$2:$C$27,'Cargo List'!$I$2:$I$27))</f>
        <v>#N/A</v>
      </c>
      <c r="S92" t="e">
        <f>IF(OR($A92&lt;S$2,$A92&gt;S$2+LOOKUP(S$2,'Cargo List'!$C$2:$C$27,'Cargo List'!$H$2:$H$27)),"",LOOKUP(Sheet3!S$2,'Cargo List'!$C$2:$C$27,'Cargo List'!$I$2:$I$27))</f>
        <v>#N/A</v>
      </c>
      <c r="T92" t="e">
        <f>IF(OR($A92&lt;T$2,$A92&gt;T$2+LOOKUP(T$2,'Cargo List'!$C$2:$C$27,'Cargo List'!$H$2:$H$27)),"",LOOKUP(Sheet3!T$2,'Cargo List'!$C$2:$C$27,'Cargo List'!$I$2:$I$27))</f>
        <v>#N/A</v>
      </c>
      <c r="U92" t="e">
        <f>IF(OR($A92&lt;U$2,$A92&gt;U$2+LOOKUP(U$2,'Cargo List'!$C$2:$C$27,'Cargo List'!$H$2:$H$27)),"",LOOKUP(Sheet3!U$2,'Cargo List'!$C$2:$C$27,'Cargo List'!$I$2:$I$27))</f>
        <v>#N/A</v>
      </c>
      <c r="V92" t="e">
        <f>IF(OR($A92&lt;V$2,$A92&gt;V$2+LOOKUP(V$2,'Cargo List'!$C$2:$C$27,'Cargo List'!$H$2:$H$27)),"",LOOKUP(Sheet3!V$2,'Cargo List'!$C$2:$C$27,'Cargo List'!$I$2:$I$27))</f>
        <v>#N/A</v>
      </c>
      <c r="W92" t="e">
        <f>IF(OR($A92&lt;W$2,$A92&gt;W$2+LOOKUP(W$2,'Cargo List'!$C$2:$C$27,'Cargo List'!$H$2:$H$27)),"",LOOKUP(Sheet3!W$2,'Cargo List'!$C$2:$C$27,'Cargo List'!$I$2:$I$27))</f>
        <v>#N/A</v>
      </c>
      <c r="X92" t="e">
        <f>IF(OR($A92&lt;X$2,$A92&gt;X$2+LOOKUP(X$2,'Cargo List'!$C$2:$C$27,'Cargo List'!$H$2:$H$27)),"",LOOKUP(Sheet3!X$2,'Cargo List'!$C$2:$C$27,'Cargo List'!$I$2:$I$27))</f>
        <v>#N/A</v>
      </c>
      <c r="Y92" t="e">
        <f>IF(OR($A92&lt;Y$2,$A92&gt;Y$2+LOOKUP(Y$2,'Cargo List'!$C$2:$C$27,'Cargo List'!$H$2:$H$27)),"",LOOKUP(Sheet3!Y$2,'Cargo List'!$C$2:$C$27,'Cargo List'!$I$2:$I$27))</f>
        <v>#N/A</v>
      </c>
      <c r="Z92" t="e">
        <f>IF(OR($A92&lt;Z$2,$A92&gt;Z$2+LOOKUP(Z$2,'Cargo List'!$C$2:$C$27,'Cargo List'!$H$2:$H$27)),"",LOOKUP(Sheet3!Z$2,'Cargo List'!$C$2:$C$27,'Cargo List'!$I$2:$I$27))</f>
        <v>#N/A</v>
      </c>
      <c r="AA92" t="e">
        <f>IF(OR($A92&lt;AA$2,$A92&gt;AA$2+LOOKUP(AA$2,'Cargo List'!$C$2:$C$27,'Cargo List'!$H$2:$H$27)),"",LOOKUP(Sheet3!AA$2,'Cargo List'!$C$2:$C$27,'Cargo List'!$I$2:$I$27))</f>
        <v>#N/A</v>
      </c>
      <c r="AB92" t="e">
        <f>IF(OR($A92&lt;AB$2,$A92&gt;AB$2+LOOKUP(AB$2,'Cargo List'!$C$2:$C$27,'Cargo List'!$H$2:$H$27)),"",LOOKUP(Sheet3!AB$2,'Cargo List'!$C$2:$C$27,'Cargo List'!$I$2:$I$27))</f>
        <v>#N/A</v>
      </c>
      <c r="AC92" t="e">
        <f>IF(OR($A92&lt;AC$2,$A92&gt;AC$2+LOOKUP(AC$2,'Cargo List'!$C$2:$C$27,'Cargo List'!$H$2:$H$27)),"",LOOKUP(Sheet3!AC$2,'Cargo List'!$C$2:$C$27,'Cargo List'!$I$2:$I$27))</f>
        <v>#N/A</v>
      </c>
      <c r="AD92" t="e">
        <f>IF(OR($A92&lt;AD$2,$A92&gt;AD$2+LOOKUP(AD$2,'Cargo List'!$C$2:$C$27,'Cargo List'!$H$2:$H$27)),"",LOOKUP(Sheet3!AD$2,'Cargo List'!$C$2:$C$27,'Cargo List'!$I$2:$I$27))</f>
        <v>#N/A</v>
      </c>
      <c r="AE92" t="e">
        <f>IF(OR($A92&lt;AE$2,$A92&gt;AE$2+LOOKUP(AE$2,'Cargo List'!$C$2:$C$27,'Cargo List'!$H$2:$H$27)),"",LOOKUP(Sheet3!AE$2,'Cargo List'!$C$2:$C$27,'Cargo List'!$I$2:$I$27))</f>
        <v>#N/A</v>
      </c>
      <c r="AF92" t="e">
        <f>IF(OR($A92&lt;AF$2,$A92&gt;AF$2+LOOKUP(AF$2,'Cargo List'!$C$2:$C$27,'Cargo List'!$H$2:$H$27)),"",LOOKUP(Sheet3!AF$2,'Cargo List'!$C$2:$C$27,'Cargo List'!$I$2:$I$27))</f>
        <v>#N/A</v>
      </c>
      <c r="AG92" t="e">
        <f>IF(OR($A92&lt;AG$2,$A92&gt;AG$2+LOOKUP(AG$2,'Cargo List'!$C$2:$C$27,'Cargo List'!$H$2:$H$27)),"",LOOKUP(Sheet3!AG$2,'Cargo List'!$C$2:$C$27,'Cargo List'!$I$2:$I$27))</f>
        <v>#N/A</v>
      </c>
      <c r="AH92" t="e">
        <f>IF(OR($A92&lt;AH$2,$A92&gt;AH$2+LOOKUP(AH$2,'Cargo List'!$C$2:$C$27,'Cargo List'!$H$2:$H$27)),"",LOOKUP(Sheet3!AH$2,'Cargo List'!$C$2:$C$27,'Cargo List'!$I$2:$I$27))</f>
        <v>#N/A</v>
      </c>
      <c r="AI92" t="e">
        <f>IF(OR($A92&lt;AI$2,$A92&gt;AI$2+LOOKUP(AI$2,'Cargo List'!$C$2:$C$27,'Cargo List'!$H$2:$H$27)),"",LOOKUP(Sheet3!AI$2,'Cargo List'!$C$2:$C$27,'Cargo List'!$I$2:$I$27))</f>
        <v>#N/A</v>
      </c>
      <c r="AJ92" t="e">
        <f>IF(OR($A92&lt;AJ$2,$A92&gt;AJ$2+LOOKUP(AJ$2,'Cargo List'!$C$2:$C$27,'Cargo List'!$H$2:$H$27)),"",LOOKUP(Sheet3!AJ$2,'Cargo List'!$C$2:$C$27,'Cargo List'!$I$2:$I$27))</f>
        <v>#N/A</v>
      </c>
      <c r="AK92" t="e">
        <f>IF(OR($A92&lt;AK$2,$A92&gt;AK$2+LOOKUP(AK$2,'Cargo List'!$C$2:$C$27,'Cargo List'!$H$2:$H$27)),"",LOOKUP(Sheet3!AK$2,'Cargo List'!$C$2:$C$27,'Cargo List'!$I$2:$I$27))</f>
        <v>#N/A</v>
      </c>
      <c r="AL92" t="e">
        <f>IF(OR($A92&lt;AL$2,$A92&gt;AL$2+LOOKUP(AL$2,'Cargo List'!$C$2:$C$27,'Cargo List'!$H$2:$H$27)),"",LOOKUP(Sheet3!AL$2,'Cargo List'!$C$2:$C$27,'Cargo List'!$I$2:$I$27))</f>
        <v>#N/A</v>
      </c>
      <c r="AM92" t="e">
        <f>IF(OR($A92&lt;AM$2,$A92&gt;AM$2+LOOKUP(AM$2,'Cargo List'!$C$2:$C$27,'Cargo List'!$H$2:$H$27)),"",LOOKUP(Sheet3!AM$2,'Cargo List'!$C$2:$C$27,'Cargo List'!$I$2:$I$27))</f>
        <v>#N/A</v>
      </c>
      <c r="AN92" t="e">
        <f>IF(OR($A92&lt;AN$2,$A92&gt;AN$2+LOOKUP(AN$2,'Cargo List'!$C$2:$C$27,'Cargo List'!$H$2:$H$27)),"",LOOKUP(Sheet3!AN$2,'Cargo List'!$C$2:$C$27,'Cargo List'!$I$2:$I$27))</f>
        <v>#N/A</v>
      </c>
      <c r="AO92" t="e">
        <f>IF(OR($A92&lt;AO$2,$A92&gt;AO$2+LOOKUP(AO$2,'Cargo List'!$C$2:$C$27,'Cargo List'!$H$2:$H$27)),"",LOOKUP(Sheet3!AO$2,'Cargo List'!$C$2:$C$27,'Cargo List'!$I$2:$I$27))</f>
        <v>#N/A</v>
      </c>
      <c r="AP92" t="e">
        <f>IF(OR($A92&lt;AP$2,$A92&gt;AP$2+LOOKUP(AP$2,'Cargo List'!$C$2:$C$27,'Cargo List'!$H$2:$H$27)),"",LOOKUP(Sheet3!AP$2,'Cargo List'!$C$2:$C$27,'Cargo List'!$I$2:$I$27))</f>
        <v>#N/A</v>
      </c>
      <c r="AQ92" t="e">
        <f>IF(OR($A92&lt;AQ$2,$A92&gt;AQ$2+LOOKUP(AQ$2,'Cargo List'!$C$2:$C$27,'Cargo List'!$H$2:$H$27)),"",LOOKUP(Sheet3!AQ$2,'Cargo List'!$C$2:$C$27,'Cargo List'!$I$2:$I$27))</f>
        <v>#N/A</v>
      </c>
      <c r="AR92" t="e">
        <f>IF(OR($A92&lt;AR$2,$A92&gt;AR$2+LOOKUP(AR$2,'Cargo List'!$C$2:$C$27,'Cargo List'!$H$2:$H$27)),"",LOOKUP(Sheet3!AR$2,'Cargo List'!$C$2:$C$27,'Cargo List'!$I$2:$I$27))</f>
        <v>#N/A</v>
      </c>
      <c r="AS92" t="e">
        <f>IF(OR($A92&lt;AS$2,$A92&gt;AS$2+LOOKUP(AS$2,'Cargo List'!$C$2:$C$27,'Cargo List'!$H$2:$H$27)),"",LOOKUP(Sheet3!AS$2,'Cargo List'!$C$2:$C$27,'Cargo List'!$I$2:$I$27))</f>
        <v>#N/A</v>
      </c>
      <c r="AT92" t="e">
        <f>IF(OR($A92&lt;AT$2,$A92&gt;AT$2+LOOKUP(AT$2,'Cargo List'!$C$2:$C$27,'Cargo List'!$H$2:$H$27)),"",LOOKUP(Sheet3!AT$2,'Cargo List'!$C$2:$C$27,'Cargo List'!$I$2:$I$27))</f>
        <v>#N/A</v>
      </c>
      <c r="AU92" t="e">
        <f>IF(OR($A92&lt;AU$2,$A92&gt;AU$2+LOOKUP(AU$2,'Cargo List'!$C$2:$C$27,'Cargo List'!$H$2:$H$27)),"",LOOKUP(Sheet3!AU$2,'Cargo List'!$C$2:$C$27,'Cargo List'!$I$2:$I$27))</f>
        <v>#N/A</v>
      </c>
      <c r="AV92" s="4">
        <f t="shared" si="2"/>
        <v>0</v>
      </c>
    </row>
    <row r="93" spans="1:48" x14ac:dyDescent="0.25">
      <c r="A93" s="2">
        <f t="shared" si="3"/>
        <v>44287</v>
      </c>
      <c r="B93" t="e">
        <f>IF(OR($A93&lt;B$2,$A93&gt;B$2+LOOKUP(B$2,'Cargo List'!$C$2:$C$27,'Cargo List'!$H$2:$H$27)),"",LOOKUP(Sheet3!B$2,'Cargo List'!$C$2:$C$27,'Cargo List'!$I$2:$I$27))</f>
        <v>#N/A</v>
      </c>
      <c r="C93" t="e">
        <f>IF(OR($A93&lt;C$2,$A93&gt;C$2+LOOKUP(C$2,'Cargo List'!$C$2:$C$27,'Cargo List'!$H$2:$H$27)),"",LOOKUP(Sheet3!C$2,'Cargo List'!$C$2:$C$27,'Cargo List'!$I$2:$I$27))</f>
        <v>#N/A</v>
      </c>
      <c r="D93" t="e">
        <f>IF(OR($A93&lt;D$2,$A93&gt;D$2+LOOKUP(D$2,'Cargo List'!$C$2:$C$27,'Cargo List'!$H$2:$H$27)),"",LOOKUP(Sheet3!D$2,'Cargo List'!$C$2:$C$27,'Cargo List'!$I$2:$I$27))</f>
        <v>#N/A</v>
      </c>
      <c r="E93" t="e">
        <f>IF(OR($A93&lt;E$2,$A93&gt;E$2+LOOKUP(E$2,'Cargo List'!$C$2:$C$27,'Cargo List'!$H$2:$H$27)),"",LOOKUP(Sheet3!E$2,'Cargo List'!$C$2:$C$27,'Cargo List'!$I$2:$I$27))</f>
        <v>#N/A</v>
      </c>
      <c r="F93" t="e">
        <f>IF(OR($A93&lt;F$2,$A93&gt;F$2+LOOKUP(F$2,'Cargo List'!$C$2:$C$27,'Cargo List'!$H$2:$H$27)),"",LOOKUP(Sheet3!F$2,'Cargo List'!$C$2:$C$27,'Cargo List'!$I$2:$I$27))</f>
        <v>#N/A</v>
      </c>
      <c r="G93" t="e">
        <f>IF(OR($A93&lt;G$2,$A93&gt;G$2+LOOKUP(G$2,'Cargo List'!$C$2:$C$27,'Cargo List'!$H$2:$H$27)),"",LOOKUP(Sheet3!G$2,'Cargo List'!$C$2:$C$27,'Cargo List'!$I$2:$I$27))</f>
        <v>#N/A</v>
      </c>
      <c r="H93" t="e">
        <f>IF(OR($A93&lt;H$2,$A93&gt;H$2+LOOKUP(H$2,'Cargo List'!$C$2:$C$27,'Cargo List'!$H$2:$H$27)),"",LOOKUP(Sheet3!H$2,'Cargo List'!$C$2:$C$27,'Cargo List'!$I$2:$I$27))</f>
        <v>#N/A</v>
      </c>
      <c r="I93" t="e">
        <f>IF(OR($A93&lt;I$2,$A93&gt;I$2+LOOKUP(I$2,'Cargo List'!$C$2:$C$27,'Cargo List'!$H$2:$H$27)),"",LOOKUP(Sheet3!I$2,'Cargo List'!$C$2:$C$27,'Cargo List'!$I$2:$I$27))</f>
        <v>#N/A</v>
      </c>
      <c r="J93" t="e">
        <f>IF(OR($A93&lt;J$2,$A93&gt;J$2+LOOKUP(J$2,'Cargo List'!$C$2:$C$27,'Cargo List'!$H$2:$H$27)),"",LOOKUP(Sheet3!J$2,'Cargo List'!$C$2:$C$27,'Cargo List'!$I$2:$I$27))</f>
        <v>#N/A</v>
      </c>
      <c r="K93" t="e">
        <f>IF(OR($A93&lt;K$2,$A93&gt;K$2+LOOKUP(K$2,'Cargo List'!$C$2:$C$27,'Cargo List'!$H$2:$H$27)),"",LOOKUP(Sheet3!K$2,'Cargo List'!$C$2:$C$27,'Cargo List'!$I$2:$I$27))</f>
        <v>#N/A</v>
      </c>
      <c r="L93" t="e">
        <f>IF(OR($A93&lt;L$2,$A93&gt;L$2+LOOKUP(L$2,'Cargo List'!$C$2:$C$27,'Cargo List'!$H$2:$H$27)),"",LOOKUP(Sheet3!L$2,'Cargo List'!$C$2:$C$27,'Cargo List'!$I$2:$I$27))</f>
        <v>#N/A</v>
      </c>
      <c r="M93" t="e">
        <f>IF(OR($A93&lt;M$2,$A93&gt;M$2+LOOKUP(M$2,'Cargo List'!$C$2:$C$27,'Cargo List'!$H$2:$H$27)),"",LOOKUP(Sheet3!M$2,'Cargo List'!$C$2:$C$27,'Cargo List'!$I$2:$I$27))</f>
        <v>#N/A</v>
      </c>
      <c r="N93" t="e">
        <f>IF(OR($A93&lt;N$2,$A93&gt;N$2+LOOKUP(N$2,'Cargo List'!$C$2:$C$27,'Cargo List'!$H$2:$H$27)),"",LOOKUP(Sheet3!N$2,'Cargo List'!$C$2:$C$27,'Cargo List'!$I$2:$I$27))</f>
        <v>#N/A</v>
      </c>
      <c r="O93" t="e">
        <f>IF(OR($A93&lt;O$2,$A93&gt;O$2+LOOKUP(O$2,'Cargo List'!$C$2:$C$27,'Cargo List'!$H$2:$H$27)),"",LOOKUP(Sheet3!O$2,'Cargo List'!$C$2:$C$27,'Cargo List'!$I$2:$I$27))</f>
        <v>#N/A</v>
      </c>
      <c r="P93" t="e">
        <f>IF(OR($A93&lt;P$2,$A93&gt;P$2+LOOKUP(P$2,'Cargo List'!$C$2:$C$27,'Cargo List'!$H$2:$H$27)),"",LOOKUP(Sheet3!P$2,'Cargo List'!$C$2:$C$27,'Cargo List'!$I$2:$I$27))</f>
        <v>#N/A</v>
      </c>
      <c r="Q93" t="e">
        <f>IF(OR($A93&lt;Q$2,$A93&gt;Q$2+LOOKUP(Q$2,'Cargo List'!$C$2:$C$27,'Cargo List'!$H$2:$H$27)),"",LOOKUP(Sheet3!Q$2,'Cargo List'!$C$2:$C$27,'Cargo List'!$I$2:$I$27))</f>
        <v>#N/A</v>
      </c>
      <c r="R93" t="e">
        <f>IF(OR($A93&lt;R$2,$A93&gt;R$2+LOOKUP(R$2,'Cargo List'!$C$2:$C$27,'Cargo List'!$H$2:$H$27)),"",LOOKUP(Sheet3!R$2,'Cargo List'!$C$2:$C$27,'Cargo List'!$I$2:$I$27))</f>
        <v>#N/A</v>
      </c>
      <c r="S93" t="e">
        <f>IF(OR($A93&lt;S$2,$A93&gt;S$2+LOOKUP(S$2,'Cargo List'!$C$2:$C$27,'Cargo List'!$H$2:$H$27)),"",LOOKUP(Sheet3!S$2,'Cargo List'!$C$2:$C$27,'Cargo List'!$I$2:$I$27))</f>
        <v>#N/A</v>
      </c>
      <c r="T93" t="e">
        <f>IF(OR($A93&lt;T$2,$A93&gt;T$2+LOOKUP(T$2,'Cargo List'!$C$2:$C$27,'Cargo List'!$H$2:$H$27)),"",LOOKUP(Sheet3!T$2,'Cargo List'!$C$2:$C$27,'Cargo List'!$I$2:$I$27))</f>
        <v>#N/A</v>
      </c>
      <c r="U93" t="e">
        <f>IF(OR($A93&lt;U$2,$A93&gt;U$2+LOOKUP(U$2,'Cargo List'!$C$2:$C$27,'Cargo List'!$H$2:$H$27)),"",LOOKUP(Sheet3!U$2,'Cargo List'!$C$2:$C$27,'Cargo List'!$I$2:$I$27))</f>
        <v>#N/A</v>
      </c>
      <c r="V93" t="e">
        <f>IF(OR($A93&lt;V$2,$A93&gt;V$2+LOOKUP(V$2,'Cargo List'!$C$2:$C$27,'Cargo List'!$H$2:$H$27)),"",LOOKUP(Sheet3!V$2,'Cargo List'!$C$2:$C$27,'Cargo List'!$I$2:$I$27))</f>
        <v>#N/A</v>
      </c>
      <c r="W93" t="e">
        <f>IF(OR($A93&lt;W$2,$A93&gt;W$2+LOOKUP(W$2,'Cargo List'!$C$2:$C$27,'Cargo List'!$H$2:$H$27)),"",LOOKUP(Sheet3!W$2,'Cargo List'!$C$2:$C$27,'Cargo List'!$I$2:$I$27))</f>
        <v>#N/A</v>
      </c>
      <c r="X93" t="e">
        <f>IF(OR($A93&lt;X$2,$A93&gt;X$2+LOOKUP(X$2,'Cargo List'!$C$2:$C$27,'Cargo List'!$H$2:$H$27)),"",LOOKUP(Sheet3!X$2,'Cargo List'!$C$2:$C$27,'Cargo List'!$I$2:$I$27))</f>
        <v>#N/A</v>
      </c>
      <c r="Y93" t="e">
        <f>IF(OR($A93&lt;Y$2,$A93&gt;Y$2+LOOKUP(Y$2,'Cargo List'!$C$2:$C$27,'Cargo List'!$H$2:$H$27)),"",LOOKUP(Sheet3!Y$2,'Cargo List'!$C$2:$C$27,'Cargo List'!$I$2:$I$27))</f>
        <v>#N/A</v>
      </c>
      <c r="Z93" t="e">
        <f>IF(OR($A93&lt;Z$2,$A93&gt;Z$2+LOOKUP(Z$2,'Cargo List'!$C$2:$C$27,'Cargo List'!$H$2:$H$27)),"",LOOKUP(Sheet3!Z$2,'Cargo List'!$C$2:$C$27,'Cargo List'!$I$2:$I$27))</f>
        <v>#N/A</v>
      </c>
      <c r="AA93" t="e">
        <f>IF(OR($A93&lt;AA$2,$A93&gt;AA$2+LOOKUP(AA$2,'Cargo List'!$C$2:$C$27,'Cargo List'!$H$2:$H$27)),"",LOOKUP(Sheet3!AA$2,'Cargo List'!$C$2:$C$27,'Cargo List'!$I$2:$I$27))</f>
        <v>#N/A</v>
      </c>
      <c r="AB93" t="e">
        <f>IF(OR($A93&lt;AB$2,$A93&gt;AB$2+LOOKUP(AB$2,'Cargo List'!$C$2:$C$27,'Cargo List'!$H$2:$H$27)),"",LOOKUP(Sheet3!AB$2,'Cargo List'!$C$2:$C$27,'Cargo List'!$I$2:$I$27))</f>
        <v>#N/A</v>
      </c>
      <c r="AC93" t="e">
        <f>IF(OR($A93&lt;AC$2,$A93&gt;AC$2+LOOKUP(AC$2,'Cargo List'!$C$2:$C$27,'Cargo List'!$H$2:$H$27)),"",LOOKUP(Sheet3!AC$2,'Cargo List'!$C$2:$C$27,'Cargo List'!$I$2:$I$27))</f>
        <v>#N/A</v>
      </c>
      <c r="AD93" t="e">
        <f>IF(OR($A93&lt;AD$2,$A93&gt;AD$2+LOOKUP(AD$2,'Cargo List'!$C$2:$C$27,'Cargo List'!$H$2:$H$27)),"",LOOKUP(Sheet3!AD$2,'Cargo List'!$C$2:$C$27,'Cargo List'!$I$2:$I$27))</f>
        <v>#N/A</v>
      </c>
      <c r="AE93" t="e">
        <f>IF(OR($A93&lt;AE$2,$A93&gt;AE$2+LOOKUP(AE$2,'Cargo List'!$C$2:$C$27,'Cargo List'!$H$2:$H$27)),"",LOOKUP(Sheet3!AE$2,'Cargo List'!$C$2:$C$27,'Cargo List'!$I$2:$I$27))</f>
        <v>#N/A</v>
      </c>
      <c r="AF93" t="e">
        <f>IF(OR($A93&lt;AF$2,$A93&gt;AF$2+LOOKUP(AF$2,'Cargo List'!$C$2:$C$27,'Cargo List'!$H$2:$H$27)),"",LOOKUP(Sheet3!AF$2,'Cargo List'!$C$2:$C$27,'Cargo List'!$I$2:$I$27))</f>
        <v>#N/A</v>
      </c>
      <c r="AG93" t="e">
        <f>IF(OR($A93&lt;AG$2,$A93&gt;AG$2+LOOKUP(AG$2,'Cargo List'!$C$2:$C$27,'Cargo List'!$H$2:$H$27)),"",LOOKUP(Sheet3!AG$2,'Cargo List'!$C$2:$C$27,'Cargo List'!$I$2:$I$27))</f>
        <v>#N/A</v>
      </c>
      <c r="AH93" t="e">
        <f>IF(OR($A93&lt;AH$2,$A93&gt;AH$2+LOOKUP(AH$2,'Cargo List'!$C$2:$C$27,'Cargo List'!$H$2:$H$27)),"",LOOKUP(Sheet3!AH$2,'Cargo List'!$C$2:$C$27,'Cargo List'!$I$2:$I$27))</f>
        <v>#N/A</v>
      </c>
      <c r="AI93" t="e">
        <f>IF(OR($A93&lt;AI$2,$A93&gt;AI$2+LOOKUP(AI$2,'Cargo List'!$C$2:$C$27,'Cargo List'!$H$2:$H$27)),"",LOOKUP(Sheet3!AI$2,'Cargo List'!$C$2:$C$27,'Cargo List'!$I$2:$I$27))</f>
        <v>#N/A</v>
      </c>
      <c r="AJ93" t="e">
        <f>IF(OR($A93&lt;AJ$2,$A93&gt;AJ$2+LOOKUP(AJ$2,'Cargo List'!$C$2:$C$27,'Cargo List'!$H$2:$H$27)),"",LOOKUP(Sheet3!AJ$2,'Cargo List'!$C$2:$C$27,'Cargo List'!$I$2:$I$27))</f>
        <v>#N/A</v>
      </c>
      <c r="AK93" t="e">
        <f>IF(OR($A93&lt;AK$2,$A93&gt;AK$2+LOOKUP(AK$2,'Cargo List'!$C$2:$C$27,'Cargo List'!$H$2:$H$27)),"",LOOKUP(Sheet3!AK$2,'Cargo List'!$C$2:$C$27,'Cargo List'!$I$2:$I$27))</f>
        <v>#N/A</v>
      </c>
      <c r="AL93" t="e">
        <f>IF(OR($A93&lt;AL$2,$A93&gt;AL$2+LOOKUP(AL$2,'Cargo List'!$C$2:$C$27,'Cargo List'!$H$2:$H$27)),"",LOOKUP(Sheet3!AL$2,'Cargo List'!$C$2:$C$27,'Cargo List'!$I$2:$I$27))</f>
        <v>#N/A</v>
      </c>
      <c r="AM93" t="e">
        <f>IF(OR($A93&lt;AM$2,$A93&gt;AM$2+LOOKUP(AM$2,'Cargo List'!$C$2:$C$27,'Cargo List'!$H$2:$H$27)),"",LOOKUP(Sheet3!AM$2,'Cargo List'!$C$2:$C$27,'Cargo List'!$I$2:$I$27))</f>
        <v>#N/A</v>
      </c>
      <c r="AN93" t="e">
        <f>IF(OR($A93&lt;AN$2,$A93&gt;AN$2+LOOKUP(AN$2,'Cargo List'!$C$2:$C$27,'Cargo List'!$H$2:$H$27)),"",LOOKUP(Sheet3!AN$2,'Cargo List'!$C$2:$C$27,'Cargo List'!$I$2:$I$27))</f>
        <v>#N/A</v>
      </c>
      <c r="AO93" t="e">
        <f>IF(OR($A93&lt;AO$2,$A93&gt;AO$2+LOOKUP(AO$2,'Cargo List'!$C$2:$C$27,'Cargo List'!$H$2:$H$27)),"",LOOKUP(Sheet3!AO$2,'Cargo List'!$C$2:$C$27,'Cargo List'!$I$2:$I$27))</f>
        <v>#N/A</v>
      </c>
      <c r="AP93" t="e">
        <f>IF(OR($A93&lt;AP$2,$A93&gt;AP$2+LOOKUP(AP$2,'Cargo List'!$C$2:$C$27,'Cargo List'!$H$2:$H$27)),"",LOOKUP(Sheet3!AP$2,'Cargo List'!$C$2:$C$27,'Cargo List'!$I$2:$I$27))</f>
        <v>#N/A</v>
      </c>
      <c r="AQ93" t="e">
        <f>IF(OR($A93&lt;AQ$2,$A93&gt;AQ$2+LOOKUP(AQ$2,'Cargo List'!$C$2:$C$27,'Cargo List'!$H$2:$H$27)),"",LOOKUP(Sheet3!AQ$2,'Cargo List'!$C$2:$C$27,'Cargo List'!$I$2:$I$27))</f>
        <v>#N/A</v>
      </c>
      <c r="AR93" t="e">
        <f>IF(OR($A93&lt;AR$2,$A93&gt;AR$2+LOOKUP(AR$2,'Cargo List'!$C$2:$C$27,'Cargo List'!$H$2:$H$27)),"",LOOKUP(Sheet3!AR$2,'Cargo List'!$C$2:$C$27,'Cargo List'!$I$2:$I$27))</f>
        <v>#N/A</v>
      </c>
      <c r="AS93" t="e">
        <f>IF(OR($A93&lt;AS$2,$A93&gt;AS$2+LOOKUP(AS$2,'Cargo List'!$C$2:$C$27,'Cargo List'!$H$2:$H$27)),"",LOOKUP(Sheet3!AS$2,'Cargo List'!$C$2:$C$27,'Cargo List'!$I$2:$I$27))</f>
        <v>#N/A</v>
      </c>
      <c r="AT93" t="e">
        <f>IF(OR($A93&lt;AT$2,$A93&gt;AT$2+LOOKUP(AT$2,'Cargo List'!$C$2:$C$27,'Cargo List'!$H$2:$H$27)),"",LOOKUP(Sheet3!AT$2,'Cargo List'!$C$2:$C$27,'Cargo List'!$I$2:$I$27))</f>
        <v>#N/A</v>
      </c>
      <c r="AU93" t="e">
        <f>IF(OR($A93&lt;AU$2,$A93&gt;AU$2+LOOKUP(AU$2,'Cargo List'!$C$2:$C$27,'Cargo List'!$H$2:$H$27)),"",LOOKUP(Sheet3!AU$2,'Cargo List'!$C$2:$C$27,'Cargo List'!$I$2:$I$27))</f>
        <v>#N/A</v>
      </c>
      <c r="AV93" s="4">
        <f t="shared" si="2"/>
        <v>0</v>
      </c>
    </row>
    <row r="94" spans="1:48" x14ac:dyDescent="0.25">
      <c r="A94" s="2">
        <f t="shared" si="3"/>
        <v>44288</v>
      </c>
      <c r="B94" t="e">
        <f>IF(OR($A94&lt;B$2,$A94&gt;B$2+LOOKUP(B$2,'Cargo List'!$C$2:$C$27,'Cargo List'!$H$2:$H$27)),"",LOOKUP(Sheet3!B$2,'Cargo List'!$C$2:$C$27,'Cargo List'!$I$2:$I$27))</f>
        <v>#N/A</v>
      </c>
      <c r="C94" t="e">
        <f>IF(OR($A94&lt;C$2,$A94&gt;C$2+LOOKUP(C$2,'Cargo List'!$C$2:$C$27,'Cargo List'!$H$2:$H$27)),"",LOOKUP(Sheet3!C$2,'Cargo List'!$C$2:$C$27,'Cargo List'!$I$2:$I$27))</f>
        <v>#N/A</v>
      </c>
      <c r="D94" t="e">
        <f>IF(OR($A94&lt;D$2,$A94&gt;D$2+LOOKUP(D$2,'Cargo List'!$C$2:$C$27,'Cargo List'!$H$2:$H$27)),"",LOOKUP(Sheet3!D$2,'Cargo List'!$C$2:$C$27,'Cargo List'!$I$2:$I$27))</f>
        <v>#N/A</v>
      </c>
      <c r="E94" t="e">
        <f>IF(OR($A94&lt;E$2,$A94&gt;E$2+LOOKUP(E$2,'Cargo List'!$C$2:$C$27,'Cargo List'!$H$2:$H$27)),"",LOOKUP(Sheet3!E$2,'Cargo List'!$C$2:$C$27,'Cargo List'!$I$2:$I$27))</f>
        <v>#N/A</v>
      </c>
      <c r="F94" t="e">
        <f>IF(OR($A94&lt;F$2,$A94&gt;F$2+LOOKUP(F$2,'Cargo List'!$C$2:$C$27,'Cargo List'!$H$2:$H$27)),"",LOOKUP(Sheet3!F$2,'Cargo List'!$C$2:$C$27,'Cargo List'!$I$2:$I$27))</f>
        <v>#N/A</v>
      </c>
      <c r="G94" t="e">
        <f>IF(OR($A94&lt;G$2,$A94&gt;G$2+LOOKUP(G$2,'Cargo List'!$C$2:$C$27,'Cargo List'!$H$2:$H$27)),"",LOOKUP(Sheet3!G$2,'Cargo List'!$C$2:$C$27,'Cargo List'!$I$2:$I$27))</f>
        <v>#N/A</v>
      </c>
      <c r="H94" t="e">
        <f>IF(OR($A94&lt;H$2,$A94&gt;H$2+LOOKUP(H$2,'Cargo List'!$C$2:$C$27,'Cargo List'!$H$2:$H$27)),"",LOOKUP(Sheet3!H$2,'Cargo List'!$C$2:$C$27,'Cargo List'!$I$2:$I$27))</f>
        <v>#N/A</v>
      </c>
      <c r="I94" t="e">
        <f>IF(OR($A94&lt;I$2,$A94&gt;I$2+LOOKUP(I$2,'Cargo List'!$C$2:$C$27,'Cargo List'!$H$2:$H$27)),"",LOOKUP(Sheet3!I$2,'Cargo List'!$C$2:$C$27,'Cargo List'!$I$2:$I$27))</f>
        <v>#N/A</v>
      </c>
      <c r="J94" t="e">
        <f>IF(OR($A94&lt;J$2,$A94&gt;J$2+LOOKUP(J$2,'Cargo List'!$C$2:$C$27,'Cargo List'!$H$2:$H$27)),"",LOOKUP(Sheet3!J$2,'Cargo List'!$C$2:$C$27,'Cargo List'!$I$2:$I$27))</f>
        <v>#N/A</v>
      </c>
      <c r="K94" t="e">
        <f>IF(OR($A94&lt;K$2,$A94&gt;K$2+LOOKUP(K$2,'Cargo List'!$C$2:$C$27,'Cargo List'!$H$2:$H$27)),"",LOOKUP(Sheet3!K$2,'Cargo List'!$C$2:$C$27,'Cargo List'!$I$2:$I$27))</f>
        <v>#N/A</v>
      </c>
      <c r="L94" t="e">
        <f>IF(OR($A94&lt;L$2,$A94&gt;L$2+LOOKUP(L$2,'Cargo List'!$C$2:$C$27,'Cargo List'!$H$2:$H$27)),"",LOOKUP(Sheet3!L$2,'Cargo List'!$C$2:$C$27,'Cargo List'!$I$2:$I$27))</f>
        <v>#N/A</v>
      </c>
      <c r="M94" t="e">
        <f>IF(OR($A94&lt;M$2,$A94&gt;M$2+LOOKUP(M$2,'Cargo List'!$C$2:$C$27,'Cargo List'!$H$2:$H$27)),"",LOOKUP(Sheet3!M$2,'Cargo List'!$C$2:$C$27,'Cargo List'!$I$2:$I$27))</f>
        <v>#N/A</v>
      </c>
      <c r="N94" t="e">
        <f>IF(OR($A94&lt;N$2,$A94&gt;N$2+LOOKUP(N$2,'Cargo List'!$C$2:$C$27,'Cargo List'!$H$2:$H$27)),"",LOOKUP(Sheet3!N$2,'Cargo List'!$C$2:$C$27,'Cargo List'!$I$2:$I$27))</f>
        <v>#N/A</v>
      </c>
      <c r="O94" t="e">
        <f>IF(OR($A94&lt;O$2,$A94&gt;O$2+LOOKUP(O$2,'Cargo List'!$C$2:$C$27,'Cargo List'!$H$2:$H$27)),"",LOOKUP(Sheet3!O$2,'Cargo List'!$C$2:$C$27,'Cargo List'!$I$2:$I$27))</f>
        <v>#N/A</v>
      </c>
      <c r="P94" t="e">
        <f>IF(OR($A94&lt;P$2,$A94&gt;P$2+LOOKUP(P$2,'Cargo List'!$C$2:$C$27,'Cargo List'!$H$2:$H$27)),"",LOOKUP(Sheet3!P$2,'Cargo List'!$C$2:$C$27,'Cargo List'!$I$2:$I$27))</f>
        <v>#N/A</v>
      </c>
      <c r="Q94" t="e">
        <f>IF(OR($A94&lt;Q$2,$A94&gt;Q$2+LOOKUP(Q$2,'Cargo List'!$C$2:$C$27,'Cargo List'!$H$2:$H$27)),"",LOOKUP(Sheet3!Q$2,'Cargo List'!$C$2:$C$27,'Cargo List'!$I$2:$I$27))</f>
        <v>#N/A</v>
      </c>
      <c r="R94" t="e">
        <f>IF(OR($A94&lt;R$2,$A94&gt;R$2+LOOKUP(R$2,'Cargo List'!$C$2:$C$27,'Cargo List'!$H$2:$H$27)),"",LOOKUP(Sheet3!R$2,'Cargo List'!$C$2:$C$27,'Cargo List'!$I$2:$I$27))</f>
        <v>#N/A</v>
      </c>
      <c r="S94" t="e">
        <f>IF(OR($A94&lt;S$2,$A94&gt;S$2+LOOKUP(S$2,'Cargo List'!$C$2:$C$27,'Cargo List'!$H$2:$H$27)),"",LOOKUP(Sheet3!S$2,'Cargo List'!$C$2:$C$27,'Cargo List'!$I$2:$I$27))</f>
        <v>#N/A</v>
      </c>
      <c r="T94" t="e">
        <f>IF(OR($A94&lt;T$2,$A94&gt;T$2+LOOKUP(T$2,'Cargo List'!$C$2:$C$27,'Cargo List'!$H$2:$H$27)),"",LOOKUP(Sheet3!T$2,'Cargo List'!$C$2:$C$27,'Cargo List'!$I$2:$I$27))</f>
        <v>#N/A</v>
      </c>
      <c r="U94" t="e">
        <f>IF(OR($A94&lt;U$2,$A94&gt;U$2+LOOKUP(U$2,'Cargo List'!$C$2:$C$27,'Cargo List'!$H$2:$H$27)),"",LOOKUP(Sheet3!U$2,'Cargo List'!$C$2:$C$27,'Cargo List'!$I$2:$I$27))</f>
        <v>#N/A</v>
      </c>
      <c r="V94" t="e">
        <f>IF(OR($A94&lt;V$2,$A94&gt;V$2+LOOKUP(V$2,'Cargo List'!$C$2:$C$27,'Cargo List'!$H$2:$H$27)),"",LOOKUP(Sheet3!V$2,'Cargo List'!$C$2:$C$27,'Cargo List'!$I$2:$I$27))</f>
        <v>#N/A</v>
      </c>
      <c r="W94" t="e">
        <f>IF(OR($A94&lt;W$2,$A94&gt;W$2+LOOKUP(W$2,'Cargo List'!$C$2:$C$27,'Cargo List'!$H$2:$H$27)),"",LOOKUP(Sheet3!W$2,'Cargo List'!$C$2:$C$27,'Cargo List'!$I$2:$I$27))</f>
        <v>#N/A</v>
      </c>
      <c r="X94" t="e">
        <f>IF(OR($A94&lt;X$2,$A94&gt;X$2+LOOKUP(X$2,'Cargo List'!$C$2:$C$27,'Cargo List'!$H$2:$H$27)),"",LOOKUP(Sheet3!X$2,'Cargo List'!$C$2:$C$27,'Cargo List'!$I$2:$I$27))</f>
        <v>#N/A</v>
      </c>
      <c r="Y94" t="e">
        <f>IF(OR($A94&lt;Y$2,$A94&gt;Y$2+LOOKUP(Y$2,'Cargo List'!$C$2:$C$27,'Cargo List'!$H$2:$H$27)),"",LOOKUP(Sheet3!Y$2,'Cargo List'!$C$2:$C$27,'Cargo List'!$I$2:$I$27))</f>
        <v>#N/A</v>
      </c>
      <c r="Z94" t="e">
        <f>IF(OR($A94&lt;Z$2,$A94&gt;Z$2+LOOKUP(Z$2,'Cargo List'!$C$2:$C$27,'Cargo List'!$H$2:$H$27)),"",LOOKUP(Sheet3!Z$2,'Cargo List'!$C$2:$C$27,'Cargo List'!$I$2:$I$27))</f>
        <v>#N/A</v>
      </c>
      <c r="AA94" t="e">
        <f>IF(OR($A94&lt;AA$2,$A94&gt;AA$2+LOOKUP(AA$2,'Cargo List'!$C$2:$C$27,'Cargo List'!$H$2:$H$27)),"",LOOKUP(Sheet3!AA$2,'Cargo List'!$C$2:$C$27,'Cargo List'!$I$2:$I$27))</f>
        <v>#N/A</v>
      </c>
      <c r="AB94" t="e">
        <f>IF(OR($A94&lt;AB$2,$A94&gt;AB$2+LOOKUP(AB$2,'Cargo List'!$C$2:$C$27,'Cargo List'!$H$2:$H$27)),"",LOOKUP(Sheet3!AB$2,'Cargo List'!$C$2:$C$27,'Cargo List'!$I$2:$I$27))</f>
        <v>#N/A</v>
      </c>
      <c r="AC94" t="e">
        <f>IF(OR($A94&lt;AC$2,$A94&gt;AC$2+LOOKUP(AC$2,'Cargo List'!$C$2:$C$27,'Cargo List'!$H$2:$H$27)),"",LOOKUP(Sheet3!AC$2,'Cargo List'!$C$2:$C$27,'Cargo List'!$I$2:$I$27))</f>
        <v>#N/A</v>
      </c>
      <c r="AD94" t="e">
        <f>IF(OR($A94&lt;AD$2,$A94&gt;AD$2+LOOKUP(AD$2,'Cargo List'!$C$2:$C$27,'Cargo List'!$H$2:$H$27)),"",LOOKUP(Sheet3!AD$2,'Cargo List'!$C$2:$C$27,'Cargo List'!$I$2:$I$27))</f>
        <v>#N/A</v>
      </c>
      <c r="AE94" t="e">
        <f>IF(OR($A94&lt;AE$2,$A94&gt;AE$2+LOOKUP(AE$2,'Cargo List'!$C$2:$C$27,'Cargo List'!$H$2:$H$27)),"",LOOKUP(Sheet3!AE$2,'Cargo List'!$C$2:$C$27,'Cargo List'!$I$2:$I$27))</f>
        <v>#N/A</v>
      </c>
      <c r="AF94" t="e">
        <f>IF(OR($A94&lt;AF$2,$A94&gt;AF$2+LOOKUP(AF$2,'Cargo List'!$C$2:$C$27,'Cargo List'!$H$2:$H$27)),"",LOOKUP(Sheet3!AF$2,'Cargo List'!$C$2:$C$27,'Cargo List'!$I$2:$I$27))</f>
        <v>#N/A</v>
      </c>
      <c r="AG94" t="e">
        <f>IF(OR($A94&lt;AG$2,$A94&gt;AG$2+LOOKUP(AG$2,'Cargo List'!$C$2:$C$27,'Cargo List'!$H$2:$H$27)),"",LOOKUP(Sheet3!AG$2,'Cargo List'!$C$2:$C$27,'Cargo List'!$I$2:$I$27))</f>
        <v>#N/A</v>
      </c>
      <c r="AH94" t="e">
        <f>IF(OR($A94&lt;AH$2,$A94&gt;AH$2+LOOKUP(AH$2,'Cargo List'!$C$2:$C$27,'Cargo List'!$H$2:$H$27)),"",LOOKUP(Sheet3!AH$2,'Cargo List'!$C$2:$C$27,'Cargo List'!$I$2:$I$27))</f>
        <v>#N/A</v>
      </c>
      <c r="AI94" t="e">
        <f>IF(OR($A94&lt;AI$2,$A94&gt;AI$2+LOOKUP(AI$2,'Cargo List'!$C$2:$C$27,'Cargo List'!$H$2:$H$27)),"",LOOKUP(Sheet3!AI$2,'Cargo List'!$C$2:$C$27,'Cargo List'!$I$2:$I$27))</f>
        <v>#N/A</v>
      </c>
      <c r="AJ94" t="e">
        <f>IF(OR($A94&lt;AJ$2,$A94&gt;AJ$2+LOOKUP(AJ$2,'Cargo List'!$C$2:$C$27,'Cargo List'!$H$2:$H$27)),"",LOOKUP(Sheet3!AJ$2,'Cargo List'!$C$2:$C$27,'Cargo List'!$I$2:$I$27))</f>
        <v>#N/A</v>
      </c>
      <c r="AK94" t="e">
        <f>IF(OR($A94&lt;AK$2,$A94&gt;AK$2+LOOKUP(AK$2,'Cargo List'!$C$2:$C$27,'Cargo List'!$H$2:$H$27)),"",LOOKUP(Sheet3!AK$2,'Cargo List'!$C$2:$C$27,'Cargo List'!$I$2:$I$27))</f>
        <v>#N/A</v>
      </c>
      <c r="AL94" t="e">
        <f>IF(OR($A94&lt;AL$2,$A94&gt;AL$2+LOOKUP(AL$2,'Cargo List'!$C$2:$C$27,'Cargo List'!$H$2:$H$27)),"",LOOKUP(Sheet3!AL$2,'Cargo List'!$C$2:$C$27,'Cargo List'!$I$2:$I$27))</f>
        <v>#N/A</v>
      </c>
      <c r="AM94" t="e">
        <f>IF(OR($A94&lt;AM$2,$A94&gt;AM$2+LOOKUP(AM$2,'Cargo List'!$C$2:$C$27,'Cargo List'!$H$2:$H$27)),"",LOOKUP(Sheet3!AM$2,'Cargo List'!$C$2:$C$27,'Cargo List'!$I$2:$I$27))</f>
        <v>#N/A</v>
      </c>
      <c r="AN94" t="e">
        <f>IF(OR($A94&lt;AN$2,$A94&gt;AN$2+LOOKUP(AN$2,'Cargo List'!$C$2:$C$27,'Cargo List'!$H$2:$H$27)),"",LOOKUP(Sheet3!AN$2,'Cargo List'!$C$2:$C$27,'Cargo List'!$I$2:$I$27))</f>
        <v>#N/A</v>
      </c>
      <c r="AO94" t="e">
        <f>IF(OR($A94&lt;AO$2,$A94&gt;AO$2+LOOKUP(AO$2,'Cargo List'!$C$2:$C$27,'Cargo List'!$H$2:$H$27)),"",LOOKUP(Sheet3!AO$2,'Cargo List'!$C$2:$C$27,'Cargo List'!$I$2:$I$27))</f>
        <v>#N/A</v>
      </c>
      <c r="AP94" t="e">
        <f>IF(OR($A94&lt;AP$2,$A94&gt;AP$2+LOOKUP(AP$2,'Cargo List'!$C$2:$C$27,'Cargo List'!$H$2:$H$27)),"",LOOKUP(Sheet3!AP$2,'Cargo List'!$C$2:$C$27,'Cargo List'!$I$2:$I$27))</f>
        <v>#N/A</v>
      </c>
      <c r="AQ94" t="e">
        <f>IF(OR($A94&lt;AQ$2,$A94&gt;AQ$2+LOOKUP(AQ$2,'Cargo List'!$C$2:$C$27,'Cargo List'!$H$2:$H$27)),"",LOOKUP(Sheet3!AQ$2,'Cargo List'!$C$2:$C$27,'Cargo List'!$I$2:$I$27))</f>
        <v>#N/A</v>
      </c>
      <c r="AR94" t="e">
        <f>IF(OR($A94&lt;AR$2,$A94&gt;AR$2+LOOKUP(AR$2,'Cargo List'!$C$2:$C$27,'Cargo List'!$H$2:$H$27)),"",LOOKUP(Sheet3!AR$2,'Cargo List'!$C$2:$C$27,'Cargo List'!$I$2:$I$27))</f>
        <v>#N/A</v>
      </c>
      <c r="AS94" t="e">
        <f>IF(OR($A94&lt;AS$2,$A94&gt;AS$2+LOOKUP(AS$2,'Cargo List'!$C$2:$C$27,'Cargo List'!$H$2:$H$27)),"",LOOKUP(Sheet3!AS$2,'Cargo List'!$C$2:$C$27,'Cargo List'!$I$2:$I$27))</f>
        <v>#N/A</v>
      </c>
      <c r="AT94" t="e">
        <f>IF(OR($A94&lt;AT$2,$A94&gt;AT$2+LOOKUP(AT$2,'Cargo List'!$C$2:$C$27,'Cargo List'!$H$2:$H$27)),"",LOOKUP(Sheet3!AT$2,'Cargo List'!$C$2:$C$27,'Cargo List'!$I$2:$I$27))</f>
        <v>#N/A</v>
      </c>
      <c r="AU94" t="e">
        <f>IF(OR($A94&lt;AU$2,$A94&gt;AU$2+LOOKUP(AU$2,'Cargo List'!$C$2:$C$27,'Cargo List'!$H$2:$H$27)),"",LOOKUP(Sheet3!AU$2,'Cargo List'!$C$2:$C$27,'Cargo List'!$I$2:$I$27))</f>
        <v>#N/A</v>
      </c>
      <c r="AV94" s="4">
        <f t="shared" si="2"/>
        <v>0</v>
      </c>
    </row>
    <row r="95" spans="1:48" x14ac:dyDescent="0.25">
      <c r="A95" s="2">
        <f t="shared" si="3"/>
        <v>44289</v>
      </c>
      <c r="B95" t="e">
        <f>IF(OR($A95&lt;B$2,$A95&gt;B$2+LOOKUP(B$2,'Cargo List'!$C$2:$C$27,'Cargo List'!$H$2:$H$27)),"",LOOKUP(Sheet3!B$2,'Cargo List'!$C$2:$C$27,'Cargo List'!$I$2:$I$27))</f>
        <v>#N/A</v>
      </c>
      <c r="C95" t="e">
        <f>IF(OR($A95&lt;C$2,$A95&gt;C$2+LOOKUP(C$2,'Cargo List'!$C$2:$C$27,'Cargo List'!$H$2:$H$27)),"",LOOKUP(Sheet3!C$2,'Cargo List'!$C$2:$C$27,'Cargo List'!$I$2:$I$27))</f>
        <v>#N/A</v>
      </c>
      <c r="D95" t="e">
        <f>IF(OR($A95&lt;D$2,$A95&gt;D$2+LOOKUP(D$2,'Cargo List'!$C$2:$C$27,'Cargo List'!$H$2:$H$27)),"",LOOKUP(Sheet3!D$2,'Cargo List'!$C$2:$C$27,'Cargo List'!$I$2:$I$27))</f>
        <v>#N/A</v>
      </c>
      <c r="E95" t="e">
        <f>IF(OR($A95&lt;E$2,$A95&gt;E$2+LOOKUP(E$2,'Cargo List'!$C$2:$C$27,'Cargo List'!$H$2:$H$27)),"",LOOKUP(Sheet3!E$2,'Cargo List'!$C$2:$C$27,'Cargo List'!$I$2:$I$27))</f>
        <v>#N/A</v>
      </c>
      <c r="F95" t="e">
        <f>IF(OR($A95&lt;F$2,$A95&gt;F$2+LOOKUP(F$2,'Cargo List'!$C$2:$C$27,'Cargo List'!$H$2:$H$27)),"",LOOKUP(Sheet3!F$2,'Cargo List'!$C$2:$C$27,'Cargo List'!$I$2:$I$27))</f>
        <v>#N/A</v>
      </c>
      <c r="G95" t="e">
        <f>IF(OR($A95&lt;G$2,$A95&gt;G$2+LOOKUP(G$2,'Cargo List'!$C$2:$C$27,'Cargo List'!$H$2:$H$27)),"",LOOKUP(Sheet3!G$2,'Cargo List'!$C$2:$C$27,'Cargo List'!$I$2:$I$27))</f>
        <v>#N/A</v>
      </c>
      <c r="H95" t="e">
        <f>IF(OR($A95&lt;H$2,$A95&gt;H$2+LOOKUP(H$2,'Cargo List'!$C$2:$C$27,'Cargo List'!$H$2:$H$27)),"",LOOKUP(Sheet3!H$2,'Cargo List'!$C$2:$C$27,'Cargo List'!$I$2:$I$27))</f>
        <v>#N/A</v>
      </c>
      <c r="I95" t="e">
        <f>IF(OR($A95&lt;I$2,$A95&gt;I$2+LOOKUP(I$2,'Cargo List'!$C$2:$C$27,'Cargo List'!$H$2:$H$27)),"",LOOKUP(Sheet3!I$2,'Cargo List'!$C$2:$C$27,'Cargo List'!$I$2:$I$27))</f>
        <v>#N/A</v>
      </c>
      <c r="J95" t="e">
        <f>IF(OR($A95&lt;J$2,$A95&gt;J$2+LOOKUP(J$2,'Cargo List'!$C$2:$C$27,'Cargo List'!$H$2:$H$27)),"",LOOKUP(Sheet3!J$2,'Cargo List'!$C$2:$C$27,'Cargo List'!$I$2:$I$27))</f>
        <v>#N/A</v>
      </c>
      <c r="K95" t="e">
        <f>IF(OR($A95&lt;K$2,$A95&gt;K$2+LOOKUP(K$2,'Cargo List'!$C$2:$C$27,'Cargo List'!$H$2:$H$27)),"",LOOKUP(Sheet3!K$2,'Cargo List'!$C$2:$C$27,'Cargo List'!$I$2:$I$27))</f>
        <v>#N/A</v>
      </c>
      <c r="L95" t="e">
        <f>IF(OR($A95&lt;L$2,$A95&gt;L$2+LOOKUP(L$2,'Cargo List'!$C$2:$C$27,'Cargo List'!$H$2:$H$27)),"",LOOKUP(Sheet3!L$2,'Cargo List'!$C$2:$C$27,'Cargo List'!$I$2:$I$27))</f>
        <v>#N/A</v>
      </c>
      <c r="M95" t="e">
        <f>IF(OR($A95&lt;M$2,$A95&gt;M$2+LOOKUP(M$2,'Cargo List'!$C$2:$C$27,'Cargo List'!$H$2:$H$27)),"",LOOKUP(Sheet3!M$2,'Cargo List'!$C$2:$C$27,'Cargo List'!$I$2:$I$27))</f>
        <v>#N/A</v>
      </c>
      <c r="N95" t="e">
        <f>IF(OR($A95&lt;N$2,$A95&gt;N$2+LOOKUP(N$2,'Cargo List'!$C$2:$C$27,'Cargo List'!$H$2:$H$27)),"",LOOKUP(Sheet3!N$2,'Cargo List'!$C$2:$C$27,'Cargo List'!$I$2:$I$27))</f>
        <v>#N/A</v>
      </c>
      <c r="O95" t="e">
        <f>IF(OR($A95&lt;O$2,$A95&gt;O$2+LOOKUP(O$2,'Cargo List'!$C$2:$C$27,'Cargo List'!$H$2:$H$27)),"",LOOKUP(Sheet3!O$2,'Cargo List'!$C$2:$C$27,'Cargo List'!$I$2:$I$27))</f>
        <v>#N/A</v>
      </c>
      <c r="P95" t="e">
        <f>IF(OR($A95&lt;P$2,$A95&gt;P$2+LOOKUP(P$2,'Cargo List'!$C$2:$C$27,'Cargo List'!$H$2:$H$27)),"",LOOKUP(Sheet3!P$2,'Cargo List'!$C$2:$C$27,'Cargo List'!$I$2:$I$27))</f>
        <v>#N/A</v>
      </c>
      <c r="Q95" t="e">
        <f>IF(OR($A95&lt;Q$2,$A95&gt;Q$2+LOOKUP(Q$2,'Cargo List'!$C$2:$C$27,'Cargo List'!$H$2:$H$27)),"",LOOKUP(Sheet3!Q$2,'Cargo List'!$C$2:$C$27,'Cargo List'!$I$2:$I$27))</f>
        <v>#N/A</v>
      </c>
      <c r="R95" t="e">
        <f>IF(OR($A95&lt;R$2,$A95&gt;R$2+LOOKUP(R$2,'Cargo List'!$C$2:$C$27,'Cargo List'!$H$2:$H$27)),"",LOOKUP(Sheet3!R$2,'Cargo List'!$C$2:$C$27,'Cargo List'!$I$2:$I$27))</f>
        <v>#N/A</v>
      </c>
      <c r="S95" t="e">
        <f>IF(OR($A95&lt;S$2,$A95&gt;S$2+LOOKUP(S$2,'Cargo List'!$C$2:$C$27,'Cargo List'!$H$2:$H$27)),"",LOOKUP(Sheet3!S$2,'Cargo List'!$C$2:$C$27,'Cargo List'!$I$2:$I$27))</f>
        <v>#N/A</v>
      </c>
      <c r="T95" t="e">
        <f>IF(OR($A95&lt;T$2,$A95&gt;T$2+LOOKUP(T$2,'Cargo List'!$C$2:$C$27,'Cargo List'!$H$2:$H$27)),"",LOOKUP(Sheet3!T$2,'Cargo List'!$C$2:$C$27,'Cargo List'!$I$2:$I$27))</f>
        <v>#N/A</v>
      </c>
      <c r="U95" t="e">
        <f>IF(OR($A95&lt;U$2,$A95&gt;U$2+LOOKUP(U$2,'Cargo List'!$C$2:$C$27,'Cargo List'!$H$2:$H$27)),"",LOOKUP(Sheet3!U$2,'Cargo List'!$C$2:$C$27,'Cargo List'!$I$2:$I$27))</f>
        <v>#N/A</v>
      </c>
      <c r="V95" t="e">
        <f>IF(OR($A95&lt;V$2,$A95&gt;V$2+LOOKUP(V$2,'Cargo List'!$C$2:$C$27,'Cargo List'!$H$2:$H$27)),"",LOOKUP(Sheet3!V$2,'Cargo List'!$C$2:$C$27,'Cargo List'!$I$2:$I$27))</f>
        <v>#N/A</v>
      </c>
      <c r="W95" t="e">
        <f>IF(OR($A95&lt;W$2,$A95&gt;W$2+LOOKUP(W$2,'Cargo List'!$C$2:$C$27,'Cargo List'!$H$2:$H$27)),"",LOOKUP(Sheet3!W$2,'Cargo List'!$C$2:$C$27,'Cargo List'!$I$2:$I$27))</f>
        <v>#N/A</v>
      </c>
      <c r="X95" t="e">
        <f>IF(OR($A95&lt;X$2,$A95&gt;X$2+LOOKUP(X$2,'Cargo List'!$C$2:$C$27,'Cargo List'!$H$2:$H$27)),"",LOOKUP(Sheet3!X$2,'Cargo List'!$C$2:$C$27,'Cargo List'!$I$2:$I$27))</f>
        <v>#N/A</v>
      </c>
      <c r="Y95" t="e">
        <f>IF(OR($A95&lt;Y$2,$A95&gt;Y$2+LOOKUP(Y$2,'Cargo List'!$C$2:$C$27,'Cargo List'!$H$2:$H$27)),"",LOOKUP(Sheet3!Y$2,'Cargo List'!$C$2:$C$27,'Cargo List'!$I$2:$I$27))</f>
        <v>#N/A</v>
      </c>
      <c r="Z95" t="e">
        <f>IF(OR($A95&lt;Z$2,$A95&gt;Z$2+LOOKUP(Z$2,'Cargo List'!$C$2:$C$27,'Cargo List'!$H$2:$H$27)),"",LOOKUP(Sheet3!Z$2,'Cargo List'!$C$2:$C$27,'Cargo List'!$I$2:$I$27))</f>
        <v>#N/A</v>
      </c>
      <c r="AA95" t="e">
        <f>IF(OR($A95&lt;AA$2,$A95&gt;AA$2+LOOKUP(AA$2,'Cargo List'!$C$2:$C$27,'Cargo List'!$H$2:$H$27)),"",LOOKUP(Sheet3!AA$2,'Cargo List'!$C$2:$C$27,'Cargo List'!$I$2:$I$27))</f>
        <v>#N/A</v>
      </c>
      <c r="AB95" t="e">
        <f>IF(OR($A95&lt;AB$2,$A95&gt;AB$2+LOOKUP(AB$2,'Cargo List'!$C$2:$C$27,'Cargo List'!$H$2:$H$27)),"",LOOKUP(Sheet3!AB$2,'Cargo List'!$C$2:$C$27,'Cargo List'!$I$2:$I$27))</f>
        <v>#N/A</v>
      </c>
      <c r="AC95" t="e">
        <f>IF(OR($A95&lt;AC$2,$A95&gt;AC$2+LOOKUP(AC$2,'Cargo List'!$C$2:$C$27,'Cargo List'!$H$2:$H$27)),"",LOOKUP(Sheet3!AC$2,'Cargo List'!$C$2:$C$27,'Cargo List'!$I$2:$I$27))</f>
        <v>#N/A</v>
      </c>
      <c r="AD95" t="e">
        <f>IF(OR($A95&lt;AD$2,$A95&gt;AD$2+LOOKUP(AD$2,'Cargo List'!$C$2:$C$27,'Cargo List'!$H$2:$H$27)),"",LOOKUP(Sheet3!AD$2,'Cargo List'!$C$2:$C$27,'Cargo List'!$I$2:$I$27))</f>
        <v>#N/A</v>
      </c>
      <c r="AE95" t="e">
        <f>IF(OR($A95&lt;AE$2,$A95&gt;AE$2+LOOKUP(AE$2,'Cargo List'!$C$2:$C$27,'Cargo List'!$H$2:$H$27)),"",LOOKUP(Sheet3!AE$2,'Cargo List'!$C$2:$C$27,'Cargo List'!$I$2:$I$27))</f>
        <v>#N/A</v>
      </c>
      <c r="AF95" t="e">
        <f>IF(OR($A95&lt;AF$2,$A95&gt;AF$2+LOOKUP(AF$2,'Cargo List'!$C$2:$C$27,'Cargo List'!$H$2:$H$27)),"",LOOKUP(Sheet3!AF$2,'Cargo List'!$C$2:$C$27,'Cargo List'!$I$2:$I$27))</f>
        <v>#N/A</v>
      </c>
      <c r="AG95" t="e">
        <f>IF(OR($A95&lt;AG$2,$A95&gt;AG$2+LOOKUP(AG$2,'Cargo List'!$C$2:$C$27,'Cargo List'!$H$2:$H$27)),"",LOOKUP(Sheet3!AG$2,'Cargo List'!$C$2:$C$27,'Cargo List'!$I$2:$I$27))</f>
        <v>#N/A</v>
      </c>
      <c r="AH95" t="e">
        <f>IF(OR($A95&lt;AH$2,$A95&gt;AH$2+LOOKUP(AH$2,'Cargo List'!$C$2:$C$27,'Cargo List'!$H$2:$H$27)),"",LOOKUP(Sheet3!AH$2,'Cargo List'!$C$2:$C$27,'Cargo List'!$I$2:$I$27))</f>
        <v>#N/A</v>
      </c>
      <c r="AI95" t="e">
        <f>IF(OR($A95&lt;AI$2,$A95&gt;AI$2+LOOKUP(AI$2,'Cargo List'!$C$2:$C$27,'Cargo List'!$H$2:$H$27)),"",LOOKUP(Sheet3!AI$2,'Cargo List'!$C$2:$C$27,'Cargo List'!$I$2:$I$27))</f>
        <v>#N/A</v>
      </c>
      <c r="AJ95" t="e">
        <f>IF(OR($A95&lt;AJ$2,$A95&gt;AJ$2+LOOKUP(AJ$2,'Cargo List'!$C$2:$C$27,'Cargo List'!$H$2:$H$27)),"",LOOKUP(Sheet3!AJ$2,'Cargo List'!$C$2:$C$27,'Cargo List'!$I$2:$I$27))</f>
        <v>#N/A</v>
      </c>
      <c r="AK95" t="e">
        <f>IF(OR($A95&lt;AK$2,$A95&gt;AK$2+LOOKUP(AK$2,'Cargo List'!$C$2:$C$27,'Cargo List'!$H$2:$H$27)),"",LOOKUP(Sheet3!AK$2,'Cargo List'!$C$2:$C$27,'Cargo List'!$I$2:$I$27))</f>
        <v>#N/A</v>
      </c>
      <c r="AL95" t="e">
        <f>IF(OR($A95&lt;AL$2,$A95&gt;AL$2+LOOKUP(AL$2,'Cargo List'!$C$2:$C$27,'Cargo List'!$H$2:$H$27)),"",LOOKUP(Sheet3!AL$2,'Cargo List'!$C$2:$C$27,'Cargo List'!$I$2:$I$27))</f>
        <v>#N/A</v>
      </c>
      <c r="AM95" t="e">
        <f>IF(OR($A95&lt;AM$2,$A95&gt;AM$2+LOOKUP(AM$2,'Cargo List'!$C$2:$C$27,'Cargo List'!$H$2:$H$27)),"",LOOKUP(Sheet3!AM$2,'Cargo List'!$C$2:$C$27,'Cargo List'!$I$2:$I$27))</f>
        <v>#N/A</v>
      </c>
      <c r="AN95" t="e">
        <f>IF(OR($A95&lt;AN$2,$A95&gt;AN$2+LOOKUP(AN$2,'Cargo List'!$C$2:$C$27,'Cargo List'!$H$2:$H$27)),"",LOOKUP(Sheet3!AN$2,'Cargo List'!$C$2:$C$27,'Cargo List'!$I$2:$I$27))</f>
        <v>#N/A</v>
      </c>
      <c r="AO95" t="e">
        <f>IF(OR($A95&lt;AO$2,$A95&gt;AO$2+LOOKUP(AO$2,'Cargo List'!$C$2:$C$27,'Cargo List'!$H$2:$H$27)),"",LOOKUP(Sheet3!AO$2,'Cargo List'!$C$2:$C$27,'Cargo List'!$I$2:$I$27))</f>
        <v>#N/A</v>
      </c>
      <c r="AP95" t="e">
        <f>IF(OR($A95&lt;AP$2,$A95&gt;AP$2+LOOKUP(AP$2,'Cargo List'!$C$2:$C$27,'Cargo List'!$H$2:$H$27)),"",LOOKUP(Sheet3!AP$2,'Cargo List'!$C$2:$C$27,'Cargo List'!$I$2:$I$27))</f>
        <v>#N/A</v>
      </c>
      <c r="AQ95" t="e">
        <f>IF(OR($A95&lt;AQ$2,$A95&gt;AQ$2+LOOKUP(AQ$2,'Cargo List'!$C$2:$C$27,'Cargo List'!$H$2:$H$27)),"",LOOKUP(Sheet3!AQ$2,'Cargo List'!$C$2:$C$27,'Cargo List'!$I$2:$I$27))</f>
        <v>#N/A</v>
      </c>
      <c r="AR95" t="e">
        <f>IF(OR($A95&lt;AR$2,$A95&gt;AR$2+LOOKUP(AR$2,'Cargo List'!$C$2:$C$27,'Cargo List'!$H$2:$H$27)),"",LOOKUP(Sheet3!AR$2,'Cargo List'!$C$2:$C$27,'Cargo List'!$I$2:$I$27))</f>
        <v>#N/A</v>
      </c>
      <c r="AS95" t="e">
        <f>IF(OR($A95&lt;AS$2,$A95&gt;AS$2+LOOKUP(AS$2,'Cargo List'!$C$2:$C$27,'Cargo List'!$H$2:$H$27)),"",LOOKUP(Sheet3!AS$2,'Cargo List'!$C$2:$C$27,'Cargo List'!$I$2:$I$27))</f>
        <v>#N/A</v>
      </c>
      <c r="AT95" t="e">
        <f>IF(OR($A95&lt;AT$2,$A95&gt;AT$2+LOOKUP(AT$2,'Cargo List'!$C$2:$C$27,'Cargo List'!$H$2:$H$27)),"",LOOKUP(Sheet3!AT$2,'Cargo List'!$C$2:$C$27,'Cargo List'!$I$2:$I$27))</f>
        <v>#N/A</v>
      </c>
      <c r="AU95" t="e">
        <f>IF(OR($A95&lt;AU$2,$A95&gt;AU$2+LOOKUP(AU$2,'Cargo List'!$C$2:$C$27,'Cargo List'!$H$2:$H$27)),"",LOOKUP(Sheet3!AU$2,'Cargo List'!$C$2:$C$27,'Cargo List'!$I$2:$I$27))</f>
        <v>#N/A</v>
      </c>
      <c r="AV95" s="4">
        <f t="shared" si="2"/>
        <v>0</v>
      </c>
    </row>
    <row r="96" spans="1:48" x14ac:dyDescent="0.25">
      <c r="A96" s="2">
        <f t="shared" si="3"/>
        <v>44290</v>
      </c>
      <c r="B96" t="e">
        <f>IF(OR($A96&lt;B$2,$A96&gt;B$2+LOOKUP(B$2,'Cargo List'!$C$2:$C$27,'Cargo List'!$H$2:$H$27)),"",LOOKUP(Sheet3!B$2,'Cargo List'!$C$2:$C$27,'Cargo List'!$I$2:$I$27))</f>
        <v>#N/A</v>
      </c>
      <c r="C96" t="e">
        <f>IF(OR($A96&lt;C$2,$A96&gt;C$2+LOOKUP(C$2,'Cargo List'!$C$2:$C$27,'Cargo List'!$H$2:$H$27)),"",LOOKUP(Sheet3!C$2,'Cargo List'!$C$2:$C$27,'Cargo List'!$I$2:$I$27))</f>
        <v>#N/A</v>
      </c>
      <c r="D96" t="e">
        <f>IF(OR($A96&lt;D$2,$A96&gt;D$2+LOOKUP(D$2,'Cargo List'!$C$2:$C$27,'Cargo List'!$H$2:$H$27)),"",LOOKUP(Sheet3!D$2,'Cargo List'!$C$2:$C$27,'Cargo List'!$I$2:$I$27))</f>
        <v>#N/A</v>
      </c>
      <c r="E96" t="e">
        <f>IF(OR($A96&lt;E$2,$A96&gt;E$2+LOOKUP(E$2,'Cargo List'!$C$2:$C$27,'Cargo List'!$H$2:$H$27)),"",LOOKUP(Sheet3!E$2,'Cargo List'!$C$2:$C$27,'Cargo List'!$I$2:$I$27))</f>
        <v>#N/A</v>
      </c>
      <c r="F96" t="e">
        <f>IF(OR($A96&lt;F$2,$A96&gt;F$2+LOOKUP(F$2,'Cargo List'!$C$2:$C$27,'Cargo List'!$H$2:$H$27)),"",LOOKUP(Sheet3!F$2,'Cargo List'!$C$2:$C$27,'Cargo List'!$I$2:$I$27))</f>
        <v>#N/A</v>
      </c>
      <c r="G96" t="e">
        <f>IF(OR($A96&lt;G$2,$A96&gt;G$2+LOOKUP(G$2,'Cargo List'!$C$2:$C$27,'Cargo List'!$H$2:$H$27)),"",LOOKUP(Sheet3!G$2,'Cargo List'!$C$2:$C$27,'Cargo List'!$I$2:$I$27))</f>
        <v>#N/A</v>
      </c>
      <c r="H96" t="e">
        <f>IF(OR($A96&lt;H$2,$A96&gt;H$2+LOOKUP(H$2,'Cargo List'!$C$2:$C$27,'Cargo List'!$H$2:$H$27)),"",LOOKUP(Sheet3!H$2,'Cargo List'!$C$2:$C$27,'Cargo List'!$I$2:$I$27))</f>
        <v>#N/A</v>
      </c>
      <c r="I96" t="e">
        <f>IF(OR($A96&lt;I$2,$A96&gt;I$2+LOOKUP(I$2,'Cargo List'!$C$2:$C$27,'Cargo List'!$H$2:$H$27)),"",LOOKUP(Sheet3!I$2,'Cargo List'!$C$2:$C$27,'Cargo List'!$I$2:$I$27))</f>
        <v>#N/A</v>
      </c>
      <c r="J96" t="e">
        <f>IF(OR($A96&lt;J$2,$A96&gt;J$2+LOOKUP(J$2,'Cargo List'!$C$2:$C$27,'Cargo List'!$H$2:$H$27)),"",LOOKUP(Sheet3!J$2,'Cargo List'!$C$2:$C$27,'Cargo List'!$I$2:$I$27))</f>
        <v>#N/A</v>
      </c>
      <c r="K96" t="e">
        <f>IF(OR($A96&lt;K$2,$A96&gt;K$2+LOOKUP(K$2,'Cargo List'!$C$2:$C$27,'Cargo List'!$H$2:$H$27)),"",LOOKUP(Sheet3!K$2,'Cargo List'!$C$2:$C$27,'Cargo List'!$I$2:$I$27))</f>
        <v>#N/A</v>
      </c>
      <c r="L96" t="e">
        <f>IF(OR($A96&lt;L$2,$A96&gt;L$2+LOOKUP(L$2,'Cargo List'!$C$2:$C$27,'Cargo List'!$H$2:$H$27)),"",LOOKUP(Sheet3!L$2,'Cargo List'!$C$2:$C$27,'Cargo List'!$I$2:$I$27))</f>
        <v>#N/A</v>
      </c>
      <c r="M96" t="e">
        <f>IF(OR($A96&lt;M$2,$A96&gt;M$2+LOOKUP(M$2,'Cargo List'!$C$2:$C$27,'Cargo List'!$H$2:$H$27)),"",LOOKUP(Sheet3!M$2,'Cargo List'!$C$2:$C$27,'Cargo List'!$I$2:$I$27))</f>
        <v>#N/A</v>
      </c>
      <c r="N96" t="e">
        <f>IF(OR($A96&lt;N$2,$A96&gt;N$2+LOOKUP(N$2,'Cargo List'!$C$2:$C$27,'Cargo List'!$H$2:$H$27)),"",LOOKUP(Sheet3!N$2,'Cargo List'!$C$2:$C$27,'Cargo List'!$I$2:$I$27))</f>
        <v>#N/A</v>
      </c>
      <c r="O96" t="e">
        <f>IF(OR($A96&lt;O$2,$A96&gt;O$2+LOOKUP(O$2,'Cargo List'!$C$2:$C$27,'Cargo List'!$H$2:$H$27)),"",LOOKUP(Sheet3!O$2,'Cargo List'!$C$2:$C$27,'Cargo List'!$I$2:$I$27))</f>
        <v>#N/A</v>
      </c>
      <c r="P96" t="e">
        <f>IF(OR($A96&lt;P$2,$A96&gt;P$2+LOOKUP(P$2,'Cargo List'!$C$2:$C$27,'Cargo List'!$H$2:$H$27)),"",LOOKUP(Sheet3!P$2,'Cargo List'!$C$2:$C$27,'Cargo List'!$I$2:$I$27))</f>
        <v>#N/A</v>
      </c>
      <c r="Q96" t="e">
        <f>IF(OR($A96&lt;Q$2,$A96&gt;Q$2+LOOKUP(Q$2,'Cargo List'!$C$2:$C$27,'Cargo List'!$H$2:$H$27)),"",LOOKUP(Sheet3!Q$2,'Cargo List'!$C$2:$C$27,'Cargo List'!$I$2:$I$27))</f>
        <v>#N/A</v>
      </c>
      <c r="R96" t="e">
        <f>IF(OR($A96&lt;R$2,$A96&gt;R$2+LOOKUP(R$2,'Cargo List'!$C$2:$C$27,'Cargo List'!$H$2:$H$27)),"",LOOKUP(Sheet3!R$2,'Cargo List'!$C$2:$C$27,'Cargo List'!$I$2:$I$27))</f>
        <v>#N/A</v>
      </c>
      <c r="S96" t="e">
        <f>IF(OR($A96&lt;S$2,$A96&gt;S$2+LOOKUP(S$2,'Cargo List'!$C$2:$C$27,'Cargo List'!$H$2:$H$27)),"",LOOKUP(Sheet3!S$2,'Cargo List'!$C$2:$C$27,'Cargo List'!$I$2:$I$27))</f>
        <v>#N/A</v>
      </c>
      <c r="T96" t="e">
        <f>IF(OR($A96&lt;T$2,$A96&gt;T$2+LOOKUP(T$2,'Cargo List'!$C$2:$C$27,'Cargo List'!$H$2:$H$27)),"",LOOKUP(Sheet3!T$2,'Cargo List'!$C$2:$C$27,'Cargo List'!$I$2:$I$27))</f>
        <v>#N/A</v>
      </c>
      <c r="U96" t="e">
        <f>IF(OR($A96&lt;U$2,$A96&gt;U$2+LOOKUP(U$2,'Cargo List'!$C$2:$C$27,'Cargo List'!$H$2:$H$27)),"",LOOKUP(Sheet3!U$2,'Cargo List'!$C$2:$C$27,'Cargo List'!$I$2:$I$27))</f>
        <v>#N/A</v>
      </c>
      <c r="V96" t="e">
        <f>IF(OR($A96&lt;V$2,$A96&gt;V$2+LOOKUP(V$2,'Cargo List'!$C$2:$C$27,'Cargo List'!$H$2:$H$27)),"",LOOKUP(Sheet3!V$2,'Cargo List'!$C$2:$C$27,'Cargo List'!$I$2:$I$27))</f>
        <v>#N/A</v>
      </c>
      <c r="W96" t="e">
        <f>IF(OR($A96&lt;W$2,$A96&gt;W$2+LOOKUP(W$2,'Cargo List'!$C$2:$C$27,'Cargo List'!$H$2:$H$27)),"",LOOKUP(Sheet3!W$2,'Cargo List'!$C$2:$C$27,'Cargo List'!$I$2:$I$27))</f>
        <v>#N/A</v>
      </c>
      <c r="X96" t="e">
        <f>IF(OR($A96&lt;X$2,$A96&gt;X$2+LOOKUP(X$2,'Cargo List'!$C$2:$C$27,'Cargo List'!$H$2:$H$27)),"",LOOKUP(Sheet3!X$2,'Cargo List'!$C$2:$C$27,'Cargo List'!$I$2:$I$27))</f>
        <v>#N/A</v>
      </c>
      <c r="Y96" t="e">
        <f>IF(OR($A96&lt;Y$2,$A96&gt;Y$2+LOOKUP(Y$2,'Cargo List'!$C$2:$C$27,'Cargo List'!$H$2:$H$27)),"",LOOKUP(Sheet3!Y$2,'Cargo List'!$C$2:$C$27,'Cargo List'!$I$2:$I$27))</f>
        <v>#N/A</v>
      </c>
      <c r="Z96" t="e">
        <f>IF(OR($A96&lt;Z$2,$A96&gt;Z$2+LOOKUP(Z$2,'Cargo List'!$C$2:$C$27,'Cargo List'!$H$2:$H$27)),"",LOOKUP(Sheet3!Z$2,'Cargo List'!$C$2:$C$27,'Cargo List'!$I$2:$I$27))</f>
        <v>#N/A</v>
      </c>
      <c r="AA96" t="e">
        <f>IF(OR($A96&lt;AA$2,$A96&gt;AA$2+LOOKUP(AA$2,'Cargo List'!$C$2:$C$27,'Cargo List'!$H$2:$H$27)),"",LOOKUP(Sheet3!AA$2,'Cargo List'!$C$2:$C$27,'Cargo List'!$I$2:$I$27))</f>
        <v>#N/A</v>
      </c>
      <c r="AB96" t="e">
        <f>IF(OR($A96&lt;AB$2,$A96&gt;AB$2+LOOKUP(AB$2,'Cargo List'!$C$2:$C$27,'Cargo List'!$H$2:$H$27)),"",LOOKUP(Sheet3!AB$2,'Cargo List'!$C$2:$C$27,'Cargo List'!$I$2:$I$27))</f>
        <v>#N/A</v>
      </c>
      <c r="AC96" t="e">
        <f>IF(OR($A96&lt;AC$2,$A96&gt;AC$2+LOOKUP(AC$2,'Cargo List'!$C$2:$C$27,'Cargo List'!$H$2:$H$27)),"",LOOKUP(Sheet3!AC$2,'Cargo List'!$C$2:$C$27,'Cargo List'!$I$2:$I$27))</f>
        <v>#N/A</v>
      </c>
      <c r="AD96" t="e">
        <f>IF(OR($A96&lt;AD$2,$A96&gt;AD$2+LOOKUP(AD$2,'Cargo List'!$C$2:$C$27,'Cargo List'!$H$2:$H$27)),"",LOOKUP(Sheet3!AD$2,'Cargo List'!$C$2:$C$27,'Cargo List'!$I$2:$I$27))</f>
        <v>#N/A</v>
      </c>
      <c r="AE96" t="e">
        <f>IF(OR($A96&lt;AE$2,$A96&gt;AE$2+LOOKUP(AE$2,'Cargo List'!$C$2:$C$27,'Cargo List'!$H$2:$H$27)),"",LOOKUP(Sheet3!AE$2,'Cargo List'!$C$2:$C$27,'Cargo List'!$I$2:$I$27))</f>
        <v>#N/A</v>
      </c>
      <c r="AF96" t="e">
        <f>IF(OR($A96&lt;AF$2,$A96&gt;AF$2+LOOKUP(AF$2,'Cargo List'!$C$2:$C$27,'Cargo List'!$H$2:$H$27)),"",LOOKUP(Sheet3!AF$2,'Cargo List'!$C$2:$C$27,'Cargo List'!$I$2:$I$27))</f>
        <v>#N/A</v>
      </c>
      <c r="AG96" t="e">
        <f>IF(OR($A96&lt;AG$2,$A96&gt;AG$2+LOOKUP(AG$2,'Cargo List'!$C$2:$C$27,'Cargo List'!$H$2:$H$27)),"",LOOKUP(Sheet3!AG$2,'Cargo List'!$C$2:$C$27,'Cargo List'!$I$2:$I$27))</f>
        <v>#N/A</v>
      </c>
      <c r="AH96" t="e">
        <f>IF(OR($A96&lt;AH$2,$A96&gt;AH$2+LOOKUP(AH$2,'Cargo List'!$C$2:$C$27,'Cargo List'!$H$2:$H$27)),"",LOOKUP(Sheet3!AH$2,'Cargo List'!$C$2:$C$27,'Cargo List'!$I$2:$I$27))</f>
        <v>#N/A</v>
      </c>
      <c r="AI96" t="e">
        <f>IF(OR($A96&lt;AI$2,$A96&gt;AI$2+LOOKUP(AI$2,'Cargo List'!$C$2:$C$27,'Cargo List'!$H$2:$H$27)),"",LOOKUP(Sheet3!AI$2,'Cargo List'!$C$2:$C$27,'Cargo List'!$I$2:$I$27))</f>
        <v>#N/A</v>
      </c>
      <c r="AJ96" t="e">
        <f>IF(OR($A96&lt;AJ$2,$A96&gt;AJ$2+LOOKUP(AJ$2,'Cargo List'!$C$2:$C$27,'Cargo List'!$H$2:$H$27)),"",LOOKUP(Sheet3!AJ$2,'Cargo List'!$C$2:$C$27,'Cargo List'!$I$2:$I$27))</f>
        <v>#N/A</v>
      </c>
      <c r="AK96" t="e">
        <f>IF(OR($A96&lt;AK$2,$A96&gt;AK$2+LOOKUP(AK$2,'Cargo List'!$C$2:$C$27,'Cargo List'!$H$2:$H$27)),"",LOOKUP(Sheet3!AK$2,'Cargo List'!$C$2:$C$27,'Cargo List'!$I$2:$I$27))</f>
        <v>#N/A</v>
      </c>
      <c r="AL96" t="e">
        <f>IF(OR($A96&lt;AL$2,$A96&gt;AL$2+LOOKUP(AL$2,'Cargo List'!$C$2:$C$27,'Cargo List'!$H$2:$H$27)),"",LOOKUP(Sheet3!AL$2,'Cargo List'!$C$2:$C$27,'Cargo List'!$I$2:$I$27))</f>
        <v>#N/A</v>
      </c>
      <c r="AM96" t="e">
        <f>IF(OR($A96&lt;AM$2,$A96&gt;AM$2+LOOKUP(AM$2,'Cargo List'!$C$2:$C$27,'Cargo List'!$H$2:$H$27)),"",LOOKUP(Sheet3!AM$2,'Cargo List'!$C$2:$C$27,'Cargo List'!$I$2:$I$27))</f>
        <v>#N/A</v>
      </c>
      <c r="AN96" t="e">
        <f>IF(OR($A96&lt;AN$2,$A96&gt;AN$2+LOOKUP(AN$2,'Cargo List'!$C$2:$C$27,'Cargo List'!$H$2:$H$27)),"",LOOKUP(Sheet3!AN$2,'Cargo List'!$C$2:$C$27,'Cargo List'!$I$2:$I$27))</f>
        <v>#N/A</v>
      </c>
      <c r="AO96" t="e">
        <f>IF(OR($A96&lt;AO$2,$A96&gt;AO$2+LOOKUP(AO$2,'Cargo List'!$C$2:$C$27,'Cargo List'!$H$2:$H$27)),"",LOOKUP(Sheet3!AO$2,'Cargo List'!$C$2:$C$27,'Cargo List'!$I$2:$I$27))</f>
        <v>#N/A</v>
      </c>
      <c r="AP96" t="e">
        <f>IF(OR($A96&lt;AP$2,$A96&gt;AP$2+LOOKUP(AP$2,'Cargo List'!$C$2:$C$27,'Cargo List'!$H$2:$H$27)),"",LOOKUP(Sheet3!AP$2,'Cargo List'!$C$2:$C$27,'Cargo List'!$I$2:$I$27))</f>
        <v>#N/A</v>
      </c>
      <c r="AQ96" t="e">
        <f>IF(OR($A96&lt;AQ$2,$A96&gt;AQ$2+LOOKUP(AQ$2,'Cargo List'!$C$2:$C$27,'Cargo List'!$H$2:$H$27)),"",LOOKUP(Sheet3!AQ$2,'Cargo List'!$C$2:$C$27,'Cargo List'!$I$2:$I$27))</f>
        <v>#N/A</v>
      </c>
      <c r="AR96" t="e">
        <f>IF(OR($A96&lt;AR$2,$A96&gt;AR$2+LOOKUP(AR$2,'Cargo List'!$C$2:$C$27,'Cargo List'!$H$2:$H$27)),"",LOOKUP(Sheet3!AR$2,'Cargo List'!$C$2:$C$27,'Cargo List'!$I$2:$I$27))</f>
        <v>#N/A</v>
      </c>
      <c r="AS96" t="e">
        <f>IF(OR($A96&lt;AS$2,$A96&gt;AS$2+LOOKUP(AS$2,'Cargo List'!$C$2:$C$27,'Cargo List'!$H$2:$H$27)),"",LOOKUP(Sheet3!AS$2,'Cargo List'!$C$2:$C$27,'Cargo List'!$I$2:$I$27))</f>
        <v>#N/A</v>
      </c>
      <c r="AT96" t="e">
        <f>IF(OR($A96&lt;AT$2,$A96&gt;AT$2+LOOKUP(AT$2,'Cargo List'!$C$2:$C$27,'Cargo List'!$H$2:$H$27)),"",LOOKUP(Sheet3!AT$2,'Cargo List'!$C$2:$C$27,'Cargo List'!$I$2:$I$27))</f>
        <v>#N/A</v>
      </c>
      <c r="AU96" t="e">
        <f>IF(OR($A96&lt;AU$2,$A96&gt;AU$2+LOOKUP(AU$2,'Cargo List'!$C$2:$C$27,'Cargo List'!$H$2:$H$27)),"",LOOKUP(Sheet3!AU$2,'Cargo List'!$C$2:$C$27,'Cargo List'!$I$2:$I$27))</f>
        <v>#N/A</v>
      </c>
      <c r="AV96" s="4">
        <f t="shared" si="2"/>
        <v>0</v>
      </c>
    </row>
    <row r="97" spans="1:48" x14ac:dyDescent="0.25">
      <c r="A97" s="2">
        <f t="shared" si="3"/>
        <v>44291</v>
      </c>
      <c r="B97" t="e">
        <f>IF(OR($A97&lt;B$2,$A97&gt;B$2+LOOKUP(B$2,'Cargo List'!$C$2:$C$27,'Cargo List'!$H$2:$H$27)),"",LOOKUP(Sheet3!B$2,'Cargo List'!$C$2:$C$27,'Cargo List'!$I$2:$I$27))</f>
        <v>#N/A</v>
      </c>
      <c r="C97" t="e">
        <f>IF(OR($A97&lt;C$2,$A97&gt;C$2+LOOKUP(C$2,'Cargo List'!$C$2:$C$27,'Cargo List'!$H$2:$H$27)),"",LOOKUP(Sheet3!C$2,'Cargo List'!$C$2:$C$27,'Cargo List'!$I$2:$I$27))</f>
        <v>#N/A</v>
      </c>
      <c r="D97" t="e">
        <f>IF(OR($A97&lt;D$2,$A97&gt;D$2+LOOKUP(D$2,'Cargo List'!$C$2:$C$27,'Cargo List'!$H$2:$H$27)),"",LOOKUP(Sheet3!D$2,'Cargo List'!$C$2:$C$27,'Cargo List'!$I$2:$I$27))</f>
        <v>#N/A</v>
      </c>
      <c r="E97" t="e">
        <f>IF(OR($A97&lt;E$2,$A97&gt;E$2+LOOKUP(E$2,'Cargo List'!$C$2:$C$27,'Cargo List'!$H$2:$H$27)),"",LOOKUP(Sheet3!E$2,'Cargo List'!$C$2:$C$27,'Cargo List'!$I$2:$I$27))</f>
        <v>#N/A</v>
      </c>
      <c r="F97" t="e">
        <f>IF(OR($A97&lt;F$2,$A97&gt;F$2+LOOKUP(F$2,'Cargo List'!$C$2:$C$27,'Cargo List'!$H$2:$H$27)),"",LOOKUP(Sheet3!F$2,'Cargo List'!$C$2:$C$27,'Cargo List'!$I$2:$I$27))</f>
        <v>#N/A</v>
      </c>
      <c r="G97" t="e">
        <f>IF(OR($A97&lt;G$2,$A97&gt;G$2+LOOKUP(G$2,'Cargo List'!$C$2:$C$27,'Cargo List'!$H$2:$H$27)),"",LOOKUP(Sheet3!G$2,'Cargo List'!$C$2:$C$27,'Cargo List'!$I$2:$I$27))</f>
        <v>#N/A</v>
      </c>
      <c r="H97" t="e">
        <f>IF(OR($A97&lt;H$2,$A97&gt;H$2+LOOKUP(H$2,'Cargo List'!$C$2:$C$27,'Cargo List'!$H$2:$H$27)),"",LOOKUP(Sheet3!H$2,'Cargo List'!$C$2:$C$27,'Cargo List'!$I$2:$I$27))</f>
        <v>#N/A</v>
      </c>
      <c r="I97" t="e">
        <f>IF(OR($A97&lt;I$2,$A97&gt;I$2+LOOKUP(I$2,'Cargo List'!$C$2:$C$27,'Cargo List'!$H$2:$H$27)),"",LOOKUP(Sheet3!I$2,'Cargo List'!$C$2:$C$27,'Cargo List'!$I$2:$I$27))</f>
        <v>#N/A</v>
      </c>
      <c r="J97" t="e">
        <f>IF(OR($A97&lt;J$2,$A97&gt;J$2+LOOKUP(J$2,'Cargo List'!$C$2:$C$27,'Cargo List'!$H$2:$H$27)),"",LOOKUP(Sheet3!J$2,'Cargo List'!$C$2:$C$27,'Cargo List'!$I$2:$I$27))</f>
        <v>#N/A</v>
      </c>
      <c r="K97" t="e">
        <f>IF(OR($A97&lt;K$2,$A97&gt;K$2+LOOKUP(K$2,'Cargo List'!$C$2:$C$27,'Cargo List'!$H$2:$H$27)),"",LOOKUP(Sheet3!K$2,'Cargo List'!$C$2:$C$27,'Cargo List'!$I$2:$I$27))</f>
        <v>#N/A</v>
      </c>
      <c r="L97" t="e">
        <f>IF(OR($A97&lt;L$2,$A97&gt;L$2+LOOKUP(L$2,'Cargo List'!$C$2:$C$27,'Cargo List'!$H$2:$H$27)),"",LOOKUP(Sheet3!L$2,'Cargo List'!$C$2:$C$27,'Cargo List'!$I$2:$I$27))</f>
        <v>#N/A</v>
      </c>
      <c r="M97" t="e">
        <f>IF(OR($A97&lt;M$2,$A97&gt;M$2+LOOKUP(M$2,'Cargo List'!$C$2:$C$27,'Cargo List'!$H$2:$H$27)),"",LOOKUP(Sheet3!M$2,'Cargo List'!$C$2:$C$27,'Cargo List'!$I$2:$I$27))</f>
        <v>#N/A</v>
      </c>
      <c r="N97" t="e">
        <f>IF(OR($A97&lt;N$2,$A97&gt;N$2+LOOKUP(N$2,'Cargo List'!$C$2:$C$27,'Cargo List'!$H$2:$H$27)),"",LOOKUP(Sheet3!N$2,'Cargo List'!$C$2:$C$27,'Cargo List'!$I$2:$I$27))</f>
        <v>#N/A</v>
      </c>
      <c r="O97" t="e">
        <f>IF(OR($A97&lt;O$2,$A97&gt;O$2+LOOKUP(O$2,'Cargo List'!$C$2:$C$27,'Cargo List'!$H$2:$H$27)),"",LOOKUP(Sheet3!O$2,'Cargo List'!$C$2:$C$27,'Cargo List'!$I$2:$I$27))</f>
        <v>#N/A</v>
      </c>
      <c r="P97" t="e">
        <f>IF(OR($A97&lt;P$2,$A97&gt;P$2+LOOKUP(P$2,'Cargo List'!$C$2:$C$27,'Cargo List'!$H$2:$H$27)),"",LOOKUP(Sheet3!P$2,'Cargo List'!$C$2:$C$27,'Cargo List'!$I$2:$I$27))</f>
        <v>#N/A</v>
      </c>
      <c r="Q97" t="e">
        <f>IF(OR($A97&lt;Q$2,$A97&gt;Q$2+LOOKUP(Q$2,'Cargo List'!$C$2:$C$27,'Cargo List'!$H$2:$H$27)),"",LOOKUP(Sheet3!Q$2,'Cargo List'!$C$2:$C$27,'Cargo List'!$I$2:$I$27))</f>
        <v>#N/A</v>
      </c>
      <c r="R97" t="e">
        <f>IF(OR($A97&lt;R$2,$A97&gt;R$2+LOOKUP(R$2,'Cargo List'!$C$2:$C$27,'Cargo List'!$H$2:$H$27)),"",LOOKUP(Sheet3!R$2,'Cargo List'!$C$2:$C$27,'Cargo List'!$I$2:$I$27))</f>
        <v>#N/A</v>
      </c>
      <c r="S97" t="e">
        <f>IF(OR($A97&lt;S$2,$A97&gt;S$2+LOOKUP(S$2,'Cargo List'!$C$2:$C$27,'Cargo List'!$H$2:$H$27)),"",LOOKUP(Sheet3!S$2,'Cargo List'!$C$2:$C$27,'Cargo List'!$I$2:$I$27))</f>
        <v>#N/A</v>
      </c>
      <c r="T97" t="e">
        <f>IF(OR($A97&lt;T$2,$A97&gt;T$2+LOOKUP(T$2,'Cargo List'!$C$2:$C$27,'Cargo List'!$H$2:$H$27)),"",LOOKUP(Sheet3!T$2,'Cargo List'!$C$2:$C$27,'Cargo List'!$I$2:$I$27))</f>
        <v>#N/A</v>
      </c>
      <c r="U97" t="e">
        <f>IF(OR($A97&lt;U$2,$A97&gt;U$2+LOOKUP(U$2,'Cargo List'!$C$2:$C$27,'Cargo List'!$H$2:$H$27)),"",LOOKUP(Sheet3!U$2,'Cargo List'!$C$2:$C$27,'Cargo List'!$I$2:$I$27))</f>
        <v>#N/A</v>
      </c>
      <c r="V97" t="e">
        <f>IF(OR($A97&lt;V$2,$A97&gt;V$2+LOOKUP(V$2,'Cargo List'!$C$2:$C$27,'Cargo List'!$H$2:$H$27)),"",LOOKUP(Sheet3!V$2,'Cargo List'!$C$2:$C$27,'Cargo List'!$I$2:$I$27))</f>
        <v>#N/A</v>
      </c>
      <c r="W97" t="e">
        <f>IF(OR($A97&lt;W$2,$A97&gt;W$2+LOOKUP(W$2,'Cargo List'!$C$2:$C$27,'Cargo List'!$H$2:$H$27)),"",LOOKUP(Sheet3!W$2,'Cargo List'!$C$2:$C$27,'Cargo List'!$I$2:$I$27))</f>
        <v>#N/A</v>
      </c>
      <c r="X97" t="e">
        <f>IF(OR($A97&lt;X$2,$A97&gt;X$2+LOOKUP(X$2,'Cargo List'!$C$2:$C$27,'Cargo List'!$H$2:$H$27)),"",LOOKUP(Sheet3!X$2,'Cargo List'!$C$2:$C$27,'Cargo List'!$I$2:$I$27))</f>
        <v>#N/A</v>
      </c>
      <c r="Y97" t="e">
        <f>IF(OR($A97&lt;Y$2,$A97&gt;Y$2+LOOKUP(Y$2,'Cargo List'!$C$2:$C$27,'Cargo List'!$H$2:$H$27)),"",LOOKUP(Sheet3!Y$2,'Cargo List'!$C$2:$C$27,'Cargo List'!$I$2:$I$27))</f>
        <v>#N/A</v>
      </c>
      <c r="Z97" t="e">
        <f>IF(OR($A97&lt;Z$2,$A97&gt;Z$2+LOOKUP(Z$2,'Cargo List'!$C$2:$C$27,'Cargo List'!$H$2:$H$27)),"",LOOKUP(Sheet3!Z$2,'Cargo List'!$C$2:$C$27,'Cargo List'!$I$2:$I$27))</f>
        <v>#N/A</v>
      </c>
      <c r="AA97" t="e">
        <f>IF(OR($A97&lt;AA$2,$A97&gt;AA$2+LOOKUP(AA$2,'Cargo List'!$C$2:$C$27,'Cargo List'!$H$2:$H$27)),"",LOOKUP(Sheet3!AA$2,'Cargo List'!$C$2:$C$27,'Cargo List'!$I$2:$I$27))</f>
        <v>#N/A</v>
      </c>
      <c r="AB97" t="e">
        <f>IF(OR($A97&lt;AB$2,$A97&gt;AB$2+LOOKUP(AB$2,'Cargo List'!$C$2:$C$27,'Cargo List'!$H$2:$H$27)),"",LOOKUP(Sheet3!AB$2,'Cargo List'!$C$2:$C$27,'Cargo List'!$I$2:$I$27))</f>
        <v>#N/A</v>
      </c>
      <c r="AC97" t="e">
        <f>IF(OR($A97&lt;AC$2,$A97&gt;AC$2+LOOKUP(AC$2,'Cargo List'!$C$2:$C$27,'Cargo List'!$H$2:$H$27)),"",LOOKUP(Sheet3!AC$2,'Cargo List'!$C$2:$C$27,'Cargo List'!$I$2:$I$27))</f>
        <v>#N/A</v>
      </c>
      <c r="AD97" t="e">
        <f>IF(OR($A97&lt;AD$2,$A97&gt;AD$2+LOOKUP(AD$2,'Cargo List'!$C$2:$C$27,'Cargo List'!$H$2:$H$27)),"",LOOKUP(Sheet3!AD$2,'Cargo List'!$C$2:$C$27,'Cargo List'!$I$2:$I$27))</f>
        <v>#N/A</v>
      </c>
      <c r="AE97" t="e">
        <f>IF(OR($A97&lt;AE$2,$A97&gt;AE$2+LOOKUP(AE$2,'Cargo List'!$C$2:$C$27,'Cargo List'!$H$2:$H$27)),"",LOOKUP(Sheet3!AE$2,'Cargo List'!$C$2:$C$27,'Cargo List'!$I$2:$I$27))</f>
        <v>#N/A</v>
      </c>
      <c r="AF97" t="e">
        <f>IF(OR($A97&lt;AF$2,$A97&gt;AF$2+LOOKUP(AF$2,'Cargo List'!$C$2:$C$27,'Cargo List'!$H$2:$H$27)),"",LOOKUP(Sheet3!AF$2,'Cargo List'!$C$2:$C$27,'Cargo List'!$I$2:$I$27))</f>
        <v>#N/A</v>
      </c>
      <c r="AG97" t="e">
        <f>IF(OR($A97&lt;AG$2,$A97&gt;AG$2+LOOKUP(AG$2,'Cargo List'!$C$2:$C$27,'Cargo List'!$H$2:$H$27)),"",LOOKUP(Sheet3!AG$2,'Cargo List'!$C$2:$C$27,'Cargo List'!$I$2:$I$27))</f>
        <v>#N/A</v>
      </c>
      <c r="AH97" t="e">
        <f>IF(OR($A97&lt;AH$2,$A97&gt;AH$2+LOOKUP(AH$2,'Cargo List'!$C$2:$C$27,'Cargo List'!$H$2:$H$27)),"",LOOKUP(Sheet3!AH$2,'Cargo List'!$C$2:$C$27,'Cargo List'!$I$2:$I$27))</f>
        <v>#N/A</v>
      </c>
      <c r="AI97" t="e">
        <f>IF(OR($A97&lt;AI$2,$A97&gt;AI$2+LOOKUP(AI$2,'Cargo List'!$C$2:$C$27,'Cargo List'!$H$2:$H$27)),"",LOOKUP(Sheet3!AI$2,'Cargo List'!$C$2:$C$27,'Cargo List'!$I$2:$I$27))</f>
        <v>#N/A</v>
      </c>
      <c r="AJ97" t="e">
        <f>IF(OR($A97&lt;AJ$2,$A97&gt;AJ$2+LOOKUP(AJ$2,'Cargo List'!$C$2:$C$27,'Cargo List'!$H$2:$H$27)),"",LOOKUP(Sheet3!AJ$2,'Cargo List'!$C$2:$C$27,'Cargo List'!$I$2:$I$27))</f>
        <v>#N/A</v>
      </c>
      <c r="AK97" t="e">
        <f>IF(OR($A97&lt;AK$2,$A97&gt;AK$2+LOOKUP(AK$2,'Cargo List'!$C$2:$C$27,'Cargo List'!$H$2:$H$27)),"",LOOKUP(Sheet3!AK$2,'Cargo List'!$C$2:$C$27,'Cargo List'!$I$2:$I$27))</f>
        <v>#N/A</v>
      </c>
      <c r="AL97" t="e">
        <f>IF(OR($A97&lt;AL$2,$A97&gt;AL$2+LOOKUP(AL$2,'Cargo List'!$C$2:$C$27,'Cargo List'!$H$2:$H$27)),"",LOOKUP(Sheet3!AL$2,'Cargo List'!$C$2:$C$27,'Cargo List'!$I$2:$I$27))</f>
        <v>#N/A</v>
      </c>
      <c r="AM97" t="e">
        <f>IF(OR($A97&lt;AM$2,$A97&gt;AM$2+LOOKUP(AM$2,'Cargo List'!$C$2:$C$27,'Cargo List'!$H$2:$H$27)),"",LOOKUP(Sheet3!AM$2,'Cargo List'!$C$2:$C$27,'Cargo List'!$I$2:$I$27))</f>
        <v>#N/A</v>
      </c>
      <c r="AN97" t="e">
        <f>IF(OR($A97&lt;AN$2,$A97&gt;AN$2+LOOKUP(AN$2,'Cargo List'!$C$2:$C$27,'Cargo List'!$H$2:$H$27)),"",LOOKUP(Sheet3!AN$2,'Cargo List'!$C$2:$C$27,'Cargo List'!$I$2:$I$27))</f>
        <v>#N/A</v>
      </c>
      <c r="AO97" t="e">
        <f>IF(OR($A97&lt;AO$2,$A97&gt;AO$2+LOOKUP(AO$2,'Cargo List'!$C$2:$C$27,'Cargo List'!$H$2:$H$27)),"",LOOKUP(Sheet3!AO$2,'Cargo List'!$C$2:$C$27,'Cargo List'!$I$2:$I$27))</f>
        <v>#N/A</v>
      </c>
      <c r="AP97" t="e">
        <f>IF(OR($A97&lt;AP$2,$A97&gt;AP$2+LOOKUP(AP$2,'Cargo List'!$C$2:$C$27,'Cargo List'!$H$2:$H$27)),"",LOOKUP(Sheet3!AP$2,'Cargo List'!$C$2:$C$27,'Cargo List'!$I$2:$I$27))</f>
        <v>#N/A</v>
      </c>
      <c r="AQ97" t="e">
        <f>IF(OR($A97&lt;AQ$2,$A97&gt;AQ$2+LOOKUP(AQ$2,'Cargo List'!$C$2:$C$27,'Cargo List'!$H$2:$H$27)),"",LOOKUP(Sheet3!AQ$2,'Cargo List'!$C$2:$C$27,'Cargo List'!$I$2:$I$27))</f>
        <v>#N/A</v>
      </c>
      <c r="AR97" t="e">
        <f>IF(OR($A97&lt;AR$2,$A97&gt;AR$2+LOOKUP(AR$2,'Cargo List'!$C$2:$C$27,'Cargo List'!$H$2:$H$27)),"",LOOKUP(Sheet3!AR$2,'Cargo List'!$C$2:$C$27,'Cargo List'!$I$2:$I$27))</f>
        <v>#N/A</v>
      </c>
      <c r="AS97" t="e">
        <f>IF(OR($A97&lt;AS$2,$A97&gt;AS$2+LOOKUP(AS$2,'Cargo List'!$C$2:$C$27,'Cargo List'!$H$2:$H$27)),"",LOOKUP(Sheet3!AS$2,'Cargo List'!$C$2:$C$27,'Cargo List'!$I$2:$I$27))</f>
        <v>#N/A</v>
      </c>
      <c r="AT97" t="e">
        <f>IF(OR($A97&lt;AT$2,$A97&gt;AT$2+LOOKUP(AT$2,'Cargo List'!$C$2:$C$27,'Cargo List'!$H$2:$H$27)),"",LOOKUP(Sheet3!AT$2,'Cargo List'!$C$2:$C$27,'Cargo List'!$I$2:$I$27))</f>
        <v>#N/A</v>
      </c>
      <c r="AU97" t="e">
        <f>IF(OR($A97&lt;AU$2,$A97&gt;AU$2+LOOKUP(AU$2,'Cargo List'!$C$2:$C$27,'Cargo List'!$H$2:$H$27)),"",LOOKUP(Sheet3!AU$2,'Cargo List'!$C$2:$C$27,'Cargo List'!$I$2:$I$27))</f>
        <v>#N/A</v>
      </c>
      <c r="AV97" s="4">
        <f t="shared" si="2"/>
        <v>0</v>
      </c>
    </row>
    <row r="98" spans="1:48" x14ac:dyDescent="0.25">
      <c r="A98" s="2">
        <f t="shared" si="3"/>
        <v>44292</v>
      </c>
      <c r="B98" t="e">
        <f>IF(OR($A98&lt;B$2,$A98&gt;B$2+LOOKUP(B$2,'Cargo List'!$C$2:$C$27,'Cargo List'!$H$2:$H$27)),"",LOOKUP(Sheet3!B$2,'Cargo List'!$C$2:$C$27,'Cargo List'!$I$2:$I$27))</f>
        <v>#N/A</v>
      </c>
      <c r="C98" t="e">
        <f>IF(OR($A98&lt;C$2,$A98&gt;C$2+LOOKUP(C$2,'Cargo List'!$C$2:$C$27,'Cargo List'!$H$2:$H$27)),"",LOOKUP(Sheet3!C$2,'Cargo List'!$C$2:$C$27,'Cargo List'!$I$2:$I$27))</f>
        <v>#N/A</v>
      </c>
      <c r="D98" t="e">
        <f>IF(OR($A98&lt;D$2,$A98&gt;D$2+LOOKUP(D$2,'Cargo List'!$C$2:$C$27,'Cargo List'!$H$2:$H$27)),"",LOOKUP(Sheet3!D$2,'Cargo List'!$C$2:$C$27,'Cargo List'!$I$2:$I$27))</f>
        <v>#N/A</v>
      </c>
      <c r="E98" t="e">
        <f>IF(OR($A98&lt;E$2,$A98&gt;E$2+LOOKUP(E$2,'Cargo List'!$C$2:$C$27,'Cargo List'!$H$2:$H$27)),"",LOOKUP(Sheet3!E$2,'Cargo List'!$C$2:$C$27,'Cargo List'!$I$2:$I$27))</f>
        <v>#N/A</v>
      </c>
      <c r="F98" t="e">
        <f>IF(OR($A98&lt;F$2,$A98&gt;F$2+LOOKUP(F$2,'Cargo List'!$C$2:$C$27,'Cargo List'!$H$2:$H$27)),"",LOOKUP(Sheet3!F$2,'Cargo List'!$C$2:$C$27,'Cargo List'!$I$2:$I$27))</f>
        <v>#N/A</v>
      </c>
      <c r="G98" t="e">
        <f>IF(OR($A98&lt;G$2,$A98&gt;G$2+LOOKUP(G$2,'Cargo List'!$C$2:$C$27,'Cargo List'!$H$2:$H$27)),"",LOOKUP(Sheet3!G$2,'Cargo List'!$C$2:$C$27,'Cargo List'!$I$2:$I$27))</f>
        <v>#N/A</v>
      </c>
      <c r="H98" t="e">
        <f>IF(OR($A98&lt;H$2,$A98&gt;H$2+LOOKUP(H$2,'Cargo List'!$C$2:$C$27,'Cargo List'!$H$2:$H$27)),"",LOOKUP(Sheet3!H$2,'Cargo List'!$C$2:$C$27,'Cargo List'!$I$2:$I$27))</f>
        <v>#N/A</v>
      </c>
      <c r="I98" t="e">
        <f>IF(OR($A98&lt;I$2,$A98&gt;I$2+LOOKUP(I$2,'Cargo List'!$C$2:$C$27,'Cargo List'!$H$2:$H$27)),"",LOOKUP(Sheet3!I$2,'Cargo List'!$C$2:$C$27,'Cargo List'!$I$2:$I$27))</f>
        <v>#N/A</v>
      </c>
      <c r="J98" t="e">
        <f>IF(OR($A98&lt;J$2,$A98&gt;J$2+LOOKUP(J$2,'Cargo List'!$C$2:$C$27,'Cargo List'!$H$2:$H$27)),"",LOOKUP(Sheet3!J$2,'Cargo List'!$C$2:$C$27,'Cargo List'!$I$2:$I$27))</f>
        <v>#N/A</v>
      </c>
      <c r="K98" t="e">
        <f>IF(OR($A98&lt;K$2,$A98&gt;K$2+LOOKUP(K$2,'Cargo List'!$C$2:$C$27,'Cargo List'!$H$2:$H$27)),"",LOOKUP(Sheet3!K$2,'Cargo List'!$C$2:$C$27,'Cargo List'!$I$2:$I$27))</f>
        <v>#N/A</v>
      </c>
      <c r="L98" t="e">
        <f>IF(OR($A98&lt;L$2,$A98&gt;L$2+LOOKUP(L$2,'Cargo List'!$C$2:$C$27,'Cargo List'!$H$2:$H$27)),"",LOOKUP(Sheet3!L$2,'Cargo List'!$C$2:$C$27,'Cargo List'!$I$2:$I$27))</f>
        <v>#N/A</v>
      </c>
      <c r="M98" t="e">
        <f>IF(OR($A98&lt;M$2,$A98&gt;M$2+LOOKUP(M$2,'Cargo List'!$C$2:$C$27,'Cargo List'!$H$2:$H$27)),"",LOOKUP(Sheet3!M$2,'Cargo List'!$C$2:$C$27,'Cargo List'!$I$2:$I$27))</f>
        <v>#N/A</v>
      </c>
      <c r="N98" t="e">
        <f>IF(OR($A98&lt;N$2,$A98&gt;N$2+LOOKUP(N$2,'Cargo List'!$C$2:$C$27,'Cargo List'!$H$2:$H$27)),"",LOOKUP(Sheet3!N$2,'Cargo List'!$C$2:$C$27,'Cargo List'!$I$2:$I$27))</f>
        <v>#N/A</v>
      </c>
      <c r="O98" t="e">
        <f>IF(OR($A98&lt;O$2,$A98&gt;O$2+LOOKUP(O$2,'Cargo List'!$C$2:$C$27,'Cargo List'!$H$2:$H$27)),"",LOOKUP(Sheet3!O$2,'Cargo List'!$C$2:$C$27,'Cargo List'!$I$2:$I$27))</f>
        <v>#N/A</v>
      </c>
      <c r="P98" t="e">
        <f>IF(OR($A98&lt;P$2,$A98&gt;P$2+LOOKUP(P$2,'Cargo List'!$C$2:$C$27,'Cargo List'!$H$2:$H$27)),"",LOOKUP(Sheet3!P$2,'Cargo List'!$C$2:$C$27,'Cargo List'!$I$2:$I$27))</f>
        <v>#N/A</v>
      </c>
      <c r="Q98" t="e">
        <f>IF(OR($A98&lt;Q$2,$A98&gt;Q$2+LOOKUP(Q$2,'Cargo List'!$C$2:$C$27,'Cargo List'!$H$2:$H$27)),"",LOOKUP(Sheet3!Q$2,'Cargo List'!$C$2:$C$27,'Cargo List'!$I$2:$I$27))</f>
        <v>#N/A</v>
      </c>
      <c r="R98" t="e">
        <f>IF(OR($A98&lt;R$2,$A98&gt;R$2+LOOKUP(R$2,'Cargo List'!$C$2:$C$27,'Cargo List'!$H$2:$H$27)),"",LOOKUP(Sheet3!R$2,'Cargo List'!$C$2:$C$27,'Cargo List'!$I$2:$I$27))</f>
        <v>#N/A</v>
      </c>
      <c r="S98" t="e">
        <f>IF(OR($A98&lt;S$2,$A98&gt;S$2+LOOKUP(S$2,'Cargo List'!$C$2:$C$27,'Cargo List'!$H$2:$H$27)),"",LOOKUP(Sheet3!S$2,'Cargo List'!$C$2:$C$27,'Cargo List'!$I$2:$I$27))</f>
        <v>#N/A</v>
      </c>
      <c r="T98" t="e">
        <f>IF(OR($A98&lt;T$2,$A98&gt;T$2+LOOKUP(T$2,'Cargo List'!$C$2:$C$27,'Cargo List'!$H$2:$H$27)),"",LOOKUP(Sheet3!T$2,'Cargo List'!$C$2:$C$27,'Cargo List'!$I$2:$I$27))</f>
        <v>#N/A</v>
      </c>
      <c r="U98" t="e">
        <f>IF(OR($A98&lt;U$2,$A98&gt;U$2+LOOKUP(U$2,'Cargo List'!$C$2:$C$27,'Cargo List'!$H$2:$H$27)),"",LOOKUP(Sheet3!U$2,'Cargo List'!$C$2:$C$27,'Cargo List'!$I$2:$I$27))</f>
        <v>#N/A</v>
      </c>
      <c r="V98" t="e">
        <f>IF(OR($A98&lt;V$2,$A98&gt;V$2+LOOKUP(V$2,'Cargo List'!$C$2:$C$27,'Cargo List'!$H$2:$H$27)),"",LOOKUP(Sheet3!V$2,'Cargo List'!$C$2:$C$27,'Cargo List'!$I$2:$I$27))</f>
        <v>#N/A</v>
      </c>
      <c r="W98" t="e">
        <f>IF(OR($A98&lt;W$2,$A98&gt;W$2+LOOKUP(W$2,'Cargo List'!$C$2:$C$27,'Cargo List'!$H$2:$H$27)),"",LOOKUP(Sheet3!W$2,'Cargo List'!$C$2:$C$27,'Cargo List'!$I$2:$I$27))</f>
        <v>#N/A</v>
      </c>
      <c r="X98" t="e">
        <f>IF(OR($A98&lt;X$2,$A98&gt;X$2+LOOKUP(X$2,'Cargo List'!$C$2:$C$27,'Cargo List'!$H$2:$H$27)),"",LOOKUP(Sheet3!X$2,'Cargo List'!$C$2:$C$27,'Cargo List'!$I$2:$I$27))</f>
        <v>#N/A</v>
      </c>
      <c r="Y98" t="e">
        <f>IF(OR($A98&lt;Y$2,$A98&gt;Y$2+LOOKUP(Y$2,'Cargo List'!$C$2:$C$27,'Cargo List'!$H$2:$H$27)),"",LOOKUP(Sheet3!Y$2,'Cargo List'!$C$2:$C$27,'Cargo List'!$I$2:$I$27))</f>
        <v>#N/A</v>
      </c>
      <c r="Z98" t="e">
        <f>IF(OR($A98&lt;Z$2,$A98&gt;Z$2+LOOKUP(Z$2,'Cargo List'!$C$2:$C$27,'Cargo List'!$H$2:$H$27)),"",LOOKUP(Sheet3!Z$2,'Cargo List'!$C$2:$C$27,'Cargo List'!$I$2:$I$27))</f>
        <v>#N/A</v>
      </c>
      <c r="AA98" t="e">
        <f>IF(OR($A98&lt;AA$2,$A98&gt;AA$2+LOOKUP(AA$2,'Cargo List'!$C$2:$C$27,'Cargo List'!$H$2:$H$27)),"",LOOKUP(Sheet3!AA$2,'Cargo List'!$C$2:$C$27,'Cargo List'!$I$2:$I$27))</f>
        <v>#N/A</v>
      </c>
      <c r="AB98" t="e">
        <f>IF(OR($A98&lt;AB$2,$A98&gt;AB$2+LOOKUP(AB$2,'Cargo List'!$C$2:$C$27,'Cargo List'!$H$2:$H$27)),"",LOOKUP(Sheet3!AB$2,'Cargo List'!$C$2:$C$27,'Cargo List'!$I$2:$I$27))</f>
        <v>#N/A</v>
      </c>
      <c r="AC98" t="e">
        <f>IF(OR($A98&lt;AC$2,$A98&gt;AC$2+LOOKUP(AC$2,'Cargo List'!$C$2:$C$27,'Cargo List'!$H$2:$H$27)),"",LOOKUP(Sheet3!AC$2,'Cargo List'!$C$2:$C$27,'Cargo List'!$I$2:$I$27))</f>
        <v>#N/A</v>
      </c>
      <c r="AD98" t="e">
        <f>IF(OR($A98&lt;AD$2,$A98&gt;AD$2+LOOKUP(AD$2,'Cargo List'!$C$2:$C$27,'Cargo List'!$H$2:$H$27)),"",LOOKUP(Sheet3!AD$2,'Cargo List'!$C$2:$C$27,'Cargo List'!$I$2:$I$27))</f>
        <v>#N/A</v>
      </c>
      <c r="AE98" t="e">
        <f>IF(OR($A98&lt;AE$2,$A98&gt;AE$2+LOOKUP(AE$2,'Cargo List'!$C$2:$C$27,'Cargo List'!$H$2:$H$27)),"",LOOKUP(Sheet3!AE$2,'Cargo List'!$C$2:$C$27,'Cargo List'!$I$2:$I$27))</f>
        <v>#N/A</v>
      </c>
      <c r="AF98" t="e">
        <f>IF(OR($A98&lt;AF$2,$A98&gt;AF$2+LOOKUP(AF$2,'Cargo List'!$C$2:$C$27,'Cargo List'!$H$2:$H$27)),"",LOOKUP(Sheet3!AF$2,'Cargo List'!$C$2:$C$27,'Cargo List'!$I$2:$I$27))</f>
        <v>#N/A</v>
      </c>
      <c r="AG98" t="e">
        <f>IF(OR($A98&lt;AG$2,$A98&gt;AG$2+LOOKUP(AG$2,'Cargo List'!$C$2:$C$27,'Cargo List'!$H$2:$H$27)),"",LOOKUP(Sheet3!AG$2,'Cargo List'!$C$2:$C$27,'Cargo List'!$I$2:$I$27))</f>
        <v>#N/A</v>
      </c>
      <c r="AH98" t="e">
        <f>IF(OR($A98&lt;AH$2,$A98&gt;AH$2+LOOKUP(AH$2,'Cargo List'!$C$2:$C$27,'Cargo List'!$H$2:$H$27)),"",LOOKUP(Sheet3!AH$2,'Cargo List'!$C$2:$C$27,'Cargo List'!$I$2:$I$27))</f>
        <v>#N/A</v>
      </c>
      <c r="AI98" t="e">
        <f>IF(OR($A98&lt;AI$2,$A98&gt;AI$2+LOOKUP(AI$2,'Cargo List'!$C$2:$C$27,'Cargo List'!$H$2:$H$27)),"",LOOKUP(Sheet3!AI$2,'Cargo List'!$C$2:$C$27,'Cargo List'!$I$2:$I$27))</f>
        <v>#N/A</v>
      </c>
      <c r="AJ98" t="e">
        <f>IF(OR($A98&lt;AJ$2,$A98&gt;AJ$2+LOOKUP(AJ$2,'Cargo List'!$C$2:$C$27,'Cargo List'!$H$2:$H$27)),"",LOOKUP(Sheet3!AJ$2,'Cargo List'!$C$2:$C$27,'Cargo List'!$I$2:$I$27))</f>
        <v>#N/A</v>
      </c>
      <c r="AK98" t="e">
        <f>IF(OR($A98&lt;AK$2,$A98&gt;AK$2+LOOKUP(AK$2,'Cargo List'!$C$2:$C$27,'Cargo List'!$H$2:$H$27)),"",LOOKUP(Sheet3!AK$2,'Cargo List'!$C$2:$C$27,'Cargo List'!$I$2:$I$27))</f>
        <v>#N/A</v>
      </c>
      <c r="AL98" t="e">
        <f>IF(OR($A98&lt;AL$2,$A98&gt;AL$2+LOOKUP(AL$2,'Cargo List'!$C$2:$C$27,'Cargo List'!$H$2:$H$27)),"",LOOKUP(Sheet3!AL$2,'Cargo List'!$C$2:$C$27,'Cargo List'!$I$2:$I$27))</f>
        <v>#N/A</v>
      </c>
      <c r="AM98" t="e">
        <f>IF(OR($A98&lt;AM$2,$A98&gt;AM$2+LOOKUP(AM$2,'Cargo List'!$C$2:$C$27,'Cargo List'!$H$2:$H$27)),"",LOOKUP(Sheet3!AM$2,'Cargo List'!$C$2:$C$27,'Cargo List'!$I$2:$I$27))</f>
        <v>#N/A</v>
      </c>
      <c r="AN98" t="e">
        <f>IF(OR($A98&lt;AN$2,$A98&gt;AN$2+LOOKUP(AN$2,'Cargo List'!$C$2:$C$27,'Cargo List'!$H$2:$H$27)),"",LOOKUP(Sheet3!AN$2,'Cargo List'!$C$2:$C$27,'Cargo List'!$I$2:$I$27))</f>
        <v>#N/A</v>
      </c>
      <c r="AO98" t="e">
        <f>IF(OR($A98&lt;AO$2,$A98&gt;AO$2+LOOKUP(AO$2,'Cargo List'!$C$2:$C$27,'Cargo List'!$H$2:$H$27)),"",LOOKUP(Sheet3!AO$2,'Cargo List'!$C$2:$C$27,'Cargo List'!$I$2:$I$27))</f>
        <v>#N/A</v>
      </c>
      <c r="AP98" t="e">
        <f>IF(OR($A98&lt;AP$2,$A98&gt;AP$2+LOOKUP(AP$2,'Cargo List'!$C$2:$C$27,'Cargo List'!$H$2:$H$27)),"",LOOKUP(Sheet3!AP$2,'Cargo List'!$C$2:$C$27,'Cargo List'!$I$2:$I$27))</f>
        <v>#N/A</v>
      </c>
      <c r="AQ98" t="e">
        <f>IF(OR($A98&lt;AQ$2,$A98&gt;AQ$2+LOOKUP(AQ$2,'Cargo List'!$C$2:$C$27,'Cargo List'!$H$2:$H$27)),"",LOOKUP(Sheet3!AQ$2,'Cargo List'!$C$2:$C$27,'Cargo List'!$I$2:$I$27))</f>
        <v>#N/A</v>
      </c>
      <c r="AR98" t="e">
        <f>IF(OR($A98&lt;AR$2,$A98&gt;AR$2+LOOKUP(AR$2,'Cargo List'!$C$2:$C$27,'Cargo List'!$H$2:$H$27)),"",LOOKUP(Sheet3!AR$2,'Cargo List'!$C$2:$C$27,'Cargo List'!$I$2:$I$27))</f>
        <v>#N/A</v>
      </c>
      <c r="AS98" t="e">
        <f>IF(OR($A98&lt;AS$2,$A98&gt;AS$2+LOOKUP(AS$2,'Cargo List'!$C$2:$C$27,'Cargo List'!$H$2:$H$27)),"",LOOKUP(Sheet3!AS$2,'Cargo List'!$C$2:$C$27,'Cargo List'!$I$2:$I$27))</f>
        <v>#N/A</v>
      </c>
      <c r="AT98" t="e">
        <f>IF(OR($A98&lt;AT$2,$A98&gt;AT$2+LOOKUP(AT$2,'Cargo List'!$C$2:$C$27,'Cargo List'!$H$2:$H$27)),"",LOOKUP(Sheet3!AT$2,'Cargo List'!$C$2:$C$27,'Cargo List'!$I$2:$I$27))</f>
        <v>#N/A</v>
      </c>
      <c r="AU98" t="e">
        <f>IF(OR($A98&lt;AU$2,$A98&gt;AU$2+LOOKUP(AU$2,'Cargo List'!$C$2:$C$27,'Cargo List'!$H$2:$H$27)),"",LOOKUP(Sheet3!AU$2,'Cargo List'!$C$2:$C$27,'Cargo List'!$I$2:$I$27))</f>
        <v>#N/A</v>
      </c>
      <c r="AV98" s="4">
        <f t="shared" si="2"/>
        <v>0</v>
      </c>
    </row>
    <row r="99" spans="1:48" x14ac:dyDescent="0.25">
      <c r="A99" s="2">
        <f t="shared" si="3"/>
        <v>44293</v>
      </c>
      <c r="B99" t="e">
        <f>IF(OR($A99&lt;B$2,$A99&gt;B$2+LOOKUP(B$2,'Cargo List'!$C$2:$C$27,'Cargo List'!$H$2:$H$27)),"",LOOKUP(Sheet3!B$2,'Cargo List'!$C$2:$C$27,'Cargo List'!$I$2:$I$27))</f>
        <v>#N/A</v>
      </c>
      <c r="C99" t="e">
        <f>IF(OR($A99&lt;C$2,$A99&gt;C$2+LOOKUP(C$2,'Cargo List'!$C$2:$C$27,'Cargo List'!$H$2:$H$27)),"",LOOKUP(Sheet3!C$2,'Cargo List'!$C$2:$C$27,'Cargo List'!$I$2:$I$27))</f>
        <v>#N/A</v>
      </c>
      <c r="D99" t="e">
        <f>IF(OR($A99&lt;D$2,$A99&gt;D$2+LOOKUP(D$2,'Cargo List'!$C$2:$C$27,'Cargo List'!$H$2:$H$27)),"",LOOKUP(Sheet3!D$2,'Cargo List'!$C$2:$C$27,'Cargo List'!$I$2:$I$27))</f>
        <v>#N/A</v>
      </c>
      <c r="E99" t="e">
        <f>IF(OR($A99&lt;E$2,$A99&gt;E$2+LOOKUP(E$2,'Cargo List'!$C$2:$C$27,'Cargo List'!$H$2:$H$27)),"",LOOKUP(Sheet3!E$2,'Cargo List'!$C$2:$C$27,'Cargo List'!$I$2:$I$27))</f>
        <v>#N/A</v>
      </c>
      <c r="F99" t="e">
        <f>IF(OR($A99&lt;F$2,$A99&gt;F$2+LOOKUP(F$2,'Cargo List'!$C$2:$C$27,'Cargo List'!$H$2:$H$27)),"",LOOKUP(Sheet3!F$2,'Cargo List'!$C$2:$C$27,'Cargo List'!$I$2:$I$27))</f>
        <v>#N/A</v>
      </c>
      <c r="G99" t="e">
        <f>IF(OR($A99&lt;G$2,$A99&gt;G$2+LOOKUP(G$2,'Cargo List'!$C$2:$C$27,'Cargo List'!$H$2:$H$27)),"",LOOKUP(Sheet3!G$2,'Cargo List'!$C$2:$C$27,'Cargo List'!$I$2:$I$27))</f>
        <v>#N/A</v>
      </c>
      <c r="H99" t="e">
        <f>IF(OR($A99&lt;H$2,$A99&gt;H$2+LOOKUP(H$2,'Cargo List'!$C$2:$C$27,'Cargo List'!$H$2:$H$27)),"",LOOKUP(Sheet3!H$2,'Cargo List'!$C$2:$C$27,'Cargo List'!$I$2:$I$27))</f>
        <v>#N/A</v>
      </c>
      <c r="I99" t="e">
        <f>IF(OR($A99&lt;I$2,$A99&gt;I$2+LOOKUP(I$2,'Cargo List'!$C$2:$C$27,'Cargo List'!$H$2:$H$27)),"",LOOKUP(Sheet3!I$2,'Cargo List'!$C$2:$C$27,'Cargo List'!$I$2:$I$27))</f>
        <v>#N/A</v>
      </c>
      <c r="J99" t="e">
        <f>IF(OR($A99&lt;J$2,$A99&gt;J$2+LOOKUP(J$2,'Cargo List'!$C$2:$C$27,'Cargo List'!$H$2:$H$27)),"",LOOKUP(Sheet3!J$2,'Cargo List'!$C$2:$C$27,'Cargo List'!$I$2:$I$27))</f>
        <v>#N/A</v>
      </c>
      <c r="K99" t="e">
        <f>IF(OR($A99&lt;K$2,$A99&gt;K$2+LOOKUP(K$2,'Cargo List'!$C$2:$C$27,'Cargo List'!$H$2:$H$27)),"",LOOKUP(Sheet3!K$2,'Cargo List'!$C$2:$C$27,'Cargo List'!$I$2:$I$27))</f>
        <v>#N/A</v>
      </c>
      <c r="L99" t="e">
        <f>IF(OR($A99&lt;L$2,$A99&gt;L$2+LOOKUP(L$2,'Cargo List'!$C$2:$C$27,'Cargo List'!$H$2:$H$27)),"",LOOKUP(Sheet3!L$2,'Cargo List'!$C$2:$C$27,'Cargo List'!$I$2:$I$27))</f>
        <v>#N/A</v>
      </c>
      <c r="M99" t="e">
        <f>IF(OR($A99&lt;M$2,$A99&gt;M$2+LOOKUP(M$2,'Cargo List'!$C$2:$C$27,'Cargo List'!$H$2:$H$27)),"",LOOKUP(Sheet3!M$2,'Cargo List'!$C$2:$C$27,'Cargo List'!$I$2:$I$27))</f>
        <v>#N/A</v>
      </c>
      <c r="N99" t="e">
        <f>IF(OR($A99&lt;N$2,$A99&gt;N$2+LOOKUP(N$2,'Cargo List'!$C$2:$C$27,'Cargo List'!$H$2:$H$27)),"",LOOKUP(Sheet3!N$2,'Cargo List'!$C$2:$C$27,'Cargo List'!$I$2:$I$27))</f>
        <v>#N/A</v>
      </c>
      <c r="O99" t="e">
        <f>IF(OR($A99&lt;O$2,$A99&gt;O$2+LOOKUP(O$2,'Cargo List'!$C$2:$C$27,'Cargo List'!$H$2:$H$27)),"",LOOKUP(Sheet3!O$2,'Cargo List'!$C$2:$C$27,'Cargo List'!$I$2:$I$27))</f>
        <v>#N/A</v>
      </c>
      <c r="P99" t="e">
        <f>IF(OR($A99&lt;P$2,$A99&gt;P$2+LOOKUP(P$2,'Cargo List'!$C$2:$C$27,'Cargo List'!$H$2:$H$27)),"",LOOKUP(Sheet3!P$2,'Cargo List'!$C$2:$C$27,'Cargo List'!$I$2:$I$27))</f>
        <v>#N/A</v>
      </c>
      <c r="Q99" t="e">
        <f>IF(OR($A99&lt;Q$2,$A99&gt;Q$2+LOOKUP(Q$2,'Cargo List'!$C$2:$C$27,'Cargo List'!$H$2:$H$27)),"",LOOKUP(Sheet3!Q$2,'Cargo List'!$C$2:$C$27,'Cargo List'!$I$2:$I$27))</f>
        <v>#N/A</v>
      </c>
      <c r="R99" t="e">
        <f>IF(OR($A99&lt;R$2,$A99&gt;R$2+LOOKUP(R$2,'Cargo List'!$C$2:$C$27,'Cargo List'!$H$2:$H$27)),"",LOOKUP(Sheet3!R$2,'Cargo List'!$C$2:$C$27,'Cargo List'!$I$2:$I$27))</f>
        <v>#N/A</v>
      </c>
      <c r="S99" t="e">
        <f>IF(OR($A99&lt;S$2,$A99&gt;S$2+LOOKUP(S$2,'Cargo List'!$C$2:$C$27,'Cargo List'!$H$2:$H$27)),"",LOOKUP(Sheet3!S$2,'Cargo List'!$C$2:$C$27,'Cargo List'!$I$2:$I$27))</f>
        <v>#N/A</v>
      </c>
      <c r="T99" t="e">
        <f>IF(OR($A99&lt;T$2,$A99&gt;T$2+LOOKUP(T$2,'Cargo List'!$C$2:$C$27,'Cargo List'!$H$2:$H$27)),"",LOOKUP(Sheet3!T$2,'Cargo List'!$C$2:$C$27,'Cargo List'!$I$2:$I$27))</f>
        <v>#N/A</v>
      </c>
      <c r="U99" t="e">
        <f>IF(OR($A99&lt;U$2,$A99&gt;U$2+LOOKUP(U$2,'Cargo List'!$C$2:$C$27,'Cargo List'!$H$2:$H$27)),"",LOOKUP(Sheet3!U$2,'Cargo List'!$C$2:$C$27,'Cargo List'!$I$2:$I$27))</f>
        <v>#N/A</v>
      </c>
      <c r="V99" t="e">
        <f>IF(OR($A99&lt;V$2,$A99&gt;V$2+LOOKUP(V$2,'Cargo List'!$C$2:$C$27,'Cargo List'!$H$2:$H$27)),"",LOOKUP(Sheet3!V$2,'Cargo List'!$C$2:$C$27,'Cargo List'!$I$2:$I$27))</f>
        <v>#N/A</v>
      </c>
      <c r="W99" t="e">
        <f>IF(OR($A99&lt;W$2,$A99&gt;W$2+LOOKUP(W$2,'Cargo List'!$C$2:$C$27,'Cargo List'!$H$2:$H$27)),"",LOOKUP(Sheet3!W$2,'Cargo List'!$C$2:$C$27,'Cargo List'!$I$2:$I$27))</f>
        <v>#N/A</v>
      </c>
      <c r="X99" t="e">
        <f>IF(OR($A99&lt;X$2,$A99&gt;X$2+LOOKUP(X$2,'Cargo List'!$C$2:$C$27,'Cargo List'!$H$2:$H$27)),"",LOOKUP(Sheet3!X$2,'Cargo List'!$C$2:$C$27,'Cargo List'!$I$2:$I$27))</f>
        <v>#N/A</v>
      </c>
      <c r="Y99" t="e">
        <f>IF(OR($A99&lt;Y$2,$A99&gt;Y$2+LOOKUP(Y$2,'Cargo List'!$C$2:$C$27,'Cargo List'!$H$2:$H$27)),"",LOOKUP(Sheet3!Y$2,'Cargo List'!$C$2:$C$27,'Cargo List'!$I$2:$I$27))</f>
        <v>#N/A</v>
      </c>
      <c r="Z99" t="e">
        <f>IF(OR($A99&lt;Z$2,$A99&gt;Z$2+LOOKUP(Z$2,'Cargo List'!$C$2:$C$27,'Cargo List'!$H$2:$H$27)),"",LOOKUP(Sheet3!Z$2,'Cargo List'!$C$2:$C$27,'Cargo List'!$I$2:$I$27))</f>
        <v>#N/A</v>
      </c>
      <c r="AA99" t="e">
        <f>IF(OR($A99&lt;AA$2,$A99&gt;AA$2+LOOKUP(AA$2,'Cargo List'!$C$2:$C$27,'Cargo List'!$H$2:$H$27)),"",LOOKUP(Sheet3!AA$2,'Cargo List'!$C$2:$C$27,'Cargo List'!$I$2:$I$27))</f>
        <v>#N/A</v>
      </c>
      <c r="AB99" t="e">
        <f>IF(OR($A99&lt;AB$2,$A99&gt;AB$2+LOOKUP(AB$2,'Cargo List'!$C$2:$C$27,'Cargo List'!$H$2:$H$27)),"",LOOKUP(Sheet3!AB$2,'Cargo List'!$C$2:$C$27,'Cargo List'!$I$2:$I$27))</f>
        <v>#N/A</v>
      </c>
      <c r="AC99" t="e">
        <f>IF(OR($A99&lt;AC$2,$A99&gt;AC$2+LOOKUP(AC$2,'Cargo List'!$C$2:$C$27,'Cargo List'!$H$2:$H$27)),"",LOOKUP(Sheet3!AC$2,'Cargo List'!$C$2:$C$27,'Cargo List'!$I$2:$I$27))</f>
        <v>#N/A</v>
      </c>
      <c r="AD99" t="e">
        <f>IF(OR($A99&lt;AD$2,$A99&gt;AD$2+LOOKUP(AD$2,'Cargo List'!$C$2:$C$27,'Cargo List'!$H$2:$H$27)),"",LOOKUP(Sheet3!AD$2,'Cargo List'!$C$2:$C$27,'Cargo List'!$I$2:$I$27))</f>
        <v>#N/A</v>
      </c>
      <c r="AE99" t="e">
        <f>IF(OR($A99&lt;AE$2,$A99&gt;AE$2+LOOKUP(AE$2,'Cargo List'!$C$2:$C$27,'Cargo List'!$H$2:$H$27)),"",LOOKUP(Sheet3!AE$2,'Cargo List'!$C$2:$C$27,'Cargo List'!$I$2:$I$27))</f>
        <v>#N/A</v>
      </c>
      <c r="AF99" t="e">
        <f>IF(OR($A99&lt;AF$2,$A99&gt;AF$2+LOOKUP(AF$2,'Cargo List'!$C$2:$C$27,'Cargo List'!$H$2:$H$27)),"",LOOKUP(Sheet3!AF$2,'Cargo List'!$C$2:$C$27,'Cargo List'!$I$2:$I$27))</f>
        <v>#N/A</v>
      </c>
      <c r="AG99" t="e">
        <f>IF(OR($A99&lt;AG$2,$A99&gt;AG$2+LOOKUP(AG$2,'Cargo List'!$C$2:$C$27,'Cargo List'!$H$2:$H$27)),"",LOOKUP(Sheet3!AG$2,'Cargo List'!$C$2:$C$27,'Cargo List'!$I$2:$I$27))</f>
        <v>#N/A</v>
      </c>
      <c r="AH99" t="e">
        <f>IF(OR($A99&lt;AH$2,$A99&gt;AH$2+LOOKUP(AH$2,'Cargo List'!$C$2:$C$27,'Cargo List'!$H$2:$H$27)),"",LOOKUP(Sheet3!AH$2,'Cargo List'!$C$2:$C$27,'Cargo List'!$I$2:$I$27))</f>
        <v>#N/A</v>
      </c>
      <c r="AI99" t="e">
        <f>IF(OR($A99&lt;AI$2,$A99&gt;AI$2+LOOKUP(AI$2,'Cargo List'!$C$2:$C$27,'Cargo List'!$H$2:$H$27)),"",LOOKUP(Sheet3!AI$2,'Cargo List'!$C$2:$C$27,'Cargo List'!$I$2:$I$27))</f>
        <v>#N/A</v>
      </c>
      <c r="AJ99" t="e">
        <f>IF(OR($A99&lt;AJ$2,$A99&gt;AJ$2+LOOKUP(AJ$2,'Cargo List'!$C$2:$C$27,'Cargo List'!$H$2:$H$27)),"",LOOKUP(Sheet3!AJ$2,'Cargo List'!$C$2:$C$27,'Cargo List'!$I$2:$I$27))</f>
        <v>#N/A</v>
      </c>
      <c r="AK99" t="e">
        <f>IF(OR($A99&lt;AK$2,$A99&gt;AK$2+LOOKUP(AK$2,'Cargo List'!$C$2:$C$27,'Cargo List'!$H$2:$H$27)),"",LOOKUP(Sheet3!AK$2,'Cargo List'!$C$2:$C$27,'Cargo List'!$I$2:$I$27))</f>
        <v>#N/A</v>
      </c>
      <c r="AL99" t="e">
        <f>IF(OR($A99&lt;AL$2,$A99&gt;AL$2+LOOKUP(AL$2,'Cargo List'!$C$2:$C$27,'Cargo List'!$H$2:$H$27)),"",LOOKUP(Sheet3!AL$2,'Cargo List'!$C$2:$C$27,'Cargo List'!$I$2:$I$27))</f>
        <v>#N/A</v>
      </c>
      <c r="AM99" t="e">
        <f>IF(OR($A99&lt;AM$2,$A99&gt;AM$2+LOOKUP(AM$2,'Cargo List'!$C$2:$C$27,'Cargo List'!$H$2:$H$27)),"",LOOKUP(Sheet3!AM$2,'Cargo List'!$C$2:$C$27,'Cargo List'!$I$2:$I$27))</f>
        <v>#N/A</v>
      </c>
      <c r="AN99" t="e">
        <f>IF(OR($A99&lt;AN$2,$A99&gt;AN$2+LOOKUP(AN$2,'Cargo List'!$C$2:$C$27,'Cargo List'!$H$2:$H$27)),"",LOOKUP(Sheet3!AN$2,'Cargo List'!$C$2:$C$27,'Cargo List'!$I$2:$I$27))</f>
        <v>#N/A</v>
      </c>
      <c r="AO99" t="e">
        <f>IF(OR($A99&lt;AO$2,$A99&gt;AO$2+LOOKUP(AO$2,'Cargo List'!$C$2:$C$27,'Cargo List'!$H$2:$H$27)),"",LOOKUP(Sheet3!AO$2,'Cargo List'!$C$2:$C$27,'Cargo List'!$I$2:$I$27))</f>
        <v>#N/A</v>
      </c>
      <c r="AP99" t="e">
        <f>IF(OR($A99&lt;AP$2,$A99&gt;AP$2+LOOKUP(AP$2,'Cargo List'!$C$2:$C$27,'Cargo List'!$H$2:$H$27)),"",LOOKUP(Sheet3!AP$2,'Cargo List'!$C$2:$C$27,'Cargo List'!$I$2:$I$27))</f>
        <v>#N/A</v>
      </c>
      <c r="AQ99" t="e">
        <f>IF(OR($A99&lt;AQ$2,$A99&gt;AQ$2+LOOKUP(AQ$2,'Cargo List'!$C$2:$C$27,'Cargo List'!$H$2:$H$27)),"",LOOKUP(Sheet3!AQ$2,'Cargo List'!$C$2:$C$27,'Cargo List'!$I$2:$I$27))</f>
        <v>#N/A</v>
      </c>
      <c r="AR99" t="e">
        <f>IF(OR($A99&lt;AR$2,$A99&gt;AR$2+LOOKUP(AR$2,'Cargo List'!$C$2:$C$27,'Cargo List'!$H$2:$H$27)),"",LOOKUP(Sheet3!AR$2,'Cargo List'!$C$2:$C$27,'Cargo List'!$I$2:$I$27))</f>
        <v>#N/A</v>
      </c>
      <c r="AS99" t="e">
        <f>IF(OR($A99&lt;AS$2,$A99&gt;AS$2+LOOKUP(AS$2,'Cargo List'!$C$2:$C$27,'Cargo List'!$H$2:$H$27)),"",LOOKUP(Sheet3!AS$2,'Cargo List'!$C$2:$C$27,'Cargo List'!$I$2:$I$27))</f>
        <v>#N/A</v>
      </c>
      <c r="AT99" t="e">
        <f>IF(OR($A99&lt;AT$2,$A99&gt;AT$2+LOOKUP(AT$2,'Cargo List'!$C$2:$C$27,'Cargo List'!$H$2:$H$27)),"",LOOKUP(Sheet3!AT$2,'Cargo List'!$C$2:$C$27,'Cargo List'!$I$2:$I$27))</f>
        <v>#N/A</v>
      </c>
      <c r="AU99" t="e">
        <f>IF(OR($A99&lt;AU$2,$A99&gt;AU$2+LOOKUP(AU$2,'Cargo List'!$C$2:$C$27,'Cargo List'!$H$2:$H$27)),"",LOOKUP(Sheet3!AU$2,'Cargo List'!$C$2:$C$27,'Cargo List'!$I$2:$I$27))</f>
        <v>#N/A</v>
      </c>
      <c r="AV99" s="4">
        <f t="shared" si="2"/>
        <v>0</v>
      </c>
    </row>
    <row r="100" spans="1:48" x14ac:dyDescent="0.25">
      <c r="A100" s="2">
        <f t="shared" si="3"/>
        <v>44294</v>
      </c>
      <c r="B100" t="e">
        <f>IF(OR($A100&lt;B$2,$A100&gt;B$2+LOOKUP(B$2,'Cargo List'!$C$2:$C$27,'Cargo List'!$H$2:$H$27)),"",LOOKUP(Sheet3!B$2,'Cargo List'!$C$2:$C$27,'Cargo List'!$I$2:$I$27))</f>
        <v>#N/A</v>
      </c>
      <c r="C100" t="e">
        <f>IF(OR($A100&lt;C$2,$A100&gt;C$2+LOOKUP(C$2,'Cargo List'!$C$2:$C$27,'Cargo List'!$H$2:$H$27)),"",LOOKUP(Sheet3!C$2,'Cargo List'!$C$2:$C$27,'Cargo List'!$I$2:$I$27))</f>
        <v>#N/A</v>
      </c>
      <c r="D100" t="e">
        <f>IF(OR($A100&lt;D$2,$A100&gt;D$2+LOOKUP(D$2,'Cargo List'!$C$2:$C$27,'Cargo List'!$H$2:$H$27)),"",LOOKUP(Sheet3!D$2,'Cargo List'!$C$2:$C$27,'Cargo List'!$I$2:$I$27))</f>
        <v>#N/A</v>
      </c>
      <c r="E100" t="e">
        <f>IF(OR($A100&lt;E$2,$A100&gt;E$2+LOOKUP(E$2,'Cargo List'!$C$2:$C$27,'Cargo List'!$H$2:$H$27)),"",LOOKUP(Sheet3!E$2,'Cargo List'!$C$2:$C$27,'Cargo List'!$I$2:$I$27))</f>
        <v>#N/A</v>
      </c>
      <c r="F100" t="e">
        <f>IF(OR($A100&lt;F$2,$A100&gt;F$2+LOOKUP(F$2,'Cargo List'!$C$2:$C$27,'Cargo List'!$H$2:$H$27)),"",LOOKUP(Sheet3!F$2,'Cargo List'!$C$2:$C$27,'Cargo List'!$I$2:$I$27))</f>
        <v>#N/A</v>
      </c>
      <c r="G100" t="e">
        <f>IF(OR($A100&lt;G$2,$A100&gt;G$2+LOOKUP(G$2,'Cargo List'!$C$2:$C$27,'Cargo List'!$H$2:$H$27)),"",LOOKUP(Sheet3!G$2,'Cargo List'!$C$2:$C$27,'Cargo List'!$I$2:$I$27))</f>
        <v>#N/A</v>
      </c>
      <c r="H100" t="e">
        <f>IF(OR($A100&lt;H$2,$A100&gt;H$2+LOOKUP(H$2,'Cargo List'!$C$2:$C$27,'Cargo List'!$H$2:$H$27)),"",LOOKUP(Sheet3!H$2,'Cargo List'!$C$2:$C$27,'Cargo List'!$I$2:$I$27))</f>
        <v>#N/A</v>
      </c>
      <c r="I100" t="e">
        <f>IF(OR($A100&lt;I$2,$A100&gt;I$2+LOOKUP(I$2,'Cargo List'!$C$2:$C$27,'Cargo List'!$H$2:$H$27)),"",LOOKUP(Sheet3!I$2,'Cargo List'!$C$2:$C$27,'Cargo List'!$I$2:$I$27))</f>
        <v>#N/A</v>
      </c>
      <c r="J100" t="e">
        <f>IF(OR($A100&lt;J$2,$A100&gt;J$2+LOOKUP(J$2,'Cargo List'!$C$2:$C$27,'Cargo List'!$H$2:$H$27)),"",LOOKUP(Sheet3!J$2,'Cargo List'!$C$2:$C$27,'Cargo List'!$I$2:$I$27))</f>
        <v>#N/A</v>
      </c>
      <c r="K100" t="e">
        <f>IF(OR($A100&lt;K$2,$A100&gt;K$2+LOOKUP(K$2,'Cargo List'!$C$2:$C$27,'Cargo List'!$H$2:$H$27)),"",LOOKUP(Sheet3!K$2,'Cargo List'!$C$2:$C$27,'Cargo List'!$I$2:$I$27))</f>
        <v>#N/A</v>
      </c>
      <c r="L100" t="e">
        <f>IF(OR($A100&lt;L$2,$A100&gt;L$2+LOOKUP(L$2,'Cargo List'!$C$2:$C$27,'Cargo List'!$H$2:$H$27)),"",LOOKUP(Sheet3!L$2,'Cargo List'!$C$2:$C$27,'Cargo List'!$I$2:$I$27))</f>
        <v>#N/A</v>
      </c>
      <c r="M100" t="e">
        <f>IF(OR($A100&lt;M$2,$A100&gt;M$2+LOOKUP(M$2,'Cargo List'!$C$2:$C$27,'Cargo List'!$H$2:$H$27)),"",LOOKUP(Sheet3!M$2,'Cargo List'!$C$2:$C$27,'Cargo List'!$I$2:$I$27))</f>
        <v>#N/A</v>
      </c>
      <c r="N100" t="e">
        <f>IF(OR($A100&lt;N$2,$A100&gt;N$2+LOOKUP(N$2,'Cargo List'!$C$2:$C$27,'Cargo List'!$H$2:$H$27)),"",LOOKUP(Sheet3!N$2,'Cargo List'!$C$2:$C$27,'Cargo List'!$I$2:$I$27))</f>
        <v>#N/A</v>
      </c>
      <c r="O100" t="e">
        <f>IF(OR($A100&lt;O$2,$A100&gt;O$2+LOOKUP(O$2,'Cargo List'!$C$2:$C$27,'Cargo List'!$H$2:$H$27)),"",LOOKUP(Sheet3!O$2,'Cargo List'!$C$2:$C$27,'Cargo List'!$I$2:$I$27))</f>
        <v>#N/A</v>
      </c>
      <c r="P100" t="e">
        <f>IF(OR($A100&lt;P$2,$A100&gt;P$2+LOOKUP(P$2,'Cargo List'!$C$2:$C$27,'Cargo List'!$H$2:$H$27)),"",LOOKUP(Sheet3!P$2,'Cargo List'!$C$2:$C$27,'Cargo List'!$I$2:$I$27))</f>
        <v>#N/A</v>
      </c>
      <c r="Q100" t="e">
        <f>IF(OR($A100&lt;Q$2,$A100&gt;Q$2+LOOKUP(Q$2,'Cargo List'!$C$2:$C$27,'Cargo List'!$H$2:$H$27)),"",LOOKUP(Sheet3!Q$2,'Cargo List'!$C$2:$C$27,'Cargo List'!$I$2:$I$27))</f>
        <v>#N/A</v>
      </c>
      <c r="R100" t="e">
        <f>IF(OR($A100&lt;R$2,$A100&gt;R$2+LOOKUP(R$2,'Cargo List'!$C$2:$C$27,'Cargo List'!$H$2:$H$27)),"",LOOKUP(Sheet3!R$2,'Cargo List'!$C$2:$C$27,'Cargo List'!$I$2:$I$27))</f>
        <v>#N/A</v>
      </c>
      <c r="S100" t="e">
        <f>IF(OR($A100&lt;S$2,$A100&gt;S$2+LOOKUP(S$2,'Cargo List'!$C$2:$C$27,'Cargo List'!$H$2:$H$27)),"",LOOKUP(Sheet3!S$2,'Cargo List'!$C$2:$C$27,'Cargo List'!$I$2:$I$27))</f>
        <v>#N/A</v>
      </c>
      <c r="T100" t="e">
        <f>IF(OR($A100&lt;T$2,$A100&gt;T$2+LOOKUP(T$2,'Cargo List'!$C$2:$C$27,'Cargo List'!$H$2:$H$27)),"",LOOKUP(Sheet3!T$2,'Cargo List'!$C$2:$C$27,'Cargo List'!$I$2:$I$27))</f>
        <v>#N/A</v>
      </c>
      <c r="U100" t="e">
        <f>IF(OR($A100&lt;U$2,$A100&gt;U$2+LOOKUP(U$2,'Cargo List'!$C$2:$C$27,'Cargo List'!$H$2:$H$27)),"",LOOKUP(Sheet3!U$2,'Cargo List'!$C$2:$C$27,'Cargo List'!$I$2:$I$27))</f>
        <v>#N/A</v>
      </c>
      <c r="V100" t="e">
        <f>IF(OR($A100&lt;V$2,$A100&gt;V$2+LOOKUP(V$2,'Cargo List'!$C$2:$C$27,'Cargo List'!$H$2:$H$27)),"",LOOKUP(Sheet3!V$2,'Cargo List'!$C$2:$C$27,'Cargo List'!$I$2:$I$27))</f>
        <v>#N/A</v>
      </c>
      <c r="W100" t="e">
        <f>IF(OR($A100&lt;W$2,$A100&gt;W$2+LOOKUP(W$2,'Cargo List'!$C$2:$C$27,'Cargo List'!$H$2:$H$27)),"",LOOKUP(Sheet3!W$2,'Cargo List'!$C$2:$C$27,'Cargo List'!$I$2:$I$27))</f>
        <v>#N/A</v>
      </c>
      <c r="X100" t="e">
        <f>IF(OR($A100&lt;X$2,$A100&gt;X$2+LOOKUP(X$2,'Cargo List'!$C$2:$C$27,'Cargo List'!$H$2:$H$27)),"",LOOKUP(Sheet3!X$2,'Cargo List'!$C$2:$C$27,'Cargo List'!$I$2:$I$27))</f>
        <v>#N/A</v>
      </c>
      <c r="Y100" t="e">
        <f>IF(OR($A100&lt;Y$2,$A100&gt;Y$2+LOOKUP(Y$2,'Cargo List'!$C$2:$C$27,'Cargo List'!$H$2:$H$27)),"",LOOKUP(Sheet3!Y$2,'Cargo List'!$C$2:$C$27,'Cargo List'!$I$2:$I$27))</f>
        <v>#N/A</v>
      </c>
      <c r="Z100" t="e">
        <f>IF(OR($A100&lt;Z$2,$A100&gt;Z$2+LOOKUP(Z$2,'Cargo List'!$C$2:$C$27,'Cargo List'!$H$2:$H$27)),"",LOOKUP(Sheet3!Z$2,'Cargo List'!$C$2:$C$27,'Cargo List'!$I$2:$I$27))</f>
        <v>#N/A</v>
      </c>
      <c r="AA100" t="e">
        <f>IF(OR($A100&lt;AA$2,$A100&gt;AA$2+LOOKUP(AA$2,'Cargo List'!$C$2:$C$27,'Cargo List'!$H$2:$H$27)),"",LOOKUP(Sheet3!AA$2,'Cargo List'!$C$2:$C$27,'Cargo List'!$I$2:$I$27))</f>
        <v>#N/A</v>
      </c>
      <c r="AB100" t="e">
        <f>IF(OR($A100&lt;AB$2,$A100&gt;AB$2+LOOKUP(AB$2,'Cargo List'!$C$2:$C$27,'Cargo List'!$H$2:$H$27)),"",LOOKUP(Sheet3!AB$2,'Cargo List'!$C$2:$C$27,'Cargo List'!$I$2:$I$27))</f>
        <v>#N/A</v>
      </c>
      <c r="AC100" t="e">
        <f>IF(OR($A100&lt;AC$2,$A100&gt;AC$2+LOOKUP(AC$2,'Cargo List'!$C$2:$C$27,'Cargo List'!$H$2:$H$27)),"",LOOKUP(Sheet3!AC$2,'Cargo List'!$C$2:$C$27,'Cargo List'!$I$2:$I$27))</f>
        <v>#N/A</v>
      </c>
      <c r="AD100" t="e">
        <f>IF(OR($A100&lt;AD$2,$A100&gt;AD$2+LOOKUP(AD$2,'Cargo List'!$C$2:$C$27,'Cargo List'!$H$2:$H$27)),"",LOOKUP(Sheet3!AD$2,'Cargo List'!$C$2:$C$27,'Cargo List'!$I$2:$I$27))</f>
        <v>#N/A</v>
      </c>
      <c r="AE100" t="e">
        <f>IF(OR($A100&lt;AE$2,$A100&gt;AE$2+LOOKUP(AE$2,'Cargo List'!$C$2:$C$27,'Cargo List'!$H$2:$H$27)),"",LOOKUP(Sheet3!AE$2,'Cargo List'!$C$2:$C$27,'Cargo List'!$I$2:$I$27))</f>
        <v>#N/A</v>
      </c>
      <c r="AF100" t="e">
        <f>IF(OR($A100&lt;AF$2,$A100&gt;AF$2+LOOKUP(AF$2,'Cargo List'!$C$2:$C$27,'Cargo List'!$H$2:$H$27)),"",LOOKUP(Sheet3!AF$2,'Cargo List'!$C$2:$C$27,'Cargo List'!$I$2:$I$27))</f>
        <v>#N/A</v>
      </c>
      <c r="AG100" t="e">
        <f>IF(OR($A100&lt;AG$2,$A100&gt;AG$2+LOOKUP(AG$2,'Cargo List'!$C$2:$C$27,'Cargo List'!$H$2:$H$27)),"",LOOKUP(Sheet3!AG$2,'Cargo List'!$C$2:$C$27,'Cargo List'!$I$2:$I$27))</f>
        <v>#N/A</v>
      </c>
      <c r="AH100" t="e">
        <f>IF(OR($A100&lt;AH$2,$A100&gt;AH$2+LOOKUP(AH$2,'Cargo List'!$C$2:$C$27,'Cargo List'!$H$2:$H$27)),"",LOOKUP(Sheet3!AH$2,'Cargo List'!$C$2:$C$27,'Cargo List'!$I$2:$I$27))</f>
        <v>#N/A</v>
      </c>
      <c r="AI100" t="e">
        <f>IF(OR($A100&lt;AI$2,$A100&gt;AI$2+LOOKUP(AI$2,'Cargo List'!$C$2:$C$27,'Cargo List'!$H$2:$H$27)),"",LOOKUP(Sheet3!AI$2,'Cargo List'!$C$2:$C$27,'Cargo List'!$I$2:$I$27))</f>
        <v>#N/A</v>
      </c>
      <c r="AJ100" t="e">
        <f>IF(OR($A100&lt;AJ$2,$A100&gt;AJ$2+LOOKUP(AJ$2,'Cargo List'!$C$2:$C$27,'Cargo List'!$H$2:$H$27)),"",LOOKUP(Sheet3!AJ$2,'Cargo List'!$C$2:$C$27,'Cargo List'!$I$2:$I$27))</f>
        <v>#N/A</v>
      </c>
      <c r="AK100" t="e">
        <f>IF(OR($A100&lt;AK$2,$A100&gt;AK$2+LOOKUP(AK$2,'Cargo List'!$C$2:$C$27,'Cargo List'!$H$2:$H$27)),"",LOOKUP(Sheet3!AK$2,'Cargo List'!$C$2:$C$27,'Cargo List'!$I$2:$I$27))</f>
        <v>#N/A</v>
      </c>
      <c r="AL100" t="e">
        <f>IF(OR($A100&lt;AL$2,$A100&gt;AL$2+LOOKUP(AL$2,'Cargo List'!$C$2:$C$27,'Cargo List'!$H$2:$H$27)),"",LOOKUP(Sheet3!AL$2,'Cargo List'!$C$2:$C$27,'Cargo List'!$I$2:$I$27))</f>
        <v>#N/A</v>
      </c>
      <c r="AM100" t="e">
        <f>IF(OR($A100&lt;AM$2,$A100&gt;AM$2+LOOKUP(AM$2,'Cargo List'!$C$2:$C$27,'Cargo List'!$H$2:$H$27)),"",LOOKUP(Sheet3!AM$2,'Cargo List'!$C$2:$C$27,'Cargo List'!$I$2:$I$27))</f>
        <v>#N/A</v>
      </c>
      <c r="AN100" t="e">
        <f>IF(OR($A100&lt;AN$2,$A100&gt;AN$2+LOOKUP(AN$2,'Cargo List'!$C$2:$C$27,'Cargo List'!$H$2:$H$27)),"",LOOKUP(Sheet3!AN$2,'Cargo List'!$C$2:$C$27,'Cargo List'!$I$2:$I$27))</f>
        <v>#N/A</v>
      </c>
      <c r="AO100" t="e">
        <f>IF(OR($A100&lt;AO$2,$A100&gt;AO$2+LOOKUP(AO$2,'Cargo List'!$C$2:$C$27,'Cargo List'!$H$2:$H$27)),"",LOOKUP(Sheet3!AO$2,'Cargo List'!$C$2:$C$27,'Cargo List'!$I$2:$I$27))</f>
        <v>#N/A</v>
      </c>
      <c r="AP100" t="e">
        <f>IF(OR($A100&lt;AP$2,$A100&gt;AP$2+LOOKUP(AP$2,'Cargo List'!$C$2:$C$27,'Cargo List'!$H$2:$H$27)),"",LOOKUP(Sheet3!AP$2,'Cargo List'!$C$2:$C$27,'Cargo List'!$I$2:$I$27))</f>
        <v>#N/A</v>
      </c>
      <c r="AQ100" t="e">
        <f>IF(OR($A100&lt;AQ$2,$A100&gt;AQ$2+LOOKUP(AQ$2,'Cargo List'!$C$2:$C$27,'Cargo List'!$H$2:$H$27)),"",LOOKUP(Sheet3!AQ$2,'Cargo List'!$C$2:$C$27,'Cargo List'!$I$2:$I$27))</f>
        <v>#N/A</v>
      </c>
      <c r="AR100" t="e">
        <f>IF(OR($A100&lt;AR$2,$A100&gt;AR$2+LOOKUP(AR$2,'Cargo List'!$C$2:$C$27,'Cargo List'!$H$2:$H$27)),"",LOOKUP(Sheet3!AR$2,'Cargo List'!$C$2:$C$27,'Cargo List'!$I$2:$I$27))</f>
        <v>#N/A</v>
      </c>
      <c r="AS100" t="e">
        <f>IF(OR($A100&lt;AS$2,$A100&gt;AS$2+LOOKUP(AS$2,'Cargo List'!$C$2:$C$27,'Cargo List'!$H$2:$H$27)),"",LOOKUP(Sheet3!AS$2,'Cargo List'!$C$2:$C$27,'Cargo List'!$I$2:$I$27))</f>
        <v>#N/A</v>
      </c>
      <c r="AT100" t="e">
        <f>IF(OR($A100&lt;AT$2,$A100&gt;AT$2+LOOKUP(AT$2,'Cargo List'!$C$2:$C$27,'Cargo List'!$H$2:$H$27)),"",LOOKUP(Sheet3!AT$2,'Cargo List'!$C$2:$C$27,'Cargo List'!$I$2:$I$27))</f>
        <v>#N/A</v>
      </c>
      <c r="AU100" t="e">
        <f>IF(OR($A100&lt;AU$2,$A100&gt;AU$2+LOOKUP(AU$2,'Cargo List'!$C$2:$C$27,'Cargo List'!$H$2:$H$27)),"",LOOKUP(Sheet3!AU$2,'Cargo List'!$C$2:$C$27,'Cargo List'!$I$2:$I$27))</f>
        <v>#N/A</v>
      </c>
      <c r="AV100" s="4">
        <f t="shared" si="2"/>
        <v>0</v>
      </c>
    </row>
    <row r="101" spans="1:48" x14ac:dyDescent="0.25">
      <c r="A101" s="2">
        <f t="shared" si="3"/>
        <v>44295</v>
      </c>
      <c r="B101" t="e">
        <f>IF(OR($A101&lt;B$2,$A101&gt;B$2+LOOKUP(B$2,'Cargo List'!$C$2:$C$27,'Cargo List'!$H$2:$H$27)),"",LOOKUP(Sheet3!B$2,'Cargo List'!$C$2:$C$27,'Cargo List'!$I$2:$I$27))</f>
        <v>#N/A</v>
      </c>
      <c r="C101" t="e">
        <f>IF(OR($A101&lt;C$2,$A101&gt;C$2+LOOKUP(C$2,'Cargo List'!$C$2:$C$27,'Cargo List'!$H$2:$H$27)),"",LOOKUP(Sheet3!C$2,'Cargo List'!$C$2:$C$27,'Cargo List'!$I$2:$I$27))</f>
        <v>#N/A</v>
      </c>
      <c r="D101" t="e">
        <f>IF(OR($A101&lt;D$2,$A101&gt;D$2+LOOKUP(D$2,'Cargo List'!$C$2:$C$27,'Cargo List'!$H$2:$H$27)),"",LOOKUP(Sheet3!D$2,'Cargo List'!$C$2:$C$27,'Cargo List'!$I$2:$I$27))</f>
        <v>#N/A</v>
      </c>
      <c r="E101" t="e">
        <f>IF(OR($A101&lt;E$2,$A101&gt;E$2+LOOKUP(E$2,'Cargo List'!$C$2:$C$27,'Cargo List'!$H$2:$H$27)),"",LOOKUP(Sheet3!E$2,'Cargo List'!$C$2:$C$27,'Cargo List'!$I$2:$I$27))</f>
        <v>#N/A</v>
      </c>
      <c r="F101" t="e">
        <f>IF(OR($A101&lt;F$2,$A101&gt;F$2+LOOKUP(F$2,'Cargo List'!$C$2:$C$27,'Cargo List'!$H$2:$H$27)),"",LOOKUP(Sheet3!F$2,'Cargo List'!$C$2:$C$27,'Cargo List'!$I$2:$I$27))</f>
        <v>#N/A</v>
      </c>
      <c r="G101" t="e">
        <f>IF(OR($A101&lt;G$2,$A101&gt;G$2+LOOKUP(G$2,'Cargo List'!$C$2:$C$27,'Cargo List'!$H$2:$H$27)),"",LOOKUP(Sheet3!G$2,'Cargo List'!$C$2:$C$27,'Cargo List'!$I$2:$I$27))</f>
        <v>#N/A</v>
      </c>
      <c r="H101" t="e">
        <f>IF(OR($A101&lt;H$2,$A101&gt;H$2+LOOKUP(H$2,'Cargo List'!$C$2:$C$27,'Cargo List'!$H$2:$H$27)),"",LOOKUP(Sheet3!H$2,'Cargo List'!$C$2:$C$27,'Cargo List'!$I$2:$I$27))</f>
        <v>#N/A</v>
      </c>
      <c r="I101" t="e">
        <f>IF(OR($A101&lt;I$2,$A101&gt;I$2+LOOKUP(I$2,'Cargo List'!$C$2:$C$27,'Cargo List'!$H$2:$H$27)),"",LOOKUP(Sheet3!I$2,'Cargo List'!$C$2:$C$27,'Cargo List'!$I$2:$I$27))</f>
        <v>#N/A</v>
      </c>
      <c r="J101" t="e">
        <f>IF(OR($A101&lt;J$2,$A101&gt;J$2+LOOKUP(J$2,'Cargo List'!$C$2:$C$27,'Cargo List'!$H$2:$H$27)),"",LOOKUP(Sheet3!J$2,'Cargo List'!$C$2:$C$27,'Cargo List'!$I$2:$I$27))</f>
        <v>#N/A</v>
      </c>
      <c r="K101" t="e">
        <f>IF(OR($A101&lt;K$2,$A101&gt;K$2+LOOKUP(K$2,'Cargo List'!$C$2:$C$27,'Cargo List'!$H$2:$H$27)),"",LOOKUP(Sheet3!K$2,'Cargo List'!$C$2:$C$27,'Cargo List'!$I$2:$I$27))</f>
        <v>#N/A</v>
      </c>
      <c r="L101" t="e">
        <f>IF(OR($A101&lt;L$2,$A101&gt;L$2+LOOKUP(L$2,'Cargo List'!$C$2:$C$27,'Cargo List'!$H$2:$H$27)),"",LOOKUP(Sheet3!L$2,'Cargo List'!$C$2:$C$27,'Cargo List'!$I$2:$I$27))</f>
        <v>#N/A</v>
      </c>
      <c r="M101" t="e">
        <f>IF(OR($A101&lt;M$2,$A101&gt;M$2+LOOKUP(M$2,'Cargo List'!$C$2:$C$27,'Cargo List'!$H$2:$H$27)),"",LOOKUP(Sheet3!M$2,'Cargo List'!$C$2:$C$27,'Cargo List'!$I$2:$I$27))</f>
        <v>#N/A</v>
      </c>
      <c r="N101" t="e">
        <f>IF(OR($A101&lt;N$2,$A101&gt;N$2+LOOKUP(N$2,'Cargo List'!$C$2:$C$27,'Cargo List'!$H$2:$H$27)),"",LOOKUP(Sheet3!N$2,'Cargo List'!$C$2:$C$27,'Cargo List'!$I$2:$I$27))</f>
        <v>#N/A</v>
      </c>
      <c r="O101" t="e">
        <f>IF(OR($A101&lt;O$2,$A101&gt;O$2+LOOKUP(O$2,'Cargo List'!$C$2:$C$27,'Cargo List'!$H$2:$H$27)),"",LOOKUP(Sheet3!O$2,'Cargo List'!$C$2:$C$27,'Cargo List'!$I$2:$I$27))</f>
        <v>#N/A</v>
      </c>
      <c r="P101" t="e">
        <f>IF(OR($A101&lt;P$2,$A101&gt;P$2+LOOKUP(P$2,'Cargo List'!$C$2:$C$27,'Cargo List'!$H$2:$H$27)),"",LOOKUP(Sheet3!P$2,'Cargo List'!$C$2:$C$27,'Cargo List'!$I$2:$I$27))</f>
        <v>#N/A</v>
      </c>
      <c r="Q101" t="e">
        <f>IF(OR($A101&lt;Q$2,$A101&gt;Q$2+LOOKUP(Q$2,'Cargo List'!$C$2:$C$27,'Cargo List'!$H$2:$H$27)),"",LOOKUP(Sheet3!Q$2,'Cargo List'!$C$2:$C$27,'Cargo List'!$I$2:$I$27))</f>
        <v>#N/A</v>
      </c>
      <c r="R101" t="e">
        <f>IF(OR($A101&lt;R$2,$A101&gt;R$2+LOOKUP(R$2,'Cargo List'!$C$2:$C$27,'Cargo List'!$H$2:$H$27)),"",LOOKUP(Sheet3!R$2,'Cargo List'!$C$2:$C$27,'Cargo List'!$I$2:$I$27))</f>
        <v>#N/A</v>
      </c>
      <c r="S101" t="e">
        <f>IF(OR($A101&lt;S$2,$A101&gt;S$2+LOOKUP(S$2,'Cargo List'!$C$2:$C$27,'Cargo List'!$H$2:$H$27)),"",LOOKUP(Sheet3!S$2,'Cargo List'!$C$2:$C$27,'Cargo List'!$I$2:$I$27))</f>
        <v>#N/A</v>
      </c>
      <c r="T101" t="e">
        <f>IF(OR($A101&lt;T$2,$A101&gt;T$2+LOOKUP(T$2,'Cargo List'!$C$2:$C$27,'Cargo List'!$H$2:$H$27)),"",LOOKUP(Sheet3!T$2,'Cargo List'!$C$2:$C$27,'Cargo List'!$I$2:$I$27))</f>
        <v>#N/A</v>
      </c>
      <c r="U101" t="e">
        <f>IF(OR($A101&lt;U$2,$A101&gt;U$2+LOOKUP(U$2,'Cargo List'!$C$2:$C$27,'Cargo List'!$H$2:$H$27)),"",LOOKUP(Sheet3!U$2,'Cargo List'!$C$2:$C$27,'Cargo List'!$I$2:$I$27))</f>
        <v>#N/A</v>
      </c>
      <c r="V101" t="e">
        <f>IF(OR($A101&lt;V$2,$A101&gt;V$2+LOOKUP(V$2,'Cargo List'!$C$2:$C$27,'Cargo List'!$H$2:$H$27)),"",LOOKUP(Sheet3!V$2,'Cargo List'!$C$2:$C$27,'Cargo List'!$I$2:$I$27))</f>
        <v>#N/A</v>
      </c>
      <c r="W101" t="e">
        <f>IF(OR($A101&lt;W$2,$A101&gt;W$2+LOOKUP(W$2,'Cargo List'!$C$2:$C$27,'Cargo List'!$H$2:$H$27)),"",LOOKUP(Sheet3!W$2,'Cargo List'!$C$2:$C$27,'Cargo List'!$I$2:$I$27))</f>
        <v>#N/A</v>
      </c>
      <c r="X101" t="e">
        <f>IF(OR($A101&lt;X$2,$A101&gt;X$2+LOOKUP(X$2,'Cargo List'!$C$2:$C$27,'Cargo List'!$H$2:$H$27)),"",LOOKUP(Sheet3!X$2,'Cargo List'!$C$2:$C$27,'Cargo List'!$I$2:$I$27))</f>
        <v>#N/A</v>
      </c>
      <c r="Y101" t="e">
        <f>IF(OR($A101&lt;Y$2,$A101&gt;Y$2+LOOKUP(Y$2,'Cargo List'!$C$2:$C$27,'Cargo List'!$H$2:$H$27)),"",LOOKUP(Sheet3!Y$2,'Cargo List'!$C$2:$C$27,'Cargo List'!$I$2:$I$27))</f>
        <v>#N/A</v>
      </c>
      <c r="Z101" t="e">
        <f>IF(OR($A101&lt;Z$2,$A101&gt;Z$2+LOOKUP(Z$2,'Cargo List'!$C$2:$C$27,'Cargo List'!$H$2:$H$27)),"",LOOKUP(Sheet3!Z$2,'Cargo List'!$C$2:$C$27,'Cargo List'!$I$2:$I$27))</f>
        <v>#N/A</v>
      </c>
      <c r="AA101" t="e">
        <f>IF(OR($A101&lt;AA$2,$A101&gt;AA$2+LOOKUP(AA$2,'Cargo List'!$C$2:$C$27,'Cargo List'!$H$2:$H$27)),"",LOOKUP(Sheet3!AA$2,'Cargo List'!$C$2:$C$27,'Cargo List'!$I$2:$I$27))</f>
        <v>#N/A</v>
      </c>
      <c r="AB101" t="e">
        <f>IF(OR($A101&lt;AB$2,$A101&gt;AB$2+LOOKUP(AB$2,'Cargo List'!$C$2:$C$27,'Cargo List'!$H$2:$H$27)),"",LOOKUP(Sheet3!AB$2,'Cargo List'!$C$2:$C$27,'Cargo List'!$I$2:$I$27))</f>
        <v>#N/A</v>
      </c>
      <c r="AC101" t="e">
        <f>IF(OR($A101&lt;AC$2,$A101&gt;AC$2+LOOKUP(AC$2,'Cargo List'!$C$2:$C$27,'Cargo List'!$H$2:$H$27)),"",LOOKUP(Sheet3!AC$2,'Cargo List'!$C$2:$C$27,'Cargo List'!$I$2:$I$27))</f>
        <v>#N/A</v>
      </c>
      <c r="AD101" t="e">
        <f>IF(OR($A101&lt;AD$2,$A101&gt;AD$2+LOOKUP(AD$2,'Cargo List'!$C$2:$C$27,'Cargo List'!$H$2:$H$27)),"",LOOKUP(Sheet3!AD$2,'Cargo List'!$C$2:$C$27,'Cargo List'!$I$2:$I$27))</f>
        <v>#N/A</v>
      </c>
      <c r="AE101" t="e">
        <f>IF(OR($A101&lt;AE$2,$A101&gt;AE$2+LOOKUP(AE$2,'Cargo List'!$C$2:$C$27,'Cargo List'!$H$2:$H$27)),"",LOOKUP(Sheet3!AE$2,'Cargo List'!$C$2:$C$27,'Cargo List'!$I$2:$I$27))</f>
        <v>#N/A</v>
      </c>
      <c r="AF101" t="e">
        <f>IF(OR($A101&lt;AF$2,$A101&gt;AF$2+LOOKUP(AF$2,'Cargo List'!$C$2:$C$27,'Cargo List'!$H$2:$H$27)),"",LOOKUP(Sheet3!AF$2,'Cargo List'!$C$2:$C$27,'Cargo List'!$I$2:$I$27))</f>
        <v>#N/A</v>
      </c>
      <c r="AG101" t="e">
        <f>IF(OR($A101&lt;AG$2,$A101&gt;AG$2+LOOKUP(AG$2,'Cargo List'!$C$2:$C$27,'Cargo List'!$H$2:$H$27)),"",LOOKUP(Sheet3!AG$2,'Cargo List'!$C$2:$C$27,'Cargo List'!$I$2:$I$27))</f>
        <v>#N/A</v>
      </c>
      <c r="AH101" t="e">
        <f>IF(OR($A101&lt;AH$2,$A101&gt;AH$2+LOOKUP(AH$2,'Cargo List'!$C$2:$C$27,'Cargo List'!$H$2:$H$27)),"",LOOKUP(Sheet3!AH$2,'Cargo List'!$C$2:$C$27,'Cargo List'!$I$2:$I$27))</f>
        <v>#N/A</v>
      </c>
      <c r="AI101" t="e">
        <f>IF(OR($A101&lt;AI$2,$A101&gt;AI$2+LOOKUP(AI$2,'Cargo List'!$C$2:$C$27,'Cargo List'!$H$2:$H$27)),"",LOOKUP(Sheet3!AI$2,'Cargo List'!$C$2:$C$27,'Cargo List'!$I$2:$I$27))</f>
        <v>#N/A</v>
      </c>
      <c r="AJ101" t="e">
        <f>IF(OR($A101&lt;AJ$2,$A101&gt;AJ$2+LOOKUP(AJ$2,'Cargo List'!$C$2:$C$27,'Cargo List'!$H$2:$H$27)),"",LOOKUP(Sheet3!AJ$2,'Cargo List'!$C$2:$C$27,'Cargo List'!$I$2:$I$27))</f>
        <v>#N/A</v>
      </c>
      <c r="AK101" t="e">
        <f>IF(OR($A101&lt;AK$2,$A101&gt;AK$2+LOOKUP(AK$2,'Cargo List'!$C$2:$C$27,'Cargo List'!$H$2:$H$27)),"",LOOKUP(Sheet3!AK$2,'Cargo List'!$C$2:$C$27,'Cargo List'!$I$2:$I$27))</f>
        <v>#N/A</v>
      </c>
      <c r="AL101" t="e">
        <f>IF(OR($A101&lt;AL$2,$A101&gt;AL$2+LOOKUP(AL$2,'Cargo List'!$C$2:$C$27,'Cargo List'!$H$2:$H$27)),"",LOOKUP(Sheet3!AL$2,'Cargo List'!$C$2:$C$27,'Cargo List'!$I$2:$I$27))</f>
        <v>#N/A</v>
      </c>
      <c r="AM101" t="e">
        <f>IF(OR($A101&lt;AM$2,$A101&gt;AM$2+LOOKUP(AM$2,'Cargo List'!$C$2:$C$27,'Cargo List'!$H$2:$H$27)),"",LOOKUP(Sheet3!AM$2,'Cargo List'!$C$2:$C$27,'Cargo List'!$I$2:$I$27))</f>
        <v>#N/A</v>
      </c>
      <c r="AN101" t="e">
        <f>IF(OR($A101&lt;AN$2,$A101&gt;AN$2+LOOKUP(AN$2,'Cargo List'!$C$2:$C$27,'Cargo List'!$H$2:$H$27)),"",LOOKUP(Sheet3!AN$2,'Cargo List'!$C$2:$C$27,'Cargo List'!$I$2:$I$27))</f>
        <v>#N/A</v>
      </c>
      <c r="AO101" t="e">
        <f>IF(OR($A101&lt;AO$2,$A101&gt;AO$2+LOOKUP(AO$2,'Cargo List'!$C$2:$C$27,'Cargo List'!$H$2:$H$27)),"",LOOKUP(Sheet3!AO$2,'Cargo List'!$C$2:$C$27,'Cargo List'!$I$2:$I$27))</f>
        <v>#N/A</v>
      </c>
      <c r="AP101" t="e">
        <f>IF(OR($A101&lt;AP$2,$A101&gt;AP$2+LOOKUP(AP$2,'Cargo List'!$C$2:$C$27,'Cargo List'!$H$2:$H$27)),"",LOOKUP(Sheet3!AP$2,'Cargo List'!$C$2:$C$27,'Cargo List'!$I$2:$I$27))</f>
        <v>#N/A</v>
      </c>
      <c r="AQ101" t="e">
        <f>IF(OR($A101&lt;AQ$2,$A101&gt;AQ$2+LOOKUP(AQ$2,'Cargo List'!$C$2:$C$27,'Cargo List'!$H$2:$H$27)),"",LOOKUP(Sheet3!AQ$2,'Cargo List'!$C$2:$C$27,'Cargo List'!$I$2:$I$27))</f>
        <v>#N/A</v>
      </c>
      <c r="AR101" t="e">
        <f>IF(OR($A101&lt;AR$2,$A101&gt;AR$2+LOOKUP(AR$2,'Cargo List'!$C$2:$C$27,'Cargo List'!$H$2:$H$27)),"",LOOKUP(Sheet3!AR$2,'Cargo List'!$C$2:$C$27,'Cargo List'!$I$2:$I$27))</f>
        <v>#N/A</v>
      </c>
      <c r="AS101" t="e">
        <f>IF(OR($A101&lt;AS$2,$A101&gt;AS$2+LOOKUP(AS$2,'Cargo List'!$C$2:$C$27,'Cargo List'!$H$2:$H$27)),"",LOOKUP(Sheet3!AS$2,'Cargo List'!$C$2:$C$27,'Cargo List'!$I$2:$I$27))</f>
        <v>#N/A</v>
      </c>
      <c r="AT101" t="e">
        <f>IF(OR($A101&lt;AT$2,$A101&gt;AT$2+LOOKUP(AT$2,'Cargo List'!$C$2:$C$27,'Cargo List'!$H$2:$H$27)),"",LOOKUP(Sheet3!AT$2,'Cargo List'!$C$2:$C$27,'Cargo List'!$I$2:$I$27))</f>
        <v>#N/A</v>
      </c>
      <c r="AU101" t="e">
        <f>IF(OR($A101&lt;AU$2,$A101&gt;AU$2+LOOKUP(AU$2,'Cargo List'!$C$2:$C$27,'Cargo List'!$H$2:$H$27)),"",LOOKUP(Sheet3!AU$2,'Cargo List'!$C$2:$C$27,'Cargo List'!$I$2:$I$27))</f>
        <v>#N/A</v>
      </c>
      <c r="AV101" s="4">
        <f t="shared" si="2"/>
        <v>0</v>
      </c>
    </row>
    <row r="102" spans="1:48" x14ac:dyDescent="0.25">
      <c r="A102" s="2">
        <f t="shared" si="3"/>
        <v>44296</v>
      </c>
      <c r="B102" t="e">
        <f>IF(OR($A102&lt;B$2,$A102&gt;B$2+LOOKUP(B$2,'Cargo List'!$C$2:$C$27,'Cargo List'!$H$2:$H$27)),"",LOOKUP(Sheet3!B$2,'Cargo List'!$C$2:$C$27,'Cargo List'!$I$2:$I$27))</f>
        <v>#N/A</v>
      </c>
      <c r="C102" t="e">
        <f>IF(OR($A102&lt;C$2,$A102&gt;C$2+LOOKUP(C$2,'Cargo List'!$C$2:$C$27,'Cargo List'!$H$2:$H$27)),"",LOOKUP(Sheet3!C$2,'Cargo List'!$C$2:$C$27,'Cargo List'!$I$2:$I$27))</f>
        <v>#N/A</v>
      </c>
      <c r="D102" t="e">
        <f>IF(OR($A102&lt;D$2,$A102&gt;D$2+LOOKUP(D$2,'Cargo List'!$C$2:$C$27,'Cargo List'!$H$2:$H$27)),"",LOOKUP(Sheet3!D$2,'Cargo List'!$C$2:$C$27,'Cargo List'!$I$2:$I$27))</f>
        <v>#N/A</v>
      </c>
      <c r="E102" t="e">
        <f>IF(OR($A102&lt;E$2,$A102&gt;E$2+LOOKUP(E$2,'Cargo List'!$C$2:$C$27,'Cargo List'!$H$2:$H$27)),"",LOOKUP(Sheet3!E$2,'Cargo List'!$C$2:$C$27,'Cargo List'!$I$2:$I$27))</f>
        <v>#N/A</v>
      </c>
      <c r="F102" t="e">
        <f>IF(OR($A102&lt;F$2,$A102&gt;F$2+LOOKUP(F$2,'Cargo List'!$C$2:$C$27,'Cargo List'!$H$2:$H$27)),"",LOOKUP(Sheet3!F$2,'Cargo List'!$C$2:$C$27,'Cargo List'!$I$2:$I$27))</f>
        <v>#N/A</v>
      </c>
      <c r="G102" t="e">
        <f>IF(OR($A102&lt;G$2,$A102&gt;G$2+LOOKUP(G$2,'Cargo List'!$C$2:$C$27,'Cargo List'!$H$2:$H$27)),"",LOOKUP(Sheet3!G$2,'Cargo List'!$C$2:$C$27,'Cargo List'!$I$2:$I$27))</f>
        <v>#N/A</v>
      </c>
      <c r="H102" t="e">
        <f>IF(OR($A102&lt;H$2,$A102&gt;H$2+LOOKUP(H$2,'Cargo List'!$C$2:$C$27,'Cargo List'!$H$2:$H$27)),"",LOOKUP(Sheet3!H$2,'Cargo List'!$C$2:$C$27,'Cargo List'!$I$2:$I$27))</f>
        <v>#N/A</v>
      </c>
      <c r="I102" t="e">
        <f>IF(OR($A102&lt;I$2,$A102&gt;I$2+LOOKUP(I$2,'Cargo List'!$C$2:$C$27,'Cargo List'!$H$2:$H$27)),"",LOOKUP(Sheet3!I$2,'Cargo List'!$C$2:$C$27,'Cargo List'!$I$2:$I$27))</f>
        <v>#N/A</v>
      </c>
      <c r="J102" t="e">
        <f>IF(OR($A102&lt;J$2,$A102&gt;J$2+LOOKUP(J$2,'Cargo List'!$C$2:$C$27,'Cargo List'!$H$2:$H$27)),"",LOOKUP(Sheet3!J$2,'Cargo List'!$C$2:$C$27,'Cargo List'!$I$2:$I$27))</f>
        <v>#N/A</v>
      </c>
      <c r="K102" t="e">
        <f>IF(OR($A102&lt;K$2,$A102&gt;K$2+LOOKUP(K$2,'Cargo List'!$C$2:$C$27,'Cargo List'!$H$2:$H$27)),"",LOOKUP(Sheet3!K$2,'Cargo List'!$C$2:$C$27,'Cargo List'!$I$2:$I$27))</f>
        <v>#N/A</v>
      </c>
      <c r="L102" t="e">
        <f>IF(OR($A102&lt;L$2,$A102&gt;L$2+LOOKUP(L$2,'Cargo List'!$C$2:$C$27,'Cargo List'!$H$2:$H$27)),"",LOOKUP(Sheet3!L$2,'Cargo List'!$C$2:$C$27,'Cargo List'!$I$2:$I$27))</f>
        <v>#N/A</v>
      </c>
      <c r="M102" t="e">
        <f>IF(OR($A102&lt;M$2,$A102&gt;M$2+LOOKUP(M$2,'Cargo List'!$C$2:$C$27,'Cargo List'!$H$2:$H$27)),"",LOOKUP(Sheet3!M$2,'Cargo List'!$C$2:$C$27,'Cargo List'!$I$2:$I$27))</f>
        <v>#N/A</v>
      </c>
      <c r="N102" t="e">
        <f>IF(OR($A102&lt;N$2,$A102&gt;N$2+LOOKUP(N$2,'Cargo List'!$C$2:$C$27,'Cargo List'!$H$2:$H$27)),"",LOOKUP(Sheet3!N$2,'Cargo List'!$C$2:$C$27,'Cargo List'!$I$2:$I$27))</f>
        <v>#N/A</v>
      </c>
      <c r="O102" t="e">
        <f>IF(OR($A102&lt;O$2,$A102&gt;O$2+LOOKUP(O$2,'Cargo List'!$C$2:$C$27,'Cargo List'!$H$2:$H$27)),"",LOOKUP(Sheet3!O$2,'Cargo List'!$C$2:$C$27,'Cargo List'!$I$2:$I$27))</f>
        <v>#N/A</v>
      </c>
      <c r="P102" t="e">
        <f>IF(OR($A102&lt;P$2,$A102&gt;P$2+LOOKUP(P$2,'Cargo List'!$C$2:$C$27,'Cargo List'!$H$2:$H$27)),"",LOOKUP(Sheet3!P$2,'Cargo List'!$C$2:$C$27,'Cargo List'!$I$2:$I$27))</f>
        <v>#N/A</v>
      </c>
      <c r="Q102" t="e">
        <f>IF(OR($A102&lt;Q$2,$A102&gt;Q$2+LOOKUP(Q$2,'Cargo List'!$C$2:$C$27,'Cargo List'!$H$2:$H$27)),"",LOOKUP(Sheet3!Q$2,'Cargo List'!$C$2:$C$27,'Cargo List'!$I$2:$I$27))</f>
        <v>#N/A</v>
      </c>
      <c r="R102" t="e">
        <f>IF(OR($A102&lt;R$2,$A102&gt;R$2+LOOKUP(R$2,'Cargo List'!$C$2:$C$27,'Cargo List'!$H$2:$H$27)),"",LOOKUP(Sheet3!R$2,'Cargo List'!$C$2:$C$27,'Cargo List'!$I$2:$I$27))</f>
        <v>#N/A</v>
      </c>
      <c r="S102" t="e">
        <f>IF(OR($A102&lt;S$2,$A102&gt;S$2+LOOKUP(S$2,'Cargo List'!$C$2:$C$27,'Cargo List'!$H$2:$H$27)),"",LOOKUP(Sheet3!S$2,'Cargo List'!$C$2:$C$27,'Cargo List'!$I$2:$I$27))</f>
        <v>#N/A</v>
      </c>
      <c r="T102" t="e">
        <f>IF(OR($A102&lt;T$2,$A102&gt;T$2+LOOKUP(T$2,'Cargo List'!$C$2:$C$27,'Cargo List'!$H$2:$H$27)),"",LOOKUP(Sheet3!T$2,'Cargo List'!$C$2:$C$27,'Cargo List'!$I$2:$I$27))</f>
        <v>#N/A</v>
      </c>
      <c r="U102" t="e">
        <f>IF(OR($A102&lt;U$2,$A102&gt;U$2+LOOKUP(U$2,'Cargo List'!$C$2:$C$27,'Cargo List'!$H$2:$H$27)),"",LOOKUP(Sheet3!U$2,'Cargo List'!$C$2:$C$27,'Cargo List'!$I$2:$I$27))</f>
        <v>#N/A</v>
      </c>
      <c r="V102" t="e">
        <f>IF(OR($A102&lt;V$2,$A102&gt;V$2+LOOKUP(V$2,'Cargo List'!$C$2:$C$27,'Cargo List'!$H$2:$H$27)),"",LOOKUP(Sheet3!V$2,'Cargo List'!$C$2:$C$27,'Cargo List'!$I$2:$I$27))</f>
        <v>#N/A</v>
      </c>
      <c r="W102" t="e">
        <f>IF(OR($A102&lt;W$2,$A102&gt;W$2+LOOKUP(W$2,'Cargo List'!$C$2:$C$27,'Cargo List'!$H$2:$H$27)),"",LOOKUP(Sheet3!W$2,'Cargo List'!$C$2:$C$27,'Cargo List'!$I$2:$I$27))</f>
        <v>#N/A</v>
      </c>
      <c r="X102" t="e">
        <f>IF(OR($A102&lt;X$2,$A102&gt;X$2+LOOKUP(X$2,'Cargo List'!$C$2:$C$27,'Cargo List'!$H$2:$H$27)),"",LOOKUP(Sheet3!X$2,'Cargo List'!$C$2:$C$27,'Cargo List'!$I$2:$I$27))</f>
        <v>#N/A</v>
      </c>
      <c r="Y102" t="e">
        <f>IF(OR($A102&lt;Y$2,$A102&gt;Y$2+LOOKUP(Y$2,'Cargo List'!$C$2:$C$27,'Cargo List'!$H$2:$H$27)),"",LOOKUP(Sheet3!Y$2,'Cargo List'!$C$2:$C$27,'Cargo List'!$I$2:$I$27))</f>
        <v>#N/A</v>
      </c>
      <c r="Z102" t="e">
        <f>IF(OR($A102&lt;Z$2,$A102&gt;Z$2+LOOKUP(Z$2,'Cargo List'!$C$2:$C$27,'Cargo List'!$H$2:$H$27)),"",LOOKUP(Sheet3!Z$2,'Cargo List'!$C$2:$C$27,'Cargo List'!$I$2:$I$27))</f>
        <v>#N/A</v>
      </c>
      <c r="AA102" t="e">
        <f>IF(OR($A102&lt;AA$2,$A102&gt;AA$2+LOOKUP(AA$2,'Cargo List'!$C$2:$C$27,'Cargo List'!$H$2:$H$27)),"",LOOKUP(Sheet3!AA$2,'Cargo List'!$C$2:$C$27,'Cargo List'!$I$2:$I$27))</f>
        <v>#N/A</v>
      </c>
      <c r="AB102" t="e">
        <f>IF(OR($A102&lt;AB$2,$A102&gt;AB$2+LOOKUP(AB$2,'Cargo List'!$C$2:$C$27,'Cargo List'!$H$2:$H$27)),"",LOOKUP(Sheet3!AB$2,'Cargo List'!$C$2:$C$27,'Cargo List'!$I$2:$I$27))</f>
        <v>#N/A</v>
      </c>
      <c r="AC102" t="e">
        <f>IF(OR($A102&lt;AC$2,$A102&gt;AC$2+LOOKUP(AC$2,'Cargo List'!$C$2:$C$27,'Cargo List'!$H$2:$H$27)),"",LOOKUP(Sheet3!AC$2,'Cargo List'!$C$2:$C$27,'Cargo List'!$I$2:$I$27))</f>
        <v>#N/A</v>
      </c>
      <c r="AD102" t="e">
        <f>IF(OR($A102&lt;AD$2,$A102&gt;AD$2+LOOKUP(AD$2,'Cargo List'!$C$2:$C$27,'Cargo List'!$H$2:$H$27)),"",LOOKUP(Sheet3!AD$2,'Cargo List'!$C$2:$C$27,'Cargo List'!$I$2:$I$27))</f>
        <v>#N/A</v>
      </c>
      <c r="AE102" t="e">
        <f>IF(OR($A102&lt;AE$2,$A102&gt;AE$2+LOOKUP(AE$2,'Cargo List'!$C$2:$C$27,'Cargo List'!$H$2:$H$27)),"",LOOKUP(Sheet3!AE$2,'Cargo List'!$C$2:$C$27,'Cargo List'!$I$2:$I$27))</f>
        <v>#N/A</v>
      </c>
      <c r="AF102" t="e">
        <f>IF(OR($A102&lt;AF$2,$A102&gt;AF$2+LOOKUP(AF$2,'Cargo List'!$C$2:$C$27,'Cargo List'!$H$2:$H$27)),"",LOOKUP(Sheet3!AF$2,'Cargo List'!$C$2:$C$27,'Cargo List'!$I$2:$I$27))</f>
        <v>#N/A</v>
      </c>
      <c r="AG102" t="e">
        <f>IF(OR($A102&lt;AG$2,$A102&gt;AG$2+LOOKUP(AG$2,'Cargo List'!$C$2:$C$27,'Cargo List'!$H$2:$H$27)),"",LOOKUP(Sheet3!AG$2,'Cargo List'!$C$2:$C$27,'Cargo List'!$I$2:$I$27))</f>
        <v>#N/A</v>
      </c>
      <c r="AH102" t="e">
        <f>IF(OR($A102&lt;AH$2,$A102&gt;AH$2+LOOKUP(AH$2,'Cargo List'!$C$2:$C$27,'Cargo List'!$H$2:$H$27)),"",LOOKUP(Sheet3!AH$2,'Cargo List'!$C$2:$C$27,'Cargo List'!$I$2:$I$27))</f>
        <v>#N/A</v>
      </c>
      <c r="AI102" t="e">
        <f>IF(OR($A102&lt;AI$2,$A102&gt;AI$2+LOOKUP(AI$2,'Cargo List'!$C$2:$C$27,'Cargo List'!$H$2:$H$27)),"",LOOKUP(Sheet3!AI$2,'Cargo List'!$C$2:$C$27,'Cargo List'!$I$2:$I$27))</f>
        <v>#N/A</v>
      </c>
      <c r="AJ102" t="e">
        <f>IF(OR($A102&lt;AJ$2,$A102&gt;AJ$2+LOOKUP(AJ$2,'Cargo List'!$C$2:$C$27,'Cargo List'!$H$2:$H$27)),"",LOOKUP(Sheet3!AJ$2,'Cargo List'!$C$2:$C$27,'Cargo List'!$I$2:$I$27))</f>
        <v>#N/A</v>
      </c>
      <c r="AK102" t="e">
        <f>IF(OR($A102&lt;AK$2,$A102&gt;AK$2+LOOKUP(AK$2,'Cargo List'!$C$2:$C$27,'Cargo List'!$H$2:$H$27)),"",LOOKUP(Sheet3!AK$2,'Cargo List'!$C$2:$C$27,'Cargo List'!$I$2:$I$27))</f>
        <v>#N/A</v>
      </c>
      <c r="AL102" t="e">
        <f>IF(OR($A102&lt;AL$2,$A102&gt;AL$2+LOOKUP(AL$2,'Cargo List'!$C$2:$C$27,'Cargo List'!$H$2:$H$27)),"",LOOKUP(Sheet3!AL$2,'Cargo List'!$C$2:$C$27,'Cargo List'!$I$2:$I$27))</f>
        <v>#N/A</v>
      </c>
      <c r="AM102" t="e">
        <f>IF(OR($A102&lt;AM$2,$A102&gt;AM$2+LOOKUP(AM$2,'Cargo List'!$C$2:$C$27,'Cargo List'!$H$2:$H$27)),"",LOOKUP(Sheet3!AM$2,'Cargo List'!$C$2:$C$27,'Cargo List'!$I$2:$I$27))</f>
        <v>#N/A</v>
      </c>
      <c r="AN102" t="e">
        <f>IF(OR($A102&lt;AN$2,$A102&gt;AN$2+LOOKUP(AN$2,'Cargo List'!$C$2:$C$27,'Cargo List'!$H$2:$H$27)),"",LOOKUP(Sheet3!AN$2,'Cargo List'!$C$2:$C$27,'Cargo List'!$I$2:$I$27))</f>
        <v>#N/A</v>
      </c>
      <c r="AO102" t="e">
        <f>IF(OR($A102&lt;AO$2,$A102&gt;AO$2+LOOKUP(AO$2,'Cargo List'!$C$2:$C$27,'Cargo List'!$H$2:$H$27)),"",LOOKUP(Sheet3!AO$2,'Cargo List'!$C$2:$C$27,'Cargo List'!$I$2:$I$27))</f>
        <v>#N/A</v>
      </c>
      <c r="AP102" t="e">
        <f>IF(OR($A102&lt;AP$2,$A102&gt;AP$2+LOOKUP(AP$2,'Cargo List'!$C$2:$C$27,'Cargo List'!$H$2:$H$27)),"",LOOKUP(Sheet3!AP$2,'Cargo List'!$C$2:$C$27,'Cargo List'!$I$2:$I$27))</f>
        <v>#N/A</v>
      </c>
      <c r="AQ102" t="e">
        <f>IF(OR($A102&lt;AQ$2,$A102&gt;AQ$2+LOOKUP(AQ$2,'Cargo List'!$C$2:$C$27,'Cargo List'!$H$2:$H$27)),"",LOOKUP(Sheet3!AQ$2,'Cargo List'!$C$2:$C$27,'Cargo List'!$I$2:$I$27))</f>
        <v>#N/A</v>
      </c>
      <c r="AR102" t="e">
        <f>IF(OR($A102&lt;AR$2,$A102&gt;AR$2+LOOKUP(AR$2,'Cargo List'!$C$2:$C$27,'Cargo List'!$H$2:$H$27)),"",LOOKUP(Sheet3!AR$2,'Cargo List'!$C$2:$C$27,'Cargo List'!$I$2:$I$27))</f>
        <v>#N/A</v>
      </c>
      <c r="AS102" t="e">
        <f>IF(OR($A102&lt;AS$2,$A102&gt;AS$2+LOOKUP(AS$2,'Cargo List'!$C$2:$C$27,'Cargo List'!$H$2:$H$27)),"",LOOKUP(Sheet3!AS$2,'Cargo List'!$C$2:$C$27,'Cargo List'!$I$2:$I$27))</f>
        <v>#N/A</v>
      </c>
      <c r="AT102" t="e">
        <f>IF(OR($A102&lt;AT$2,$A102&gt;AT$2+LOOKUP(AT$2,'Cargo List'!$C$2:$C$27,'Cargo List'!$H$2:$H$27)),"",LOOKUP(Sheet3!AT$2,'Cargo List'!$C$2:$C$27,'Cargo List'!$I$2:$I$27))</f>
        <v>#N/A</v>
      </c>
      <c r="AU102" t="e">
        <f>IF(OR($A102&lt;AU$2,$A102&gt;AU$2+LOOKUP(AU$2,'Cargo List'!$C$2:$C$27,'Cargo List'!$H$2:$H$27)),"",LOOKUP(Sheet3!AU$2,'Cargo List'!$C$2:$C$27,'Cargo List'!$I$2:$I$27))</f>
        <v>#N/A</v>
      </c>
      <c r="AV102" s="4">
        <f t="shared" si="2"/>
        <v>0</v>
      </c>
    </row>
    <row r="103" spans="1:48" x14ac:dyDescent="0.25">
      <c r="A103" s="2">
        <f t="shared" si="3"/>
        <v>44297</v>
      </c>
      <c r="B103" t="e">
        <f>IF(OR($A103&lt;B$2,$A103&gt;B$2+LOOKUP(B$2,'Cargo List'!$C$2:$C$27,'Cargo List'!$H$2:$H$27)),"",LOOKUP(Sheet3!B$2,'Cargo List'!$C$2:$C$27,'Cargo List'!$I$2:$I$27))</f>
        <v>#N/A</v>
      </c>
      <c r="C103" t="e">
        <f>IF(OR($A103&lt;C$2,$A103&gt;C$2+LOOKUP(C$2,'Cargo List'!$C$2:$C$27,'Cargo List'!$H$2:$H$27)),"",LOOKUP(Sheet3!C$2,'Cargo List'!$C$2:$C$27,'Cargo List'!$I$2:$I$27))</f>
        <v>#N/A</v>
      </c>
      <c r="D103" t="e">
        <f>IF(OR($A103&lt;D$2,$A103&gt;D$2+LOOKUP(D$2,'Cargo List'!$C$2:$C$27,'Cargo List'!$H$2:$H$27)),"",LOOKUP(Sheet3!D$2,'Cargo List'!$C$2:$C$27,'Cargo List'!$I$2:$I$27))</f>
        <v>#N/A</v>
      </c>
      <c r="E103" t="e">
        <f>IF(OR($A103&lt;E$2,$A103&gt;E$2+LOOKUP(E$2,'Cargo List'!$C$2:$C$27,'Cargo List'!$H$2:$H$27)),"",LOOKUP(Sheet3!E$2,'Cargo List'!$C$2:$C$27,'Cargo List'!$I$2:$I$27))</f>
        <v>#N/A</v>
      </c>
      <c r="F103" t="e">
        <f>IF(OR($A103&lt;F$2,$A103&gt;F$2+LOOKUP(F$2,'Cargo List'!$C$2:$C$27,'Cargo List'!$H$2:$H$27)),"",LOOKUP(Sheet3!F$2,'Cargo List'!$C$2:$C$27,'Cargo List'!$I$2:$I$27))</f>
        <v>#N/A</v>
      </c>
      <c r="G103" t="e">
        <f>IF(OR($A103&lt;G$2,$A103&gt;G$2+LOOKUP(G$2,'Cargo List'!$C$2:$C$27,'Cargo List'!$H$2:$H$27)),"",LOOKUP(Sheet3!G$2,'Cargo List'!$C$2:$C$27,'Cargo List'!$I$2:$I$27))</f>
        <v>#N/A</v>
      </c>
      <c r="H103" t="e">
        <f>IF(OR($A103&lt;H$2,$A103&gt;H$2+LOOKUP(H$2,'Cargo List'!$C$2:$C$27,'Cargo List'!$H$2:$H$27)),"",LOOKUP(Sheet3!H$2,'Cargo List'!$C$2:$C$27,'Cargo List'!$I$2:$I$27))</f>
        <v>#N/A</v>
      </c>
      <c r="I103" t="e">
        <f>IF(OR($A103&lt;I$2,$A103&gt;I$2+LOOKUP(I$2,'Cargo List'!$C$2:$C$27,'Cargo List'!$H$2:$H$27)),"",LOOKUP(Sheet3!I$2,'Cargo List'!$C$2:$C$27,'Cargo List'!$I$2:$I$27))</f>
        <v>#N/A</v>
      </c>
      <c r="J103" t="e">
        <f>IF(OR($A103&lt;J$2,$A103&gt;J$2+LOOKUP(J$2,'Cargo List'!$C$2:$C$27,'Cargo List'!$H$2:$H$27)),"",LOOKUP(Sheet3!J$2,'Cargo List'!$C$2:$C$27,'Cargo List'!$I$2:$I$27))</f>
        <v>#N/A</v>
      </c>
      <c r="K103" t="e">
        <f>IF(OR($A103&lt;K$2,$A103&gt;K$2+LOOKUP(K$2,'Cargo List'!$C$2:$C$27,'Cargo List'!$H$2:$H$27)),"",LOOKUP(Sheet3!K$2,'Cargo List'!$C$2:$C$27,'Cargo List'!$I$2:$I$27))</f>
        <v>#N/A</v>
      </c>
      <c r="L103" t="e">
        <f>IF(OR($A103&lt;L$2,$A103&gt;L$2+LOOKUP(L$2,'Cargo List'!$C$2:$C$27,'Cargo List'!$H$2:$H$27)),"",LOOKUP(Sheet3!L$2,'Cargo List'!$C$2:$C$27,'Cargo List'!$I$2:$I$27))</f>
        <v>#N/A</v>
      </c>
      <c r="M103" t="e">
        <f>IF(OR($A103&lt;M$2,$A103&gt;M$2+LOOKUP(M$2,'Cargo List'!$C$2:$C$27,'Cargo List'!$H$2:$H$27)),"",LOOKUP(Sheet3!M$2,'Cargo List'!$C$2:$C$27,'Cargo List'!$I$2:$I$27))</f>
        <v>#N/A</v>
      </c>
      <c r="N103" t="e">
        <f>IF(OR($A103&lt;N$2,$A103&gt;N$2+LOOKUP(N$2,'Cargo List'!$C$2:$C$27,'Cargo List'!$H$2:$H$27)),"",LOOKUP(Sheet3!N$2,'Cargo List'!$C$2:$C$27,'Cargo List'!$I$2:$I$27))</f>
        <v>#N/A</v>
      </c>
      <c r="O103" t="e">
        <f>IF(OR($A103&lt;O$2,$A103&gt;O$2+LOOKUP(O$2,'Cargo List'!$C$2:$C$27,'Cargo List'!$H$2:$H$27)),"",LOOKUP(Sheet3!O$2,'Cargo List'!$C$2:$C$27,'Cargo List'!$I$2:$I$27))</f>
        <v>#N/A</v>
      </c>
      <c r="P103" t="e">
        <f>IF(OR($A103&lt;P$2,$A103&gt;P$2+LOOKUP(P$2,'Cargo List'!$C$2:$C$27,'Cargo List'!$H$2:$H$27)),"",LOOKUP(Sheet3!P$2,'Cargo List'!$C$2:$C$27,'Cargo List'!$I$2:$I$27))</f>
        <v>#N/A</v>
      </c>
      <c r="Q103" t="e">
        <f>IF(OR($A103&lt;Q$2,$A103&gt;Q$2+LOOKUP(Q$2,'Cargo List'!$C$2:$C$27,'Cargo List'!$H$2:$H$27)),"",LOOKUP(Sheet3!Q$2,'Cargo List'!$C$2:$C$27,'Cargo List'!$I$2:$I$27))</f>
        <v>#N/A</v>
      </c>
      <c r="R103" t="e">
        <f>IF(OR($A103&lt;R$2,$A103&gt;R$2+LOOKUP(R$2,'Cargo List'!$C$2:$C$27,'Cargo List'!$H$2:$H$27)),"",LOOKUP(Sheet3!R$2,'Cargo List'!$C$2:$C$27,'Cargo List'!$I$2:$I$27))</f>
        <v>#N/A</v>
      </c>
      <c r="S103" t="e">
        <f>IF(OR($A103&lt;S$2,$A103&gt;S$2+LOOKUP(S$2,'Cargo List'!$C$2:$C$27,'Cargo List'!$H$2:$H$27)),"",LOOKUP(Sheet3!S$2,'Cargo List'!$C$2:$C$27,'Cargo List'!$I$2:$I$27))</f>
        <v>#N/A</v>
      </c>
      <c r="T103" t="e">
        <f>IF(OR($A103&lt;T$2,$A103&gt;T$2+LOOKUP(T$2,'Cargo List'!$C$2:$C$27,'Cargo List'!$H$2:$H$27)),"",LOOKUP(Sheet3!T$2,'Cargo List'!$C$2:$C$27,'Cargo List'!$I$2:$I$27))</f>
        <v>#N/A</v>
      </c>
      <c r="U103" t="e">
        <f>IF(OR($A103&lt;U$2,$A103&gt;U$2+LOOKUP(U$2,'Cargo List'!$C$2:$C$27,'Cargo List'!$H$2:$H$27)),"",LOOKUP(Sheet3!U$2,'Cargo List'!$C$2:$C$27,'Cargo List'!$I$2:$I$27))</f>
        <v>#N/A</v>
      </c>
      <c r="V103" t="e">
        <f>IF(OR($A103&lt;V$2,$A103&gt;V$2+LOOKUP(V$2,'Cargo List'!$C$2:$C$27,'Cargo List'!$H$2:$H$27)),"",LOOKUP(Sheet3!V$2,'Cargo List'!$C$2:$C$27,'Cargo List'!$I$2:$I$27))</f>
        <v>#N/A</v>
      </c>
      <c r="W103" t="e">
        <f>IF(OR($A103&lt;W$2,$A103&gt;W$2+LOOKUP(W$2,'Cargo List'!$C$2:$C$27,'Cargo List'!$H$2:$H$27)),"",LOOKUP(Sheet3!W$2,'Cargo List'!$C$2:$C$27,'Cargo List'!$I$2:$I$27))</f>
        <v>#N/A</v>
      </c>
      <c r="X103" t="e">
        <f>IF(OR($A103&lt;X$2,$A103&gt;X$2+LOOKUP(X$2,'Cargo List'!$C$2:$C$27,'Cargo List'!$H$2:$H$27)),"",LOOKUP(Sheet3!X$2,'Cargo List'!$C$2:$C$27,'Cargo List'!$I$2:$I$27))</f>
        <v>#N/A</v>
      </c>
      <c r="Y103" t="e">
        <f>IF(OR($A103&lt;Y$2,$A103&gt;Y$2+LOOKUP(Y$2,'Cargo List'!$C$2:$C$27,'Cargo List'!$H$2:$H$27)),"",LOOKUP(Sheet3!Y$2,'Cargo List'!$C$2:$C$27,'Cargo List'!$I$2:$I$27))</f>
        <v>#N/A</v>
      </c>
      <c r="Z103" t="e">
        <f>IF(OR($A103&lt;Z$2,$A103&gt;Z$2+LOOKUP(Z$2,'Cargo List'!$C$2:$C$27,'Cargo List'!$H$2:$H$27)),"",LOOKUP(Sheet3!Z$2,'Cargo List'!$C$2:$C$27,'Cargo List'!$I$2:$I$27))</f>
        <v>#N/A</v>
      </c>
      <c r="AA103" t="e">
        <f>IF(OR($A103&lt;AA$2,$A103&gt;AA$2+LOOKUP(AA$2,'Cargo List'!$C$2:$C$27,'Cargo List'!$H$2:$H$27)),"",LOOKUP(Sheet3!AA$2,'Cargo List'!$C$2:$C$27,'Cargo List'!$I$2:$I$27))</f>
        <v>#N/A</v>
      </c>
      <c r="AB103" t="e">
        <f>IF(OR($A103&lt;AB$2,$A103&gt;AB$2+LOOKUP(AB$2,'Cargo List'!$C$2:$C$27,'Cargo List'!$H$2:$H$27)),"",LOOKUP(Sheet3!AB$2,'Cargo List'!$C$2:$C$27,'Cargo List'!$I$2:$I$27))</f>
        <v>#N/A</v>
      </c>
      <c r="AC103" t="e">
        <f>IF(OR($A103&lt;AC$2,$A103&gt;AC$2+LOOKUP(AC$2,'Cargo List'!$C$2:$C$27,'Cargo List'!$H$2:$H$27)),"",LOOKUP(Sheet3!AC$2,'Cargo List'!$C$2:$C$27,'Cargo List'!$I$2:$I$27))</f>
        <v>#N/A</v>
      </c>
      <c r="AD103" t="e">
        <f>IF(OR($A103&lt;AD$2,$A103&gt;AD$2+LOOKUP(AD$2,'Cargo List'!$C$2:$C$27,'Cargo List'!$H$2:$H$27)),"",LOOKUP(Sheet3!AD$2,'Cargo List'!$C$2:$C$27,'Cargo List'!$I$2:$I$27))</f>
        <v>#N/A</v>
      </c>
      <c r="AE103" t="e">
        <f>IF(OR($A103&lt;AE$2,$A103&gt;AE$2+LOOKUP(AE$2,'Cargo List'!$C$2:$C$27,'Cargo List'!$H$2:$H$27)),"",LOOKUP(Sheet3!AE$2,'Cargo List'!$C$2:$C$27,'Cargo List'!$I$2:$I$27))</f>
        <v>#N/A</v>
      </c>
      <c r="AF103" t="e">
        <f>IF(OR($A103&lt;AF$2,$A103&gt;AF$2+LOOKUP(AF$2,'Cargo List'!$C$2:$C$27,'Cargo List'!$H$2:$H$27)),"",LOOKUP(Sheet3!AF$2,'Cargo List'!$C$2:$C$27,'Cargo List'!$I$2:$I$27))</f>
        <v>#N/A</v>
      </c>
      <c r="AG103" t="e">
        <f>IF(OR($A103&lt;AG$2,$A103&gt;AG$2+LOOKUP(AG$2,'Cargo List'!$C$2:$C$27,'Cargo List'!$H$2:$H$27)),"",LOOKUP(Sheet3!AG$2,'Cargo List'!$C$2:$C$27,'Cargo List'!$I$2:$I$27))</f>
        <v>#N/A</v>
      </c>
      <c r="AH103" t="e">
        <f>IF(OR($A103&lt;AH$2,$A103&gt;AH$2+LOOKUP(AH$2,'Cargo List'!$C$2:$C$27,'Cargo List'!$H$2:$H$27)),"",LOOKUP(Sheet3!AH$2,'Cargo List'!$C$2:$C$27,'Cargo List'!$I$2:$I$27))</f>
        <v>#N/A</v>
      </c>
      <c r="AI103" t="e">
        <f>IF(OR($A103&lt;AI$2,$A103&gt;AI$2+LOOKUP(AI$2,'Cargo List'!$C$2:$C$27,'Cargo List'!$H$2:$H$27)),"",LOOKUP(Sheet3!AI$2,'Cargo List'!$C$2:$C$27,'Cargo List'!$I$2:$I$27))</f>
        <v>#N/A</v>
      </c>
      <c r="AJ103" t="e">
        <f>IF(OR($A103&lt;AJ$2,$A103&gt;AJ$2+LOOKUP(AJ$2,'Cargo List'!$C$2:$C$27,'Cargo List'!$H$2:$H$27)),"",LOOKUP(Sheet3!AJ$2,'Cargo List'!$C$2:$C$27,'Cargo List'!$I$2:$I$27))</f>
        <v>#N/A</v>
      </c>
      <c r="AK103" t="e">
        <f>IF(OR($A103&lt;AK$2,$A103&gt;AK$2+LOOKUP(AK$2,'Cargo List'!$C$2:$C$27,'Cargo List'!$H$2:$H$27)),"",LOOKUP(Sheet3!AK$2,'Cargo List'!$C$2:$C$27,'Cargo List'!$I$2:$I$27))</f>
        <v>#N/A</v>
      </c>
      <c r="AL103" t="e">
        <f>IF(OR($A103&lt;AL$2,$A103&gt;AL$2+LOOKUP(AL$2,'Cargo List'!$C$2:$C$27,'Cargo List'!$H$2:$H$27)),"",LOOKUP(Sheet3!AL$2,'Cargo List'!$C$2:$C$27,'Cargo List'!$I$2:$I$27))</f>
        <v>#N/A</v>
      </c>
      <c r="AM103" t="e">
        <f>IF(OR($A103&lt;AM$2,$A103&gt;AM$2+LOOKUP(AM$2,'Cargo List'!$C$2:$C$27,'Cargo List'!$H$2:$H$27)),"",LOOKUP(Sheet3!AM$2,'Cargo List'!$C$2:$C$27,'Cargo List'!$I$2:$I$27))</f>
        <v>#N/A</v>
      </c>
      <c r="AN103" t="e">
        <f>IF(OR($A103&lt;AN$2,$A103&gt;AN$2+LOOKUP(AN$2,'Cargo List'!$C$2:$C$27,'Cargo List'!$H$2:$H$27)),"",LOOKUP(Sheet3!AN$2,'Cargo List'!$C$2:$C$27,'Cargo List'!$I$2:$I$27))</f>
        <v>#N/A</v>
      </c>
      <c r="AO103" t="e">
        <f>IF(OR($A103&lt;AO$2,$A103&gt;AO$2+LOOKUP(AO$2,'Cargo List'!$C$2:$C$27,'Cargo List'!$H$2:$H$27)),"",LOOKUP(Sheet3!AO$2,'Cargo List'!$C$2:$C$27,'Cargo List'!$I$2:$I$27))</f>
        <v>#N/A</v>
      </c>
      <c r="AP103" t="e">
        <f>IF(OR($A103&lt;AP$2,$A103&gt;AP$2+LOOKUP(AP$2,'Cargo List'!$C$2:$C$27,'Cargo List'!$H$2:$H$27)),"",LOOKUP(Sheet3!AP$2,'Cargo List'!$C$2:$C$27,'Cargo List'!$I$2:$I$27))</f>
        <v>#N/A</v>
      </c>
      <c r="AQ103" t="e">
        <f>IF(OR($A103&lt;AQ$2,$A103&gt;AQ$2+LOOKUP(AQ$2,'Cargo List'!$C$2:$C$27,'Cargo List'!$H$2:$H$27)),"",LOOKUP(Sheet3!AQ$2,'Cargo List'!$C$2:$C$27,'Cargo List'!$I$2:$I$27))</f>
        <v>#N/A</v>
      </c>
      <c r="AR103" t="e">
        <f>IF(OR($A103&lt;AR$2,$A103&gt;AR$2+LOOKUP(AR$2,'Cargo List'!$C$2:$C$27,'Cargo List'!$H$2:$H$27)),"",LOOKUP(Sheet3!AR$2,'Cargo List'!$C$2:$C$27,'Cargo List'!$I$2:$I$27))</f>
        <v>#N/A</v>
      </c>
      <c r="AS103" t="e">
        <f>IF(OR($A103&lt;AS$2,$A103&gt;AS$2+LOOKUP(AS$2,'Cargo List'!$C$2:$C$27,'Cargo List'!$H$2:$H$27)),"",LOOKUP(Sheet3!AS$2,'Cargo List'!$C$2:$C$27,'Cargo List'!$I$2:$I$27))</f>
        <v>#N/A</v>
      </c>
      <c r="AT103" t="e">
        <f>IF(OR($A103&lt;AT$2,$A103&gt;AT$2+LOOKUP(AT$2,'Cargo List'!$C$2:$C$27,'Cargo List'!$H$2:$H$27)),"",LOOKUP(Sheet3!AT$2,'Cargo List'!$C$2:$C$27,'Cargo List'!$I$2:$I$27))</f>
        <v>#N/A</v>
      </c>
      <c r="AU103" t="e">
        <f>IF(OR($A103&lt;AU$2,$A103&gt;AU$2+LOOKUP(AU$2,'Cargo List'!$C$2:$C$27,'Cargo List'!$H$2:$H$27)),"",LOOKUP(Sheet3!AU$2,'Cargo List'!$C$2:$C$27,'Cargo List'!$I$2:$I$27))</f>
        <v>#N/A</v>
      </c>
      <c r="AV103" s="4">
        <f t="shared" si="2"/>
        <v>0</v>
      </c>
    </row>
    <row r="104" spans="1:48" x14ac:dyDescent="0.25">
      <c r="A104" s="2">
        <f t="shared" si="3"/>
        <v>44298</v>
      </c>
      <c r="B104" t="e">
        <f>IF(OR($A104&lt;B$2,$A104&gt;B$2+LOOKUP(B$2,'Cargo List'!$C$2:$C$27,'Cargo List'!$H$2:$H$27)),"",LOOKUP(Sheet3!B$2,'Cargo List'!$C$2:$C$27,'Cargo List'!$I$2:$I$27))</f>
        <v>#N/A</v>
      </c>
      <c r="C104" t="e">
        <f>IF(OR($A104&lt;C$2,$A104&gt;C$2+LOOKUP(C$2,'Cargo List'!$C$2:$C$27,'Cargo List'!$H$2:$H$27)),"",LOOKUP(Sheet3!C$2,'Cargo List'!$C$2:$C$27,'Cargo List'!$I$2:$I$27))</f>
        <v>#N/A</v>
      </c>
      <c r="D104" t="e">
        <f>IF(OR($A104&lt;D$2,$A104&gt;D$2+LOOKUP(D$2,'Cargo List'!$C$2:$C$27,'Cargo List'!$H$2:$H$27)),"",LOOKUP(Sheet3!D$2,'Cargo List'!$C$2:$C$27,'Cargo List'!$I$2:$I$27))</f>
        <v>#N/A</v>
      </c>
      <c r="E104" t="e">
        <f>IF(OR($A104&lt;E$2,$A104&gt;E$2+LOOKUP(E$2,'Cargo List'!$C$2:$C$27,'Cargo List'!$H$2:$H$27)),"",LOOKUP(Sheet3!E$2,'Cargo List'!$C$2:$C$27,'Cargo List'!$I$2:$I$27))</f>
        <v>#N/A</v>
      </c>
      <c r="F104" t="e">
        <f>IF(OR($A104&lt;F$2,$A104&gt;F$2+LOOKUP(F$2,'Cargo List'!$C$2:$C$27,'Cargo List'!$H$2:$H$27)),"",LOOKUP(Sheet3!F$2,'Cargo List'!$C$2:$C$27,'Cargo List'!$I$2:$I$27))</f>
        <v>#N/A</v>
      </c>
      <c r="G104" t="e">
        <f>IF(OR($A104&lt;G$2,$A104&gt;G$2+LOOKUP(G$2,'Cargo List'!$C$2:$C$27,'Cargo List'!$H$2:$H$27)),"",LOOKUP(Sheet3!G$2,'Cargo List'!$C$2:$C$27,'Cargo List'!$I$2:$I$27))</f>
        <v>#N/A</v>
      </c>
      <c r="H104" t="e">
        <f>IF(OR($A104&lt;H$2,$A104&gt;H$2+LOOKUP(H$2,'Cargo List'!$C$2:$C$27,'Cargo List'!$H$2:$H$27)),"",LOOKUP(Sheet3!H$2,'Cargo List'!$C$2:$C$27,'Cargo List'!$I$2:$I$27))</f>
        <v>#N/A</v>
      </c>
      <c r="I104" t="e">
        <f>IF(OR($A104&lt;I$2,$A104&gt;I$2+LOOKUP(I$2,'Cargo List'!$C$2:$C$27,'Cargo List'!$H$2:$H$27)),"",LOOKUP(Sheet3!I$2,'Cargo List'!$C$2:$C$27,'Cargo List'!$I$2:$I$27))</f>
        <v>#N/A</v>
      </c>
      <c r="J104" t="e">
        <f>IF(OR($A104&lt;J$2,$A104&gt;J$2+LOOKUP(J$2,'Cargo List'!$C$2:$C$27,'Cargo List'!$H$2:$H$27)),"",LOOKUP(Sheet3!J$2,'Cargo List'!$C$2:$C$27,'Cargo List'!$I$2:$I$27))</f>
        <v>#N/A</v>
      </c>
      <c r="K104" t="e">
        <f>IF(OR($A104&lt;K$2,$A104&gt;K$2+LOOKUP(K$2,'Cargo List'!$C$2:$C$27,'Cargo List'!$H$2:$H$27)),"",LOOKUP(Sheet3!K$2,'Cargo List'!$C$2:$C$27,'Cargo List'!$I$2:$I$27))</f>
        <v>#N/A</v>
      </c>
      <c r="L104" t="e">
        <f>IF(OR($A104&lt;L$2,$A104&gt;L$2+LOOKUP(L$2,'Cargo List'!$C$2:$C$27,'Cargo List'!$H$2:$H$27)),"",LOOKUP(Sheet3!L$2,'Cargo List'!$C$2:$C$27,'Cargo List'!$I$2:$I$27))</f>
        <v>#N/A</v>
      </c>
      <c r="M104" t="e">
        <f>IF(OR($A104&lt;M$2,$A104&gt;M$2+LOOKUP(M$2,'Cargo List'!$C$2:$C$27,'Cargo List'!$H$2:$H$27)),"",LOOKUP(Sheet3!M$2,'Cargo List'!$C$2:$C$27,'Cargo List'!$I$2:$I$27))</f>
        <v>#N/A</v>
      </c>
      <c r="N104" t="e">
        <f>IF(OR($A104&lt;N$2,$A104&gt;N$2+LOOKUP(N$2,'Cargo List'!$C$2:$C$27,'Cargo List'!$H$2:$H$27)),"",LOOKUP(Sheet3!N$2,'Cargo List'!$C$2:$C$27,'Cargo List'!$I$2:$I$27))</f>
        <v>#N/A</v>
      </c>
      <c r="O104" t="e">
        <f>IF(OR($A104&lt;O$2,$A104&gt;O$2+LOOKUP(O$2,'Cargo List'!$C$2:$C$27,'Cargo List'!$H$2:$H$27)),"",LOOKUP(Sheet3!O$2,'Cargo List'!$C$2:$C$27,'Cargo List'!$I$2:$I$27))</f>
        <v>#N/A</v>
      </c>
      <c r="P104" t="e">
        <f>IF(OR($A104&lt;P$2,$A104&gt;P$2+LOOKUP(P$2,'Cargo List'!$C$2:$C$27,'Cargo List'!$H$2:$H$27)),"",LOOKUP(Sheet3!P$2,'Cargo List'!$C$2:$C$27,'Cargo List'!$I$2:$I$27))</f>
        <v>#N/A</v>
      </c>
      <c r="Q104" t="e">
        <f>IF(OR($A104&lt;Q$2,$A104&gt;Q$2+LOOKUP(Q$2,'Cargo List'!$C$2:$C$27,'Cargo List'!$H$2:$H$27)),"",LOOKUP(Sheet3!Q$2,'Cargo List'!$C$2:$C$27,'Cargo List'!$I$2:$I$27))</f>
        <v>#N/A</v>
      </c>
      <c r="R104" t="e">
        <f>IF(OR($A104&lt;R$2,$A104&gt;R$2+LOOKUP(R$2,'Cargo List'!$C$2:$C$27,'Cargo List'!$H$2:$H$27)),"",LOOKUP(Sheet3!R$2,'Cargo List'!$C$2:$C$27,'Cargo List'!$I$2:$I$27))</f>
        <v>#N/A</v>
      </c>
      <c r="S104" t="e">
        <f>IF(OR($A104&lt;S$2,$A104&gt;S$2+LOOKUP(S$2,'Cargo List'!$C$2:$C$27,'Cargo List'!$H$2:$H$27)),"",LOOKUP(Sheet3!S$2,'Cargo List'!$C$2:$C$27,'Cargo List'!$I$2:$I$27))</f>
        <v>#N/A</v>
      </c>
      <c r="T104" t="e">
        <f>IF(OR($A104&lt;T$2,$A104&gt;T$2+LOOKUP(T$2,'Cargo List'!$C$2:$C$27,'Cargo List'!$H$2:$H$27)),"",LOOKUP(Sheet3!T$2,'Cargo List'!$C$2:$C$27,'Cargo List'!$I$2:$I$27))</f>
        <v>#N/A</v>
      </c>
      <c r="U104" t="e">
        <f>IF(OR($A104&lt;U$2,$A104&gt;U$2+LOOKUP(U$2,'Cargo List'!$C$2:$C$27,'Cargo List'!$H$2:$H$27)),"",LOOKUP(Sheet3!U$2,'Cargo List'!$C$2:$C$27,'Cargo List'!$I$2:$I$27))</f>
        <v>#N/A</v>
      </c>
      <c r="V104" t="e">
        <f>IF(OR($A104&lt;V$2,$A104&gt;V$2+LOOKUP(V$2,'Cargo List'!$C$2:$C$27,'Cargo List'!$H$2:$H$27)),"",LOOKUP(Sheet3!V$2,'Cargo List'!$C$2:$C$27,'Cargo List'!$I$2:$I$27))</f>
        <v>#N/A</v>
      </c>
      <c r="W104" t="e">
        <f>IF(OR($A104&lt;W$2,$A104&gt;W$2+LOOKUP(W$2,'Cargo List'!$C$2:$C$27,'Cargo List'!$H$2:$H$27)),"",LOOKUP(Sheet3!W$2,'Cargo List'!$C$2:$C$27,'Cargo List'!$I$2:$I$27))</f>
        <v>#N/A</v>
      </c>
      <c r="X104" t="e">
        <f>IF(OR($A104&lt;X$2,$A104&gt;X$2+LOOKUP(X$2,'Cargo List'!$C$2:$C$27,'Cargo List'!$H$2:$H$27)),"",LOOKUP(Sheet3!X$2,'Cargo List'!$C$2:$C$27,'Cargo List'!$I$2:$I$27))</f>
        <v>#N/A</v>
      </c>
      <c r="Y104" t="e">
        <f>IF(OR($A104&lt;Y$2,$A104&gt;Y$2+LOOKUP(Y$2,'Cargo List'!$C$2:$C$27,'Cargo List'!$H$2:$H$27)),"",LOOKUP(Sheet3!Y$2,'Cargo List'!$C$2:$C$27,'Cargo List'!$I$2:$I$27))</f>
        <v>#N/A</v>
      </c>
      <c r="Z104" t="e">
        <f>IF(OR($A104&lt;Z$2,$A104&gt;Z$2+LOOKUP(Z$2,'Cargo List'!$C$2:$C$27,'Cargo List'!$H$2:$H$27)),"",LOOKUP(Sheet3!Z$2,'Cargo List'!$C$2:$C$27,'Cargo List'!$I$2:$I$27))</f>
        <v>#N/A</v>
      </c>
      <c r="AA104" t="e">
        <f>IF(OR($A104&lt;AA$2,$A104&gt;AA$2+LOOKUP(AA$2,'Cargo List'!$C$2:$C$27,'Cargo List'!$H$2:$H$27)),"",LOOKUP(Sheet3!AA$2,'Cargo List'!$C$2:$C$27,'Cargo List'!$I$2:$I$27))</f>
        <v>#N/A</v>
      </c>
      <c r="AB104" t="e">
        <f>IF(OR($A104&lt;AB$2,$A104&gt;AB$2+LOOKUP(AB$2,'Cargo List'!$C$2:$C$27,'Cargo List'!$H$2:$H$27)),"",LOOKUP(Sheet3!AB$2,'Cargo List'!$C$2:$C$27,'Cargo List'!$I$2:$I$27))</f>
        <v>#N/A</v>
      </c>
      <c r="AC104" t="e">
        <f>IF(OR($A104&lt;AC$2,$A104&gt;AC$2+LOOKUP(AC$2,'Cargo List'!$C$2:$C$27,'Cargo List'!$H$2:$H$27)),"",LOOKUP(Sheet3!AC$2,'Cargo List'!$C$2:$C$27,'Cargo List'!$I$2:$I$27))</f>
        <v>#N/A</v>
      </c>
      <c r="AD104" t="e">
        <f>IF(OR($A104&lt;AD$2,$A104&gt;AD$2+LOOKUP(AD$2,'Cargo List'!$C$2:$C$27,'Cargo List'!$H$2:$H$27)),"",LOOKUP(Sheet3!AD$2,'Cargo List'!$C$2:$C$27,'Cargo List'!$I$2:$I$27))</f>
        <v>#N/A</v>
      </c>
      <c r="AE104" t="e">
        <f>IF(OR($A104&lt;AE$2,$A104&gt;AE$2+LOOKUP(AE$2,'Cargo List'!$C$2:$C$27,'Cargo List'!$H$2:$H$27)),"",LOOKUP(Sheet3!AE$2,'Cargo List'!$C$2:$C$27,'Cargo List'!$I$2:$I$27))</f>
        <v>#N/A</v>
      </c>
      <c r="AF104" t="e">
        <f>IF(OR($A104&lt;AF$2,$A104&gt;AF$2+LOOKUP(AF$2,'Cargo List'!$C$2:$C$27,'Cargo List'!$H$2:$H$27)),"",LOOKUP(Sheet3!AF$2,'Cargo List'!$C$2:$C$27,'Cargo List'!$I$2:$I$27))</f>
        <v>#N/A</v>
      </c>
      <c r="AG104" t="e">
        <f>IF(OR($A104&lt;AG$2,$A104&gt;AG$2+LOOKUP(AG$2,'Cargo List'!$C$2:$C$27,'Cargo List'!$H$2:$H$27)),"",LOOKUP(Sheet3!AG$2,'Cargo List'!$C$2:$C$27,'Cargo List'!$I$2:$I$27))</f>
        <v>#N/A</v>
      </c>
      <c r="AH104" t="e">
        <f>IF(OR($A104&lt;AH$2,$A104&gt;AH$2+LOOKUP(AH$2,'Cargo List'!$C$2:$C$27,'Cargo List'!$H$2:$H$27)),"",LOOKUP(Sheet3!AH$2,'Cargo List'!$C$2:$C$27,'Cargo List'!$I$2:$I$27))</f>
        <v>#N/A</v>
      </c>
      <c r="AI104" t="e">
        <f>IF(OR($A104&lt;AI$2,$A104&gt;AI$2+LOOKUP(AI$2,'Cargo List'!$C$2:$C$27,'Cargo List'!$H$2:$H$27)),"",LOOKUP(Sheet3!AI$2,'Cargo List'!$C$2:$C$27,'Cargo List'!$I$2:$I$27))</f>
        <v>#N/A</v>
      </c>
      <c r="AJ104" t="e">
        <f>IF(OR($A104&lt;AJ$2,$A104&gt;AJ$2+LOOKUP(AJ$2,'Cargo List'!$C$2:$C$27,'Cargo List'!$H$2:$H$27)),"",LOOKUP(Sheet3!AJ$2,'Cargo List'!$C$2:$C$27,'Cargo List'!$I$2:$I$27))</f>
        <v>#N/A</v>
      </c>
      <c r="AK104" t="e">
        <f>IF(OR($A104&lt;AK$2,$A104&gt;AK$2+LOOKUP(AK$2,'Cargo List'!$C$2:$C$27,'Cargo List'!$H$2:$H$27)),"",LOOKUP(Sheet3!AK$2,'Cargo List'!$C$2:$C$27,'Cargo List'!$I$2:$I$27))</f>
        <v>#N/A</v>
      </c>
      <c r="AL104" t="e">
        <f>IF(OR($A104&lt;AL$2,$A104&gt;AL$2+LOOKUP(AL$2,'Cargo List'!$C$2:$C$27,'Cargo List'!$H$2:$H$27)),"",LOOKUP(Sheet3!AL$2,'Cargo List'!$C$2:$C$27,'Cargo List'!$I$2:$I$27))</f>
        <v>#N/A</v>
      </c>
      <c r="AM104" t="e">
        <f>IF(OR($A104&lt;AM$2,$A104&gt;AM$2+LOOKUP(AM$2,'Cargo List'!$C$2:$C$27,'Cargo List'!$H$2:$H$27)),"",LOOKUP(Sheet3!AM$2,'Cargo List'!$C$2:$C$27,'Cargo List'!$I$2:$I$27))</f>
        <v>#N/A</v>
      </c>
      <c r="AN104" t="e">
        <f>IF(OR($A104&lt;AN$2,$A104&gt;AN$2+LOOKUP(AN$2,'Cargo List'!$C$2:$C$27,'Cargo List'!$H$2:$H$27)),"",LOOKUP(Sheet3!AN$2,'Cargo List'!$C$2:$C$27,'Cargo List'!$I$2:$I$27))</f>
        <v>#N/A</v>
      </c>
      <c r="AO104" t="e">
        <f>IF(OR($A104&lt;AO$2,$A104&gt;AO$2+LOOKUP(AO$2,'Cargo List'!$C$2:$C$27,'Cargo List'!$H$2:$H$27)),"",LOOKUP(Sheet3!AO$2,'Cargo List'!$C$2:$C$27,'Cargo List'!$I$2:$I$27))</f>
        <v>#N/A</v>
      </c>
      <c r="AP104" t="e">
        <f>IF(OR($A104&lt;AP$2,$A104&gt;AP$2+LOOKUP(AP$2,'Cargo List'!$C$2:$C$27,'Cargo List'!$H$2:$H$27)),"",LOOKUP(Sheet3!AP$2,'Cargo List'!$C$2:$C$27,'Cargo List'!$I$2:$I$27))</f>
        <v>#N/A</v>
      </c>
      <c r="AQ104" t="e">
        <f>IF(OR($A104&lt;AQ$2,$A104&gt;AQ$2+LOOKUP(AQ$2,'Cargo List'!$C$2:$C$27,'Cargo List'!$H$2:$H$27)),"",LOOKUP(Sheet3!AQ$2,'Cargo List'!$C$2:$C$27,'Cargo List'!$I$2:$I$27))</f>
        <v>#N/A</v>
      </c>
      <c r="AR104" t="e">
        <f>IF(OR($A104&lt;AR$2,$A104&gt;AR$2+LOOKUP(AR$2,'Cargo List'!$C$2:$C$27,'Cargo List'!$H$2:$H$27)),"",LOOKUP(Sheet3!AR$2,'Cargo List'!$C$2:$C$27,'Cargo List'!$I$2:$I$27))</f>
        <v>#N/A</v>
      </c>
      <c r="AS104" t="e">
        <f>IF(OR($A104&lt;AS$2,$A104&gt;AS$2+LOOKUP(AS$2,'Cargo List'!$C$2:$C$27,'Cargo List'!$H$2:$H$27)),"",LOOKUP(Sheet3!AS$2,'Cargo List'!$C$2:$C$27,'Cargo List'!$I$2:$I$27))</f>
        <v>#N/A</v>
      </c>
      <c r="AT104" t="e">
        <f>IF(OR($A104&lt;AT$2,$A104&gt;AT$2+LOOKUP(AT$2,'Cargo List'!$C$2:$C$27,'Cargo List'!$H$2:$H$27)),"",LOOKUP(Sheet3!AT$2,'Cargo List'!$C$2:$C$27,'Cargo List'!$I$2:$I$27))</f>
        <v>#N/A</v>
      </c>
      <c r="AU104" t="e">
        <f>IF(OR($A104&lt;AU$2,$A104&gt;AU$2+LOOKUP(AU$2,'Cargo List'!$C$2:$C$27,'Cargo List'!$H$2:$H$27)),"",LOOKUP(Sheet3!AU$2,'Cargo List'!$C$2:$C$27,'Cargo List'!$I$2:$I$27))</f>
        <v>#N/A</v>
      </c>
      <c r="AV104" s="4">
        <f t="shared" si="2"/>
        <v>0</v>
      </c>
    </row>
    <row r="105" spans="1:48" x14ac:dyDescent="0.25">
      <c r="A105" s="2">
        <f t="shared" si="3"/>
        <v>44299</v>
      </c>
      <c r="B105" t="e">
        <f>IF(OR($A105&lt;B$2,$A105&gt;B$2+LOOKUP(B$2,'Cargo List'!$C$2:$C$27,'Cargo List'!$H$2:$H$27)),"",LOOKUP(Sheet3!B$2,'Cargo List'!$C$2:$C$27,'Cargo List'!$I$2:$I$27))</f>
        <v>#N/A</v>
      </c>
      <c r="C105" t="e">
        <f>IF(OR($A105&lt;C$2,$A105&gt;C$2+LOOKUP(C$2,'Cargo List'!$C$2:$C$27,'Cargo List'!$H$2:$H$27)),"",LOOKUP(Sheet3!C$2,'Cargo List'!$C$2:$C$27,'Cargo List'!$I$2:$I$27))</f>
        <v>#N/A</v>
      </c>
      <c r="D105" t="e">
        <f>IF(OR($A105&lt;D$2,$A105&gt;D$2+LOOKUP(D$2,'Cargo List'!$C$2:$C$27,'Cargo List'!$H$2:$H$27)),"",LOOKUP(Sheet3!D$2,'Cargo List'!$C$2:$C$27,'Cargo List'!$I$2:$I$27))</f>
        <v>#N/A</v>
      </c>
      <c r="E105" t="e">
        <f>IF(OR($A105&lt;E$2,$A105&gt;E$2+LOOKUP(E$2,'Cargo List'!$C$2:$C$27,'Cargo List'!$H$2:$H$27)),"",LOOKUP(Sheet3!E$2,'Cargo List'!$C$2:$C$27,'Cargo List'!$I$2:$I$27))</f>
        <v>#N/A</v>
      </c>
      <c r="F105" t="e">
        <f>IF(OR($A105&lt;F$2,$A105&gt;F$2+LOOKUP(F$2,'Cargo List'!$C$2:$C$27,'Cargo List'!$H$2:$H$27)),"",LOOKUP(Sheet3!F$2,'Cargo List'!$C$2:$C$27,'Cargo List'!$I$2:$I$27))</f>
        <v>#N/A</v>
      </c>
      <c r="G105" t="e">
        <f>IF(OR($A105&lt;G$2,$A105&gt;G$2+LOOKUP(G$2,'Cargo List'!$C$2:$C$27,'Cargo List'!$H$2:$H$27)),"",LOOKUP(Sheet3!G$2,'Cargo List'!$C$2:$C$27,'Cargo List'!$I$2:$I$27))</f>
        <v>#N/A</v>
      </c>
      <c r="H105" t="e">
        <f>IF(OR($A105&lt;H$2,$A105&gt;H$2+LOOKUP(H$2,'Cargo List'!$C$2:$C$27,'Cargo List'!$H$2:$H$27)),"",LOOKUP(Sheet3!H$2,'Cargo List'!$C$2:$C$27,'Cargo List'!$I$2:$I$27))</f>
        <v>#N/A</v>
      </c>
      <c r="I105" t="e">
        <f>IF(OR($A105&lt;I$2,$A105&gt;I$2+LOOKUP(I$2,'Cargo List'!$C$2:$C$27,'Cargo List'!$H$2:$H$27)),"",LOOKUP(Sheet3!I$2,'Cargo List'!$C$2:$C$27,'Cargo List'!$I$2:$I$27))</f>
        <v>#N/A</v>
      </c>
      <c r="J105" t="e">
        <f>IF(OR($A105&lt;J$2,$A105&gt;J$2+LOOKUP(J$2,'Cargo List'!$C$2:$C$27,'Cargo List'!$H$2:$H$27)),"",LOOKUP(Sheet3!J$2,'Cargo List'!$C$2:$C$27,'Cargo List'!$I$2:$I$27))</f>
        <v>#N/A</v>
      </c>
      <c r="K105" t="e">
        <f>IF(OR($A105&lt;K$2,$A105&gt;K$2+LOOKUP(K$2,'Cargo List'!$C$2:$C$27,'Cargo List'!$H$2:$H$27)),"",LOOKUP(Sheet3!K$2,'Cargo List'!$C$2:$C$27,'Cargo List'!$I$2:$I$27))</f>
        <v>#N/A</v>
      </c>
      <c r="L105" t="e">
        <f>IF(OR($A105&lt;L$2,$A105&gt;L$2+LOOKUP(L$2,'Cargo List'!$C$2:$C$27,'Cargo List'!$H$2:$H$27)),"",LOOKUP(Sheet3!L$2,'Cargo List'!$C$2:$C$27,'Cargo List'!$I$2:$I$27))</f>
        <v>#N/A</v>
      </c>
      <c r="M105" t="e">
        <f>IF(OR($A105&lt;M$2,$A105&gt;M$2+LOOKUP(M$2,'Cargo List'!$C$2:$C$27,'Cargo List'!$H$2:$H$27)),"",LOOKUP(Sheet3!M$2,'Cargo List'!$C$2:$C$27,'Cargo List'!$I$2:$I$27))</f>
        <v>#N/A</v>
      </c>
      <c r="N105" t="e">
        <f>IF(OR($A105&lt;N$2,$A105&gt;N$2+LOOKUP(N$2,'Cargo List'!$C$2:$C$27,'Cargo List'!$H$2:$H$27)),"",LOOKUP(Sheet3!N$2,'Cargo List'!$C$2:$C$27,'Cargo List'!$I$2:$I$27))</f>
        <v>#N/A</v>
      </c>
      <c r="O105" t="e">
        <f>IF(OR($A105&lt;O$2,$A105&gt;O$2+LOOKUP(O$2,'Cargo List'!$C$2:$C$27,'Cargo List'!$H$2:$H$27)),"",LOOKUP(Sheet3!O$2,'Cargo List'!$C$2:$C$27,'Cargo List'!$I$2:$I$27))</f>
        <v>#N/A</v>
      </c>
      <c r="P105" t="e">
        <f>IF(OR($A105&lt;P$2,$A105&gt;P$2+LOOKUP(P$2,'Cargo List'!$C$2:$C$27,'Cargo List'!$H$2:$H$27)),"",LOOKUP(Sheet3!P$2,'Cargo List'!$C$2:$C$27,'Cargo List'!$I$2:$I$27))</f>
        <v>#N/A</v>
      </c>
      <c r="Q105" t="e">
        <f>IF(OR($A105&lt;Q$2,$A105&gt;Q$2+LOOKUP(Q$2,'Cargo List'!$C$2:$C$27,'Cargo List'!$H$2:$H$27)),"",LOOKUP(Sheet3!Q$2,'Cargo List'!$C$2:$C$27,'Cargo List'!$I$2:$I$27))</f>
        <v>#N/A</v>
      </c>
      <c r="R105" t="e">
        <f>IF(OR($A105&lt;R$2,$A105&gt;R$2+LOOKUP(R$2,'Cargo List'!$C$2:$C$27,'Cargo List'!$H$2:$H$27)),"",LOOKUP(Sheet3!R$2,'Cargo List'!$C$2:$C$27,'Cargo List'!$I$2:$I$27))</f>
        <v>#N/A</v>
      </c>
      <c r="S105" t="e">
        <f>IF(OR($A105&lt;S$2,$A105&gt;S$2+LOOKUP(S$2,'Cargo List'!$C$2:$C$27,'Cargo List'!$H$2:$H$27)),"",LOOKUP(Sheet3!S$2,'Cargo List'!$C$2:$C$27,'Cargo List'!$I$2:$I$27))</f>
        <v>#N/A</v>
      </c>
      <c r="T105" t="e">
        <f>IF(OR($A105&lt;T$2,$A105&gt;T$2+LOOKUP(T$2,'Cargo List'!$C$2:$C$27,'Cargo List'!$H$2:$H$27)),"",LOOKUP(Sheet3!T$2,'Cargo List'!$C$2:$C$27,'Cargo List'!$I$2:$I$27))</f>
        <v>#N/A</v>
      </c>
      <c r="U105" t="e">
        <f>IF(OR($A105&lt;U$2,$A105&gt;U$2+LOOKUP(U$2,'Cargo List'!$C$2:$C$27,'Cargo List'!$H$2:$H$27)),"",LOOKUP(Sheet3!U$2,'Cargo List'!$C$2:$C$27,'Cargo List'!$I$2:$I$27))</f>
        <v>#N/A</v>
      </c>
      <c r="V105" t="e">
        <f>IF(OR($A105&lt;V$2,$A105&gt;V$2+LOOKUP(V$2,'Cargo List'!$C$2:$C$27,'Cargo List'!$H$2:$H$27)),"",LOOKUP(Sheet3!V$2,'Cargo List'!$C$2:$C$27,'Cargo List'!$I$2:$I$27))</f>
        <v>#N/A</v>
      </c>
      <c r="W105" t="e">
        <f>IF(OR($A105&lt;W$2,$A105&gt;W$2+LOOKUP(W$2,'Cargo List'!$C$2:$C$27,'Cargo List'!$H$2:$H$27)),"",LOOKUP(Sheet3!W$2,'Cargo List'!$C$2:$C$27,'Cargo List'!$I$2:$I$27))</f>
        <v>#N/A</v>
      </c>
      <c r="X105" t="e">
        <f>IF(OR($A105&lt;X$2,$A105&gt;X$2+LOOKUP(X$2,'Cargo List'!$C$2:$C$27,'Cargo List'!$H$2:$H$27)),"",LOOKUP(Sheet3!X$2,'Cargo List'!$C$2:$C$27,'Cargo List'!$I$2:$I$27))</f>
        <v>#N/A</v>
      </c>
      <c r="Y105" t="e">
        <f>IF(OR($A105&lt;Y$2,$A105&gt;Y$2+LOOKUP(Y$2,'Cargo List'!$C$2:$C$27,'Cargo List'!$H$2:$H$27)),"",LOOKUP(Sheet3!Y$2,'Cargo List'!$C$2:$C$27,'Cargo List'!$I$2:$I$27))</f>
        <v>#N/A</v>
      </c>
      <c r="Z105" t="e">
        <f>IF(OR($A105&lt;Z$2,$A105&gt;Z$2+LOOKUP(Z$2,'Cargo List'!$C$2:$C$27,'Cargo List'!$H$2:$H$27)),"",LOOKUP(Sheet3!Z$2,'Cargo List'!$C$2:$C$27,'Cargo List'!$I$2:$I$27))</f>
        <v>#N/A</v>
      </c>
      <c r="AA105" t="e">
        <f>IF(OR($A105&lt;AA$2,$A105&gt;AA$2+LOOKUP(AA$2,'Cargo List'!$C$2:$C$27,'Cargo List'!$H$2:$H$27)),"",LOOKUP(Sheet3!AA$2,'Cargo List'!$C$2:$C$27,'Cargo List'!$I$2:$I$27))</f>
        <v>#N/A</v>
      </c>
      <c r="AB105" t="e">
        <f>IF(OR($A105&lt;AB$2,$A105&gt;AB$2+LOOKUP(AB$2,'Cargo List'!$C$2:$C$27,'Cargo List'!$H$2:$H$27)),"",LOOKUP(Sheet3!AB$2,'Cargo List'!$C$2:$C$27,'Cargo List'!$I$2:$I$27))</f>
        <v>#N/A</v>
      </c>
      <c r="AC105" t="e">
        <f>IF(OR($A105&lt;AC$2,$A105&gt;AC$2+LOOKUP(AC$2,'Cargo List'!$C$2:$C$27,'Cargo List'!$H$2:$H$27)),"",LOOKUP(Sheet3!AC$2,'Cargo List'!$C$2:$C$27,'Cargo List'!$I$2:$I$27))</f>
        <v>#N/A</v>
      </c>
      <c r="AD105" t="e">
        <f>IF(OR($A105&lt;AD$2,$A105&gt;AD$2+LOOKUP(AD$2,'Cargo List'!$C$2:$C$27,'Cargo List'!$H$2:$H$27)),"",LOOKUP(Sheet3!AD$2,'Cargo List'!$C$2:$C$27,'Cargo List'!$I$2:$I$27))</f>
        <v>#N/A</v>
      </c>
      <c r="AE105" t="e">
        <f>IF(OR($A105&lt;AE$2,$A105&gt;AE$2+LOOKUP(AE$2,'Cargo List'!$C$2:$C$27,'Cargo List'!$H$2:$H$27)),"",LOOKUP(Sheet3!AE$2,'Cargo List'!$C$2:$C$27,'Cargo List'!$I$2:$I$27))</f>
        <v>#N/A</v>
      </c>
      <c r="AF105" t="e">
        <f>IF(OR($A105&lt;AF$2,$A105&gt;AF$2+LOOKUP(AF$2,'Cargo List'!$C$2:$C$27,'Cargo List'!$H$2:$H$27)),"",LOOKUP(Sheet3!AF$2,'Cargo List'!$C$2:$C$27,'Cargo List'!$I$2:$I$27))</f>
        <v>#N/A</v>
      </c>
      <c r="AG105" t="e">
        <f>IF(OR($A105&lt;AG$2,$A105&gt;AG$2+LOOKUP(AG$2,'Cargo List'!$C$2:$C$27,'Cargo List'!$H$2:$H$27)),"",LOOKUP(Sheet3!AG$2,'Cargo List'!$C$2:$C$27,'Cargo List'!$I$2:$I$27))</f>
        <v>#N/A</v>
      </c>
      <c r="AH105" t="e">
        <f>IF(OR($A105&lt;AH$2,$A105&gt;AH$2+LOOKUP(AH$2,'Cargo List'!$C$2:$C$27,'Cargo List'!$H$2:$H$27)),"",LOOKUP(Sheet3!AH$2,'Cargo List'!$C$2:$C$27,'Cargo List'!$I$2:$I$27))</f>
        <v>#N/A</v>
      </c>
      <c r="AI105" t="e">
        <f>IF(OR($A105&lt;AI$2,$A105&gt;AI$2+LOOKUP(AI$2,'Cargo List'!$C$2:$C$27,'Cargo List'!$H$2:$H$27)),"",LOOKUP(Sheet3!AI$2,'Cargo List'!$C$2:$C$27,'Cargo List'!$I$2:$I$27))</f>
        <v>#N/A</v>
      </c>
      <c r="AJ105" t="e">
        <f>IF(OR($A105&lt;AJ$2,$A105&gt;AJ$2+LOOKUP(AJ$2,'Cargo List'!$C$2:$C$27,'Cargo List'!$H$2:$H$27)),"",LOOKUP(Sheet3!AJ$2,'Cargo List'!$C$2:$C$27,'Cargo List'!$I$2:$I$27))</f>
        <v>#N/A</v>
      </c>
      <c r="AK105" t="e">
        <f>IF(OR($A105&lt;AK$2,$A105&gt;AK$2+LOOKUP(AK$2,'Cargo List'!$C$2:$C$27,'Cargo List'!$H$2:$H$27)),"",LOOKUP(Sheet3!AK$2,'Cargo List'!$C$2:$C$27,'Cargo List'!$I$2:$I$27))</f>
        <v>#N/A</v>
      </c>
      <c r="AL105" t="e">
        <f>IF(OR($A105&lt;AL$2,$A105&gt;AL$2+LOOKUP(AL$2,'Cargo List'!$C$2:$C$27,'Cargo List'!$H$2:$H$27)),"",LOOKUP(Sheet3!AL$2,'Cargo List'!$C$2:$C$27,'Cargo List'!$I$2:$I$27))</f>
        <v>#N/A</v>
      </c>
      <c r="AM105" t="e">
        <f>IF(OR($A105&lt;AM$2,$A105&gt;AM$2+LOOKUP(AM$2,'Cargo List'!$C$2:$C$27,'Cargo List'!$H$2:$H$27)),"",LOOKUP(Sheet3!AM$2,'Cargo List'!$C$2:$C$27,'Cargo List'!$I$2:$I$27))</f>
        <v>#N/A</v>
      </c>
      <c r="AN105" t="e">
        <f>IF(OR($A105&lt;AN$2,$A105&gt;AN$2+LOOKUP(AN$2,'Cargo List'!$C$2:$C$27,'Cargo List'!$H$2:$H$27)),"",LOOKUP(Sheet3!AN$2,'Cargo List'!$C$2:$C$27,'Cargo List'!$I$2:$I$27))</f>
        <v>#N/A</v>
      </c>
      <c r="AO105" t="e">
        <f>IF(OR($A105&lt;AO$2,$A105&gt;AO$2+LOOKUP(AO$2,'Cargo List'!$C$2:$C$27,'Cargo List'!$H$2:$H$27)),"",LOOKUP(Sheet3!AO$2,'Cargo List'!$C$2:$C$27,'Cargo List'!$I$2:$I$27))</f>
        <v>#N/A</v>
      </c>
      <c r="AP105" t="e">
        <f>IF(OR($A105&lt;AP$2,$A105&gt;AP$2+LOOKUP(AP$2,'Cargo List'!$C$2:$C$27,'Cargo List'!$H$2:$H$27)),"",LOOKUP(Sheet3!AP$2,'Cargo List'!$C$2:$C$27,'Cargo List'!$I$2:$I$27))</f>
        <v>#N/A</v>
      </c>
      <c r="AQ105" t="e">
        <f>IF(OR($A105&lt;AQ$2,$A105&gt;AQ$2+LOOKUP(AQ$2,'Cargo List'!$C$2:$C$27,'Cargo List'!$H$2:$H$27)),"",LOOKUP(Sheet3!AQ$2,'Cargo List'!$C$2:$C$27,'Cargo List'!$I$2:$I$27))</f>
        <v>#N/A</v>
      </c>
      <c r="AR105" t="e">
        <f>IF(OR($A105&lt;AR$2,$A105&gt;AR$2+LOOKUP(AR$2,'Cargo List'!$C$2:$C$27,'Cargo List'!$H$2:$H$27)),"",LOOKUP(Sheet3!AR$2,'Cargo List'!$C$2:$C$27,'Cargo List'!$I$2:$I$27))</f>
        <v>#N/A</v>
      </c>
      <c r="AS105" t="e">
        <f>IF(OR($A105&lt;AS$2,$A105&gt;AS$2+LOOKUP(AS$2,'Cargo List'!$C$2:$C$27,'Cargo List'!$H$2:$H$27)),"",LOOKUP(Sheet3!AS$2,'Cargo List'!$C$2:$C$27,'Cargo List'!$I$2:$I$27))</f>
        <v>#N/A</v>
      </c>
      <c r="AT105" t="e">
        <f>IF(OR($A105&lt;AT$2,$A105&gt;AT$2+LOOKUP(AT$2,'Cargo List'!$C$2:$C$27,'Cargo List'!$H$2:$H$27)),"",LOOKUP(Sheet3!AT$2,'Cargo List'!$C$2:$C$27,'Cargo List'!$I$2:$I$27))</f>
        <v>#N/A</v>
      </c>
      <c r="AU105" t="e">
        <f>IF(OR($A105&lt;AU$2,$A105&gt;AU$2+LOOKUP(AU$2,'Cargo List'!$C$2:$C$27,'Cargo List'!$H$2:$H$27)),"",LOOKUP(Sheet3!AU$2,'Cargo List'!$C$2:$C$27,'Cargo List'!$I$2:$I$27))</f>
        <v>#N/A</v>
      </c>
      <c r="AV105" s="4">
        <f t="shared" si="2"/>
        <v>0</v>
      </c>
    </row>
    <row r="106" spans="1:48" x14ac:dyDescent="0.25">
      <c r="A106" s="2">
        <f t="shared" si="3"/>
        <v>44300</v>
      </c>
      <c r="B106" t="e">
        <f>IF(OR($A106&lt;B$2,$A106&gt;B$2+LOOKUP(B$2,'Cargo List'!$C$2:$C$27,'Cargo List'!$H$2:$H$27)),"",LOOKUP(Sheet3!B$2,'Cargo List'!$C$2:$C$27,'Cargo List'!$I$2:$I$27))</f>
        <v>#N/A</v>
      </c>
      <c r="C106" t="e">
        <f>IF(OR($A106&lt;C$2,$A106&gt;C$2+LOOKUP(C$2,'Cargo List'!$C$2:$C$27,'Cargo List'!$H$2:$H$27)),"",LOOKUP(Sheet3!C$2,'Cargo List'!$C$2:$C$27,'Cargo List'!$I$2:$I$27))</f>
        <v>#N/A</v>
      </c>
      <c r="D106" t="e">
        <f>IF(OR($A106&lt;D$2,$A106&gt;D$2+LOOKUP(D$2,'Cargo List'!$C$2:$C$27,'Cargo List'!$H$2:$H$27)),"",LOOKUP(Sheet3!D$2,'Cargo List'!$C$2:$C$27,'Cargo List'!$I$2:$I$27))</f>
        <v>#N/A</v>
      </c>
      <c r="E106" t="e">
        <f>IF(OR($A106&lt;E$2,$A106&gt;E$2+LOOKUP(E$2,'Cargo List'!$C$2:$C$27,'Cargo List'!$H$2:$H$27)),"",LOOKUP(Sheet3!E$2,'Cargo List'!$C$2:$C$27,'Cargo List'!$I$2:$I$27))</f>
        <v>#N/A</v>
      </c>
      <c r="F106" t="e">
        <f>IF(OR($A106&lt;F$2,$A106&gt;F$2+LOOKUP(F$2,'Cargo List'!$C$2:$C$27,'Cargo List'!$H$2:$H$27)),"",LOOKUP(Sheet3!F$2,'Cargo List'!$C$2:$C$27,'Cargo List'!$I$2:$I$27))</f>
        <v>#N/A</v>
      </c>
      <c r="G106" t="e">
        <f>IF(OR($A106&lt;G$2,$A106&gt;G$2+LOOKUP(G$2,'Cargo List'!$C$2:$C$27,'Cargo List'!$H$2:$H$27)),"",LOOKUP(Sheet3!G$2,'Cargo List'!$C$2:$C$27,'Cargo List'!$I$2:$I$27))</f>
        <v>#N/A</v>
      </c>
      <c r="H106" t="e">
        <f>IF(OR($A106&lt;H$2,$A106&gt;H$2+LOOKUP(H$2,'Cargo List'!$C$2:$C$27,'Cargo List'!$H$2:$H$27)),"",LOOKUP(Sheet3!H$2,'Cargo List'!$C$2:$C$27,'Cargo List'!$I$2:$I$27))</f>
        <v>#N/A</v>
      </c>
      <c r="I106" t="e">
        <f>IF(OR($A106&lt;I$2,$A106&gt;I$2+LOOKUP(I$2,'Cargo List'!$C$2:$C$27,'Cargo List'!$H$2:$H$27)),"",LOOKUP(Sheet3!I$2,'Cargo List'!$C$2:$C$27,'Cargo List'!$I$2:$I$27))</f>
        <v>#N/A</v>
      </c>
      <c r="J106" t="e">
        <f>IF(OR($A106&lt;J$2,$A106&gt;J$2+LOOKUP(J$2,'Cargo List'!$C$2:$C$27,'Cargo List'!$H$2:$H$27)),"",LOOKUP(Sheet3!J$2,'Cargo List'!$C$2:$C$27,'Cargo List'!$I$2:$I$27))</f>
        <v>#N/A</v>
      </c>
      <c r="K106" t="e">
        <f>IF(OR($A106&lt;K$2,$A106&gt;K$2+LOOKUP(K$2,'Cargo List'!$C$2:$C$27,'Cargo List'!$H$2:$H$27)),"",LOOKUP(Sheet3!K$2,'Cargo List'!$C$2:$C$27,'Cargo List'!$I$2:$I$27))</f>
        <v>#N/A</v>
      </c>
      <c r="L106" t="e">
        <f>IF(OR($A106&lt;L$2,$A106&gt;L$2+LOOKUP(L$2,'Cargo List'!$C$2:$C$27,'Cargo List'!$H$2:$H$27)),"",LOOKUP(Sheet3!L$2,'Cargo List'!$C$2:$C$27,'Cargo List'!$I$2:$I$27))</f>
        <v>#N/A</v>
      </c>
      <c r="M106" t="e">
        <f>IF(OR($A106&lt;M$2,$A106&gt;M$2+LOOKUP(M$2,'Cargo List'!$C$2:$C$27,'Cargo List'!$H$2:$H$27)),"",LOOKUP(Sheet3!M$2,'Cargo List'!$C$2:$C$27,'Cargo List'!$I$2:$I$27))</f>
        <v>#N/A</v>
      </c>
      <c r="N106" t="e">
        <f>IF(OR($A106&lt;N$2,$A106&gt;N$2+LOOKUP(N$2,'Cargo List'!$C$2:$C$27,'Cargo List'!$H$2:$H$27)),"",LOOKUP(Sheet3!N$2,'Cargo List'!$C$2:$C$27,'Cargo List'!$I$2:$I$27))</f>
        <v>#N/A</v>
      </c>
      <c r="O106" t="e">
        <f>IF(OR($A106&lt;O$2,$A106&gt;O$2+LOOKUP(O$2,'Cargo List'!$C$2:$C$27,'Cargo List'!$H$2:$H$27)),"",LOOKUP(Sheet3!O$2,'Cargo List'!$C$2:$C$27,'Cargo List'!$I$2:$I$27))</f>
        <v>#N/A</v>
      </c>
      <c r="P106" t="e">
        <f>IF(OR($A106&lt;P$2,$A106&gt;P$2+LOOKUP(P$2,'Cargo List'!$C$2:$C$27,'Cargo List'!$H$2:$H$27)),"",LOOKUP(Sheet3!P$2,'Cargo List'!$C$2:$C$27,'Cargo List'!$I$2:$I$27))</f>
        <v>#N/A</v>
      </c>
      <c r="Q106" t="e">
        <f>IF(OR($A106&lt;Q$2,$A106&gt;Q$2+LOOKUP(Q$2,'Cargo List'!$C$2:$C$27,'Cargo List'!$H$2:$H$27)),"",LOOKUP(Sheet3!Q$2,'Cargo List'!$C$2:$C$27,'Cargo List'!$I$2:$I$27))</f>
        <v>#N/A</v>
      </c>
      <c r="R106" t="e">
        <f>IF(OR($A106&lt;R$2,$A106&gt;R$2+LOOKUP(R$2,'Cargo List'!$C$2:$C$27,'Cargo List'!$H$2:$H$27)),"",LOOKUP(Sheet3!R$2,'Cargo List'!$C$2:$C$27,'Cargo List'!$I$2:$I$27))</f>
        <v>#N/A</v>
      </c>
      <c r="S106" t="e">
        <f>IF(OR($A106&lt;S$2,$A106&gt;S$2+LOOKUP(S$2,'Cargo List'!$C$2:$C$27,'Cargo List'!$H$2:$H$27)),"",LOOKUP(Sheet3!S$2,'Cargo List'!$C$2:$C$27,'Cargo List'!$I$2:$I$27))</f>
        <v>#N/A</v>
      </c>
      <c r="T106" t="e">
        <f>IF(OR($A106&lt;T$2,$A106&gt;T$2+LOOKUP(T$2,'Cargo List'!$C$2:$C$27,'Cargo List'!$H$2:$H$27)),"",LOOKUP(Sheet3!T$2,'Cargo List'!$C$2:$C$27,'Cargo List'!$I$2:$I$27))</f>
        <v>#N/A</v>
      </c>
      <c r="U106" t="e">
        <f>IF(OR($A106&lt;U$2,$A106&gt;U$2+LOOKUP(U$2,'Cargo List'!$C$2:$C$27,'Cargo List'!$H$2:$H$27)),"",LOOKUP(Sheet3!U$2,'Cargo List'!$C$2:$C$27,'Cargo List'!$I$2:$I$27))</f>
        <v>#N/A</v>
      </c>
      <c r="V106" t="e">
        <f>IF(OR($A106&lt;V$2,$A106&gt;V$2+LOOKUP(V$2,'Cargo List'!$C$2:$C$27,'Cargo List'!$H$2:$H$27)),"",LOOKUP(Sheet3!V$2,'Cargo List'!$C$2:$C$27,'Cargo List'!$I$2:$I$27))</f>
        <v>#N/A</v>
      </c>
      <c r="W106" t="e">
        <f>IF(OR($A106&lt;W$2,$A106&gt;W$2+LOOKUP(W$2,'Cargo List'!$C$2:$C$27,'Cargo List'!$H$2:$H$27)),"",LOOKUP(Sheet3!W$2,'Cargo List'!$C$2:$C$27,'Cargo List'!$I$2:$I$27))</f>
        <v>#N/A</v>
      </c>
      <c r="X106" t="e">
        <f>IF(OR($A106&lt;X$2,$A106&gt;X$2+LOOKUP(X$2,'Cargo List'!$C$2:$C$27,'Cargo List'!$H$2:$H$27)),"",LOOKUP(Sheet3!X$2,'Cargo List'!$C$2:$C$27,'Cargo List'!$I$2:$I$27))</f>
        <v>#N/A</v>
      </c>
      <c r="Y106" t="e">
        <f>IF(OR($A106&lt;Y$2,$A106&gt;Y$2+LOOKUP(Y$2,'Cargo List'!$C$2:$C$27,'Cargo List'!$H$2:$H$27)),"",LOOKUP(Sheet3!Y$2,'Cargo List'!$C$2:$C$27,'Cargo List'!$I$2:$I$27))</f>
        <v>#N/A</v>
      </c>
      <c r="Z106" t="e">
        <f>IF(OR($A106&lt;Z$2,$A106&gt;Z$2+LOOKUP(Z$2,'Cargo List'!$C$2:$C$27,'Cargo List'!$H$2:$H$27)),"",LOOKUP(Sheet3!Z$2,'Cargo List'!$C$2:$C$27,'Cargo List'!$I$2:$I$27))</f>
        <v>#N/A</v>
      </c>
      <c r="AA106" t="e">
        <f>IF(OR($A106&lt;AA$2,$A106&gt;AA$2+LOOKUP(AA$2,'Cargo List'!$C$2:$C$27,'Cargo List'!$H$2:$H$27)),"",LOOKUP(Sheet3!AA$2,'Cargo List'!$C$2:$C$27,'Cargo List'!$I$2:$I$27))</f>
        <v>#N/A</v>
      </c>
      <c r="AB106" t="e">
        <f>IF(OR($A106&lt;AB$2,$A106&gt;AB$2+LOOKUP(AB$2,'Cargo List'!$C$2:$C$27,'Cargo List'!$H$2:$H$27)),"",LOOKUP(Sheet3!AB$2,'Cargo List'!$C$2:$C$27,'Cargo List'!$I$2:$I$27))</f>
        <v>#N/A</v>
      </c>
      <c r="AC106" t="e">
        <f>IF(OR($A106&lt;AC$2,$A106&gt;AC$2+LOOKUP(AC$2,'Cargo List'!$C$2:$C$27,'Cargo List'!$H$2:$H$27)),"",LOOKUP(Sheet3!AC$2,'Cargo List'!$C$2:$C$27,'Cargo List'!$I$2:$I$27))</f>
        <v>#N/A</v>
      </c>
      <c r="AD106" t="e">
        <f>IF(OR($A106&lt;AD$2,$A106&gt;AD$2+LOOKUP(AD$2,'Cargo List'!$C$2:$C$27,'Cargo List'!$H$2:$H$27)),"",LOOKUP(Sheet3!AD$2,'Cargo List'!$C$2:$C$27,'Cargo List'!$I$2:$I$27))</f>
        <v>#N/A</v>
      </c>
      <c r="AE106" t="e">
        <f>IF(OR($A106&lt;AE$2,$A106&gt;AE$2+LOOKUP(AE$2,'Cargo List'!$C$2:$C$27,'Cargo List'!$H$2:$H$27)),"",LOOKUP(Sheet3!AE$2,'Cargo List'!$C$2:$C$27,'Cargo List'!$I$2:$I$27))</f>
        <v>#N/A</v>
      </c>
      <c r="AF106" t="e">
        <f>IF(OR($A106&lt;AF$2,$A106&gt;AF$2+LOOKUP(AF$2,'Cargo List'!$C$2:$C$27,'Cargo List'!$H$2:$H$27)),"",LOOKUP(Sheet3!AF$2,'Cargo List'!$C$2:$C$27,'Cargo List'!$I$2:$I$27))</f>
        <v>#N/A</v>
      </c>
      <c r="AG106" t="e">
        <f>IF(OR($A106&lt;AG$2,$A106&gt;AG$2+LOOKUP(AG$2,'Cargo List'!$C$2:$C$27,'Cargo List'!$H$2:$H$27)),"",LOOKUP(Sheet3!AG$2,'Cargo List'!$C$2:$C$27,'Cargo List'!$I$2:$I$27))</f>
        <v>#N/A</v>
      </c>
      <c r="AH106" t="e">
        <f>IF(OR($A106&lt;AH$2,$A106&gt;AH$2+LOOKUP(AH$2,'Cargo List'!$C$2:$C$27,'Cargo List'!$H$2:$H$27)),"",LOOKUP(Sheet3!AH$2,'Cargo List'!$C$2:$C$27,'Cargo List'!$I$2:$I$27))</f>
        <v>#N/A</v>
      </c>
      <c r="AI106" t="e">
        <f>IF(OR($A106&lt;AI$2,$A106&gt;AI$2+LOOKUP(AI$2,'Cargo List'!$C$2:$C$27,'Cargo List'!$H$2:$H$27)),"",LOOKUP(Sheet3!AI$2,'Cargo List'!$C$2:$C$27,'Cargo List'!$I$2:$I$27))</f>
        <v>#N/A</v>
      </c>
      <c r="AJ106" t="e">
        <f>IF(OR($A106&lt;AJ$2,$A106&gt;AJ$2+LOOKUP(AJ$2,'Cargo List'!$C$2:$C$27,'Cargo List'!$H$2:$H$27)),"",LOOKUP(Sheet3!AJ$2,'Cargo List'!$C$2:$C$27,'Cargo List'!$I$2:$I$27))</f>
        <v>#N/A</v>
      </c>
      <c r="AK106" t="e">
        <f>IF(OR($A106&lt;AK$2,$A106&gt;AK$2+LOOKUP(AK$2,'Cargo List'!$C$2:$C$27,'Cargo List'!$H$2:$H$27)),"",LOOKUP(Sheet3!AK$2,'Cargo List'!$C$2:$C$27,'Cargo List'!$I$2:$I$27))</f>
        <v>#N/A</v>
      </c>
      <c r="AL106" t="e">
        <f>IF(OR($A106&lt;AL$2,$A106&gt;AL$2+LOOKUP(AL$2,'Cargo List'!$C$2:$C$27,'Cargo List'!$H$2:$H$27)),"",LOOKUP(Sheet3!AL$2,'Cargo List'!$C$2:$C$27,'Cargo List'!$I$2:$I$27))</f>
        <v>#N/A</v>
      </c>
      <c r="AM106" t="e">
        <f>IF(OR($A106&lt;AM$2,$A106&gt;AM$2+LOOKUP(AM$2,'Cargo List'!$C$2:$C$27,'Cargo List'!$H$2:$H$27)),"",LOOKUP(Sheet3!AM$2,'Cargo List'!$C$2:$C$27,'Cargo List'!$I$2:$I$27))</f>
        <v>#N/A</v>
      </c>
      <c r="AN106" t="e">
        <f>IF(OR($A106&lt;AN$2,$A106&gt;AN$2+LOOKUP(AN$2,'Cargo List'!$C$2:$C$27,'Cargo List'!$H$2:$H$27)),"",LOOKUP(Sheet3!AN$2,'Cargo List'!$C$2:$C$27,'Cargo List'!$I$2:$I$27))</f>
        <v>#N/A</v>
      </c>
      <c r="AO106" t="e">
        <f>IF(OR($A106&lt;AO$2,$A106&gt;AO$2+LOOKUP(AO$2,'Cargo List'!$C$2:$C$27,'Cargo List'!$H$2:$H$27)),"",LOOKUP(Sheet3!AO$2,'Cargo List'!$C$2:$C$27,'Cargo List'!$I$2:$I$27))</f>
        <v>#N/A</v>
      </c>
      <c r="AP106" t="e">
        <f>IF(OR($A106&lt;AP$2,$A106&gt;AP$2+LOOKUP(AP$2,'Cargo List'!$C$2:$C$27,'Cargo List'!$H$2:$H$27)),"",LOOKUP(Sheet3!AP$2,'Cargo List'!$C$2:$C$27,'Cargo List'!$I$2:$I$27))</f>
        <v>#N/A</v>
      </c>
      <c r="AQ106" t="e">
        <f>IF(OR($A106&lt;AQ$2,$A106&gt;AQ$2+LOOKUP(AQ$2,'Cargo List'!$C$2:$C$27,'Cargo List'!$H$2:$H$27)),"",LOOKUP(Sheet3!AQ$2,'Cargo List'!$C$2:$C$27,'Cargo List'!$I$2:$I$27))</f>
        <v>#N/A</v>
      </c>
      <c r="AR106" t="e">
        <f>IF(OR($A106&lt;AR$2,$A106&gt;AR$2+LOOKUP(AR$2,'Cargo List'!$C$2:$C$27,'Cargo List'!$H$2:$H$27)),"",LOOKUP(Sheet3!AR$2,'Cargo List'!$C$2:$C$27,'Cargo List'!$I$2:$I$27))</f>
        <v>#N/A</v>
      </c>
      <c r="AS106" t="e">
        <f>IF(OR($A106&lt;AS$2,$A106&gt;AS$2+LOOKUP(AS$2,'Cargo List'!$C$2:$C$27,'Cargo List'!$H$2:$H$27)),"",LOOKUP(Sheet3!AS$2,'Cargo List'!$C$2:$C$27,'Cargo List'!$I$2:$I$27))</f>
        <v>#N/A</v>
      </c>
      <c r="AT106" t="e">
        <f>IF(OR($A106&lt;AT$2,$A106&gt;AT$2+LOOKUP(AT$2,'Cargo List'!$C$2:$C$27,'Cargo List'!$H$2:$H$27)),"",LOOKUP(Sheet3!AT$2,'Cargo List'!$C$2:$C$27,'Cargo List'!$I$2:$I$27))</f>
        <v>#N/A</v>
      </c>
      <c r="AU106" t="e">
        <f>IF(OR($A106&lt;AU$2,$A106&gt;AU$2+LOOKUP(AU$2,'Cargo List'!$C$2:$C$27,'Cargo List'!$H$2:$H$27)),"",LOOKUP(Sheet3!AU$2,'Cargo List'!$C$2:$C$27,'Cargo List'!$I$2:$I$27))</f>
        <v>#N/A</v>
      </c>
      <c r="AV106" s="4">
        <f t="shared" si="2"/>
        <v>0</v>
      </c>
    </row>
    <row r="107" spans="1:48" x14ac:dyDescent="0.25">
      <c r="A107" s="2">
        <f t="shared" si="3"/>
        <v>44301</v>
      </c>
      <c r="B107" t="e">
        <f>IF(OR($A107&lt;B$2,$A107&gt;B$2+LOOKUP(B$2,'Cargo List'!$C$2:$C$27,'Cargo List'!$H$2:$H$27)),"",LOOKUP(Sheet3!B$2,'Cargo List'!$C$2:$C$27,'Cargo List'!$I$2:$I$27))</f>
        <v>#N/A</v>
      </c>
      <c r="C107" t="e">
        <f>IF(OR($A107&lt;C$2,$A107&gt;C$2+LOOKUP(C$2,'Cargo List'!$C$2:$C$27,'Cargo List'!$H$2:$H$27)),"",LOOKUP(Sheet3!C$2,'Cargo List'!$C$2:$C$27,'Cargo List'!$I$2:$I$27))</f>
        <v>#N/A</v>
      </c>
      <c r="D107" t="e">
        <f>IF(OR($A107&lt;D$2,$A107&gt;D$2+LOOKUP(D$2,'Cargo List'!$C$2:$C$27,'Cargo List'!$H$2:$H$27)),"",LOOKUP(Sheet3!D$2,'Cargo List'!$C$2:$C$27,'Cargo List'!$I$2:$I$27))</f>
        <v>#N/A</v>
      </c>
      <c r="E107" t="e">
        <f>IF(OR($A107&lt;E$2,$A107&gt;E$2+LOOKUP(E$2,'Cargo List'!$C$2:$C$27,'Cargo List'!$H$2:$H$27)),"",LOOKUP(Sheet3!E$2,'Cargo List'!$C$2:$C$27,'Cargo List'!$I$2:$I$27))</f>
        <v>#N/A</v>
      </c>
      <c r="F107" t="e">
        <f>IF(OR($A107&lt;F$2,$A107&gt;F$2+LOOKUP(F$2,'Cargo List'!$C$2:$C$27,'Cargo List'!$H$2:$H$27)),"",LOOKUP(Sheet3!F$2,'Cargo List'!$C$2:$C$27,'Cargo List'!$I$2:$I$27))</f>
        <v>#N/A</v>
      </c>
      <c r="G107" t="e">
        <f>IF(OR($A107&lt;G$2,$A107&gt;G$2+LOOKUP(G$2,'Cargo List'!$C$2:$C$27,'Cargo List'!$H$2:$H$27)),"",LOOKUP(Sheet3!G$2,'Cargo List'!$C$2:$C$27,'Cargo List'!$I$2:$I$27))</f>
        <v>#N/A</v>
      </c>
      <c r="H107" t="e">
        <f>IF(OR($A107&lt;H$2,$A107&gt;H$2+LOOKUP(H$2,'Cargo List'!$C$2:$C$27,'Cargo List'!$H$2:$H$27)),"",LOOKUP(Sheet3!H$2,'Cargo List'!$C$2:$C$27,'Cargo List'!$I$2:$I$27))</f>
        <v>#N/A</v>
      </c>
      <c r="I107" t="e">
        <f>IF(OR($A107&lt;I$2,$A107&gt;I$2+LOOKUP(I$2,'Cargo List'!$C$2:$C$27,'Cargo List'!$H$2:$H$27)),"",LOOKUP(Sheet3!I$2,'Cargo List'!$C$2:$C$27,'Cargo List'!$I$2:$I$27))</f>
        <v>#N/A</v>
      </c>
      <c r="J107" t="e">
        <f>IF(OR($A107&lt;J$2,$A107&gt;J$2+LOOKUP(J$2,'Cargo List'!$C$2:$C$27,'Cargo List'!$H$2:$H$27)),"",LOOKUP(Sheet3!J$2,'Cargo List'!$C$2:$C$27,'Cargo List'!$I$2:$I$27))</f>
        <v>#N/A</v>
      </c>
      <c r="K107" t="e">
        <f>IF(OR($A107&lt;K$2,$A107&gt;K$2+LOOKUP(K$2,'Cargo List'!$C$2:$C$27,'Cargo List'!$H$2:$H$27)),"",LOOKUP(Sheet3!K$2,'Cargo List'!$C$2:$C$27,'Cargo List'!$I$2:$I$27))</f>
        <v>#N/A</v>
      </c>
      <c r="L107" t="e">
        <f>IF(OR($A107&lt;L$2,$A107&gt;L$2+LOOKUP(L$2,'Cargo List'!$C$2:$C$27,'Cargo List'!$H$2:$H$27)),"",LOOKUP(Sheet3!L$2,'Cargo List'!$C$2:$C$27,'Cargo List'!$I$2:$I$27))</f>
        <v>#N/A</v>
      </c>
      <c r="M107" t="e">
        <f>IF(OR($A107&lt;M$2,$A107&gt;M$2+LOOKUP(M$2,'Cargo List'!$C$2:$C$27,'Cargo List'!$H$2:$H$27)),"",LOOKUP(Sheet3!M$2,'Cargo List'!$C$2:$C$27,'Cargo List'!$I$2:$I$27))</f>
        <v>#N/A</v>
      </c>
      <c r="N107" t="e">
        <f>IF(OR($A107&lt;N$2,$A107&gt;N$2+LOOKUP(N$2,'Cargo List'!$C$2:$C$27,'Cargo List'!$H$2:$H$27)),"",LOOKUP(Sheet3!N$2,'Cargo List'!$C$2:$C$27,'Cargo List'!$I$2:$I$27))</f>
        <v>#N/A</v>
      </c>
      <c r="O107" t="e">
        <f>IF(OR($A107&lt;O$2,$A107&gt;O$2+LOOKUP(O$2,'Cargo List'!$C$2:$C$27,'Cargo List'!$H$2:$H$27)),"",LOOKUP(Sheet3!O$2,'Cargo List'!$C$2:$C$27,'Cargo List'!$I$2:$I$27))</f>
        <v>#N/A</v>
      </c>
      <c r="P107" t="e">
        <f>IF(OR($A107&lt;P$2,$A107&gt;P$2+LOOKUP(P$2,'Cargo List'!$C$2:$C$27,'Cargo List'!$H$2:$H$27)),"",LOOKUP(Sheet3!P$2,'Cargo List'!$C$2:$C$27,'Cargo List'!$I$2:$I$27))</f>
        <v>#N/A</v>
      </c>
      <c r="Q107" t="e">
        <f>IF(OR($A107&lt;Q$2,$A107&gt;Q$2+LOOKUP(Q$2,'Cargo List'!$C$2:$C$27,'Cargo List'!$H$2:$H$27)),"",LOOKUP(Sheet3!Q$2,'Cargo List'!$C$2:$C$27,'Cargo List'!$I$2:$I$27))</f>
        <v>#N/A</v>
      </c>
      <c r="R107" t="e">
        <f>IF(OR($A107&lt;R$2,$A107&gt;R$2+LOOKUP(R$2,'Cargo List'!$C$2:$C$27,'Cargo List'!$H$2:$H$27)),"",LOOKUP(Sheet3!R$2,'Cargo List'!$C$2:$C$27,'Cargo List'!$I$2:$I$27))</f>
        <v>#N/A</v>
      </c>
      <c r="S107" t="e">
        <f>IF(OR($A107&lt;S$2,$A107&gt;S$2+LOOKUP(S$2,'Cargo List'!$C$2:$C$27,'Cargo List'!$H$2:$H$27)),"",LOOKUP(Sheet3!S$2,'Cargo List'!$C$2:$C$27,'Cargo List'!$I$2:$I$27))</f>
        <v>#N/A</v>
      </c>
      <c r="T107" t="e">
        <f>IF(OR($A107&lt;T$2,$A107&gt;T$2+LOOKUP(T$2,'Cargo List'!$C$2:$C$27,'Cargo List'!$H$2:$H$27)),"",LOOKUP(Sheet3!T$2,'Cargo List'!$C$2:$C$27,'Cargo List'!$I$2:$I$27))</f>
        <v>#N/A</v>
      </c>
      <c r="U107" t="e">
        <f>IF(OR($A107&lt;U$2,$A107&gt;U$2+LOOKUP(U$2,'Cargo List'!$C$2:$C$27,'Cargo List'!$H$2:$H$27)),"",LOOKUP(Sheet3!U$2,'Cargo List'!$C$2:$C$27,'Cargo List'!$I$2:$I$27))</f>
        <v>#N/A</v>
      </c>
      <c r="V107" t="e">
        <f>IF(OR($A107&lt;V$2,$A107&gt;V$2+LOOKUP(V$2,'Cargo List'!$C$2:$C$27,'Cargo List'!$H$2:$H$27)),"",LOOKUP(Sheet3!V$2,'Cargo List'!$C$2:$C$27,'Cargo List'!$I$2:$I$27))</f>
        <v>#N/A</v>
      </c>
      <c r="W107" t="e">
        <f>IF(OR($A107&lt;W$2,$A107&gt;W$2+LOOKUP(W$2,'Cargo List'!$C$2:$C$27,'Cargo List'!$H$2:$H$27)),"",LOOKUP(Sheet3!W$2,'Cargo List'!$C$2:$C$27,'Cargo List'!$I$2:$I$27))</f>
        <v>#N/A</v>
      </c>
      <c r="X107" t="e">
        <f>IF(OR($A107&lt;X$2,$A107&gt;X$2+LOOKUP(X$2,'Cargo List'!$C$2:$C$27,'Cargo List'!$H$2:$H$27)),"",LOOKUP(Sheet3!X$2,'Cargo List'!$C$2:$C$27,'Cargo List'!$I$2:$I$27))</f>
        <v>#N/A</v>
      </c>
      <c r="Y107" t="e">
        <f>IF(OR($A107&lt;Y$2,$A107&gt;Y$2+LOOKUP(Y$2,'Cargo List'!$C$2:$C$27,'Cargo List'!$H$2:$H$27)),"",LOOKUP(Sheet3!Y$2,'Cargo List'!$C$2:$C$27,'Cargo List'!$I$2:$I$27))</f>
        <v>#N/A</v>
      </c>
      <c r="Z107" t="e">
        <f>IF(OR($A107&lt;Z$2,$A107&gt;Z$2+LOOKUP(Z$2,'Cargo List'!$C$2:$C$27,'Cargo List'!$H$2:$H$27)),"",LOOKUP(Sheet3!Z$2,'Cargo List'!$C$2:$C$27,'Cargo List'!$I$2:$I$27))</f>
        <v>#N/A</v>
      </c>
      <c r="AA107" t="e">
        <f>IF(OR($A107&lt;AA$2,$A107&gt;AA$2+LOOKUP(AA$2,'Cargo List'!$C$2:$C$27,'Cargo List'!$H$2:$H$27)),"",LOOKUP(Sheet3!AA$2,'Cargo List'!$C$2:$C$27,'Cargo List'!$I$2:$I$27))</f>
        <v>#N/A</v>
      </c>
      <c r="AB107" t="e">
        <f>IF(OR($A107&lt;AB$2,$A107&gt;AB$2+LOOKUP(AB$2,'Cargo List'!$C$2:$C$27,'Cargo List'!$H$2:$H$27)),"",LOOKUP(Sheet3!AB$2,'Cargo List'!$C$2:$C$27,'Cargo List'!$I$2:$I$27))</f>
        <v>#N/A</v>
      </c>
      <c r="AC107" t="e">
        <f>IF(OR($A107&lt;AC$2,$A107&gt;AC$2+LOOKUP(AC$2,'Cargo List'!$C$2:$C$27,'Cargo List'!$H$2:$H$27)),"",LOOKUP(Sheet3!AC$2,'Cargo List'!$C$2:$C$27,'Cargo List'!$I$2:$I$27))</f>
        <v>#N/A</v>
      </c>
      <c r="AD107" t="e">
        <f>IF(OR($A107&lt;AD$2,$A107&gt;AD$2+LOOKUP(AD$2,'Cargo List'!$C$2:$C$27,'Cargo List'!$H$2:$H$27)),"",LOOKUP(Sheet3!AD$2,'Cargo List'!$C$2:$C$27,'Cargo List'!$I$2:$I$27))</f>
        <v>#N/A</v>
      </c>
      <c r="AE107" t="e">
        <f>IF(OR($A107&lt;AE$2,$A107&gt;AE$2+LOOKUP(AE$2,'Cargo List'!$C$2:$C$27,'Cargo List'!$H$2:$H$27)),"",LOOKUP(Sheet3!AE$2,'Cargo List'!$C$2:$C$27,'Cargo List'!$I$2:$I$27))</f>
        <v>#N/A</v>
      </c>
      <c r="AF107" t="e">
        <f>IF(OR($A107&lt;AF$2,$A107&gt;AF$2+LOOKUP(AF$2,'Cargo List'!$C$2:$C$27,'Cargo List'!$H$2:$H$27)),"",LOOKUP(Sheet3!AF$2,'Cargo List'!$C$2:$C$27,'Cargo List'!$I$2:$I$27))</f>
        <v>#N/A</v>
      </c>
      <c r="AG107" t="e">
        <f>IF(OR($A107&lt;AG$2,$A107&gt;AG$2+LOOKUP(AG$2,'Cargo List'!$C$2:$C$27,'Cargo List'!$H$2:$H$27)),"",LOOKUP(Sheet3!AG$2,'Cargo List'!$C$2:$C$27,'Cargo List'!$I$2:$I$27))</f>
        <v>#N/A</v>
      </c>
      <c r="AH107" t="e">
        <f>IF(OR($A107&lt;AH$2,$A107&gt;AH$2+LOOKUP(AH$2,'Cargo List'!$C$2:$C$27,'Cargo List'!$H$2:$H$27)),"",LOOKUP(Sheet3!AH$2,'Cargo List'!$C$2:$C$27,'Cargo List'!$I$2:$I$27))</f>
        <v>#N/A</v>
      </c>
      <c r="AI107" t="e">
        <f>IF(OR($A107&lt;AI$2,$A107&gt;AI$2+LOOKUP(AI$2,'Cargo List'!$C$2:$C$27,'Cargo List'!$H$2:$H$27)),"",LOOKUP(Sheet3!AI$2,'Cargo List'!$C$2:$C$27,'Cargo List'!$I$2:$I$27))</f>
        <v>#N/A</v>
      </c>
      <c r="AJ107" t="e">
        <f>IF(OR($A107&lt;AJ$2,$A107&gt;AJ$2+LOOKUP(AJ$2,'Cargo List'!$C$2:$C$27,'Cargo List'!$H$2:$H$27)),"",LOOKUP(Sheet3!AJ$2,'Cargo List'!$C$2:$C$27,'Cargo List'!$I$2:$I$27))</f>
        <v>#N/A</v>
      </c>
      <c r="AK107" t="e">
        <f>IF(OR($A107&lt;AK$2,$A107&gt;AK$2+LOOKUP(AK$2,'Cargo List'!$C$2:$C$27,'Cargo List'!$H$2:$H$27)),"",LOOKUP(Sheet3!AK$2,'Cargo List'!$C$2:$C$27,'Cargo List'!$I$2:$I$27))</f>
        <v>#N/A</v>
      </c>
      <c r="AL107" t="e">
        <f>IF(OR($A107&lt;AL$2,$A107&gt;AL$2+LOOKUP(AL$2,'Cargo List'!$C$2:$C$27,'Cargo List'!$H$2:$H$27)),"",LOOKUP(Sheet3!AL$2,'Cargo List'!$C$2:$C$27,'Cargo List'!$I$2:$I$27))</f>
        <v>#N/A</v>
      </c>
      <c r="AM107" t="e">
        <f>IF(OR($A107&lt;AM$2,$A107&gt;AM$2+LOOKUP(AM$2,'Cargo List'!$C$2:$C$27,'Cargo List'!$H$2:$H$27)),"",LOOKUP(Sheet3!AM$2,'Cargo List'!$C$2:$C$27,'Cargo List'!$I$2:$I$27))</f>
        <v>#N/A</v>
      </c>
      <c r="AN107" t="e">
        <f>IF(OR($A107&lt;AN$2,$A107&gt;AN$2+LOOKUP(AN$2,'Cargo List'!$C$2:$C$27,'Cargo List'!$H$2:$H$27)),"",LOOKUP(Sheet3!AN$2,'Cargo List'!$C$2:$C$27,'Cargo List'!$I$2:$I$27))</f>
        <v>#N/A</v>
      </c>
      <c r="AO107" t="e">
        <f>IF(OR($A107&lt;AO$2,$A107&gt;AO$2+LOOKUP(AO$2,'Cargo List'!$C$2:$C$27,'Cargo List'!$H$2:$H$27)),"",LOOKUP(Sheet3!AO$2,'Cargo List'!$C$2:$C$27,'Cargo List'!$I$2:$I$27))</f>
        <v>#N/A</v>
      </c>
      <c r="AP107" t="e">
        <f>IF(OR($A107&lt;AP$2,$A107&gt;AP$2+LOOKUP(AP$2,'Cargo List'!$C$2:$C$27,'Cargo List'!$H$2:$H$27)),"",LOOKUP(Sheet3!AP$2,'Cargo List'!$C$2:$C$27,'Cargo List'!$I$2:$I$27))</f>
        <v>#N/A</v>
      </c>
      <c r="AQ107" t="e">
        <f>IF(OR($A107&lt;AQ$2,$A107&gt;AQ$2+LOOKUP(AQ$2,'Cargo List'!$C$2:$C$27,'Cargo List'!$H$2:$H$27)),"",LOOKUP(Sheet3!AQ$2,'Cargo List'!$C$2:$C$27,'Cargo List'!$I$2:$I$27))</f>
        <v>#N/A</v>
      </c>
      <c r="AR107" t="e">
        <f>IF(OR($A107&lt;AR$2,$A107&gt;AR$2+LOOKUP(AR$2,'Cargo List'!$C$2:$C$27,'Cargo List'!$H$2:$H$27)),"",LOOKUP(Sheet3!AR$2,'Cargo List'!$C$2:$C$27,'Cargo List'!$I$2:$I$27))</f>
        <v>#N/A</v>
      </c>
      <c r="AS107" t="e">
        <f>IF(OR($A107&lt;AS$2,$A107&gt;AS$2+LOOKUP(AS$2,'Cargo List'!$C$2:$C$27,'Cargo List'!$H$2:$H$27)),"",LOOKUP(Sheet3!AS$2,'Cargo List'!$C$2:$C$27,'Cargo List'!$I$2:$I$27))</f>
        <v>#N/A</v>
      </c>
      <c r="AT107" t="e">
        <f>IF(OR($A107&lt;AT$2,$A107&gt;AT$2+LOOKUP(AT$2,'Cargo List'!$C$2:$C$27,'Cargo List'!$H$2:$H$27)),"",LOOKUP(Sheet3!AT$2,'Cargo List'!$C$2:$C$27,'Cargo List'!$I$2:$I$27))</f>
        <v>#N/A</v>
      </c>
      <c r="AU107" t="e">
        <f>IF(OR($A107&lt;AU$2,$A107&gt;AU$2+LOOKUP(AU$2,'Cargo List'!$C$2:$C$27,'Cargo List'!$H$2:$H$27)),"",LOOKUP(Sheet3!AU$2,'Cargo List'!$C$2:$C$27,'Cargo List'!$I$2:$I$27))</f>
        <v>#N/A</v>
      </c>
      <c r="AV107" s="4">
        <f t="shared" si="2"/>
        <v>0</v>
      </c>
    </row>
    <row r="108" spans="1:48" x14ac:dyDescent="0.25">
      <c r="A108" s="2">
        <f t="shared" si="3"/>
        <v>44302</v>
      </c>
      <c r="B108" t="e">
        <f>IF(OR($A108&lt;B$2,$A108&gt;B$2+LOOKUP(B$2,'Cargo List'!$C$2:$C$27,'Cargo List'!$H$2:$H$27)),"",LOOKUP(Sheet3!B$2,'Cargo List'!$C$2:$C$27,'Cargo List'!$I$2:$I$27))</f>
        <v>#N/A</v>
      </c>
      <c r="C108" t="e">
        <f>IF(OR($A108&lt;C$2,$A108&gt;C$2+LOOKUP(C$2,'Cargo List'!$C$2:$C$27,'Cargo List'!$H$2:$H$27)),"",LOOKUP(Sheet3!C$2,'Cargo List'!$C$2:$C$27,'Cargo List'!$I$2:$I$27))</f>
        <v>#N/A</v>
      </c>
      <c r="D108" t="e">
        <f>IF(OR($A108&lt;D$2,$A108&gt;D$2+LOOKUP(D$2,'Cargo List'!$C$2:$C$27,'Cargo List'!$H$2:$H$27)),"",LOOKUP(Sheet3!D$2,'Cargo List'!$C$2:$C$27,'Cargo List'!$I$2:$I$27))</f>
        <v>#N/A</v>
      </c>
      <c r="E108" t="e">
        <f>IF(OR($A108&lt;E$2,$A108&gt;E$2+LOOKUP(E$2,'Cargo List'!$C$2:$C$27,'Cargo List'!$H$2:$H$27)),"",LOOKUP(Sheet3!E$2,'Cargo List'!$C$2:$C$27,'Cargo List'!$I$2:$I$27))</f>
        <v>#N/A</v>
      </c>
      <c r="F108" t="e">
        <f>IF(OR($A108&lt;F$2,$A108&gt;F$2+LOOKUP(F$2,'Cargo List'!$C$2:$C$27,'Cargo List'!$H$2:$H$27)),"",LOOKUP(Sheet3!F$2,'Cargo List'!$C$2:$C$27,'Cargo List'!$I$2:$I$27))</f>
        <v>#N/A</v>
      </c>
      <c r="G108" t="e">
        <f>IF(OR($A108&lt;G$2,$A108&gt;G$2+LOOKUP(G$2,'Cargo List'!$C$2:$C$27,'Cargo List'!$H$2:$H$27)),"",LOOKUP(Sheet3!G$2,'Cargo List'!$C$2:$C$27,'Cargo List'!$I$2:$I$27))</f>
        <v>#N/A</v>
      </c>
      <c r="H108" t="e">
        <f>IF(OR($A108&lt;H$2,$A108&gt;H$2+LOOKUP(H$2,'Cargo List'!$C$2:$C$27,'Cargo List'!$H$2:$H$27)),"",LOOKUP(Sheet3!H$2,'Cargo List'!$C$2:$C$27,'Cargo List'!$I$2:$I$27))</f>
        <v>#N/A</v>
      </c>
      <c r="I108" t="e">
        <f>IF(OR($A108&lt;I$2,$A108&gt;I$2+LOOKUP(I$2,'Cargo List'!$C$2:$C$27,'Cargo List'!$H$2:$H$27)),"",LOOKUP(Sheet3!I$2,'Cargo List'!$C$2:$C$27,'Cargo List'!$I$2:$I$27))</f>
        <v>#N/A</v>
      </c>
      <c r="J108" t="e">
        <f>IF(OR($A108&lt;J$2,$A108&gt;J$2+LOOKUP(J$2,'Cargo List'!$C$2:$C$27,'Cargo List'!$H$2:$H$27)),"",LOOKUP(Sheet3!J$2,'Cargo List'!$C$2:$C$27,'Cargo List'!$I$2:$I$27))</f>
        <v>#N/A</v>
      </c>
      <c r="K108" t="e">
        <f>IF(OR($A108&lt;K$2,$A108&gt;K$2+LOOKUP(K$2,'Cargo List'!$C$2:$C$27,'Cargo List'!$H$2:$H$27)),"",LOOKUP(Sheet3!K$2,'Cargo List'!$C$2:$C$27,'Cargo List'!$I$2:$I$27))</f>
        <v>#N/A</v>
      </c>
      <c r="L108" t="e">
        <f>IF(OR($A108&lt;L$2,$A108&gt;L$2+LOOKUP(L$2,'Cargo List'!$C$2:$C$27,'Cargo List'!$H$2:$H$27)),"",LOOKUP(Sheet3!L$2,'Cargo List'!$C$2:$C$27,'Cargo List'!$I$2:$I$27))</f>
        <v>#N/A</v>
      </c>
      <c r="M108" t="e">
        <f>IF(OR($A108&lt;M$2,$A108&gt;M$2+LOOKUP(M$2,'Cargo List'!$C$2:$C$27,'Cargo List'!$H$2:$H$27)),"",LOOKUP(Sheet3!M$2,'Cargo List'!$C$2:$C$27,'Cargo List'!$I$2:$I$27))</f>
        <v>#N/A</v>
      </c>
      <c r="N108" t="e">
        <f>IF(OR($A108&lt;N$2,$A108&gt;N$2+LOOKUP(N$2,'Cargo List'!$C$2:$C$27,'Cargo List'!$H$2:$H$27)),"",LOOKUP(Sheet3!N$2,'Cargo List'!$C$2:$C$27,'Cargo List'!$I$2:$I$27))</f>
        <v>#N/A</v>
      </c>
      <c r="O108" t="e">
        <f>IF(OR($A108&lt;O$2,$A108&gt;O$2+LOOKUP(O$2,'Cargo List'!$C$2:$C$27,'Cargo List'!$H$2:$H$27)),"",LOOKUP(Sheet3!O$2,'Cargo List'!$C$2:$C$27,'Cargo List'!$I$2:$I$27))</f>
        <v>#N/A</v>
      </c>
      <c r="P108" t="e">
        <f>IF(OR($A108&lt;P$2,$A108&gt;P$2+LOOKUP(P$2,'Cargo List'!$C$2:$C$27,'Cargo List'!$H$2:$H$27)),"",LOOKUP(Sheet3!P$2,'Cargo List'!$C$2:$C$27,'Cargo List'!$I$2:$I$27))</f>
        <v>#N/A</v>
      </c>
      <c r="Q108" t="e">
        <f>IF(OR($A108&lt;Q$2,$A108&gt;Q$2+LOOKUP(Q$2,'Cargo List'!$C$2:$C$27,'Cargo List'!$H$2:$H$27)),"",LOOKUP(Sheet3!Q$2,'Cargo List'!$C$2:$C$27,'Cargo List'!$I$2:$I$27))</f>
        <v>#N/A</v>
      </c>
      <c r="R108" t="e">
        <f>IF(OR($A108&lt;R$2,$A108&gt;R$2+LOOKUP(R$2,'Cargo List'!$C$2:$C$27,'Cargo List'!$H$2:$H$27)),"",LOOKUP(Sheet3!R$2,'Cargo List'!$C$2:$C$27,'Cargo List'!$I$2:$I$27))</f>
        <v>#N/A</v>
      </c>
      <c r="S108" t="e">
        <f>IF(OR($A108&lt;S$2,$A108&gt;S$2+LOOKUP(S$2,'Cargo List'!$C$2:$C$27,'Cargo List'!$H$2:$H$27)),"",LOOKUP(Sheet3!S$2,'Cargo List'!$C$2:$C$27,'Cargo List'!$I$2:$I$27))</f>
        <v>#N/A</v>
      </c>
      <c r="T108" t="e">
        <f>IF(OR($A108&lt;T$2,$A108&gt;T$2+LOOKUP(T$2,'Cargo List'!$C$2:$C$27,'Cargo List'!$H$2:$H$27)),"",LOOKUP(Sheet3!T$2,'Cargo List'!$C$2:$C$27,'Cargo List'!$I$2:$I$27))</f>
        <v>#N/A</v>
      </c>
      <c r="U108" t="e">
        <f>IF(OR($A108&lt;U$2,$A108&gt;U$2+LOOKUP(U$2,'Cargo List'!$C$2:$C$27,'Cargo List'!$H$2:$H$27)),"",LOOKUP(Sheet3!U$2,'Cargo List'!$C$2:$C$27,'Cargo List'!$I$2:$I$27))</f>
        <v>#N/A</v>
      </c>
      <c r="V108" t="e">
        <f>IF(OR($A108&lt;V$2,$A108&gt;V$2+LOOKUP(V$2,'Cargo List'!$C$2:$C$27,'Cargo List'!$H$2:$H$27)),"",LOOKUP(Sheet3!V$2,'Cargo List'!$C$2:$C$27,'Cargo List'!$I$2:$I$27))</f>
        <v>#N/A</v>
      </c>
      <c r="W108" t="e">
        <f>IF(OR($A108&lt;W$2,$A108&gt;W$2+LOOKUP(W$2,'Cargo List'!$C$2:$C$27,'Cargo List'!$H$2:$H$27)),"",LOOKUP(Sheet3!W$2,'Cargo List'!$C$2:$C$27,'Cargo List'!$I$2:$I$27))</f>
        <v>#N/A</v>
      </c>
      <c r="X108" t="e">
        <f>IF(OR($A108&lt;X$2,$A108&gt;X$2+LOOKUP(X$2,'Cargo List'!$C$2:$C$27,'Cargo List'!$H$2:$H$27)),"",LOOKUP(Sheet3!X$2,'Cargo List'!$C$2:$C$27,'Cargo List'!$I$2:$I$27))</f>
        <v>#N/A</v>
      </c>
      <c r="Y108" t="e">
        <f>IF(OR($A108&lt;Y$2,$A108&gt;Y$2+LOOKUP(Y$2,'Cargo List'!$C$2:$C$27,'Cargo List'!$H$2:$H$27)),"",LOOKUP(Sheet3!Y$2,'Cargo List'!$C$2:$C$27,'Cargo List'!$I$2:$I$27))</f>
        <v>#N/A</v>
      </c>
      <c r="Z108" t="e">
        <f>IF(OR($A108&lt;Z$2,$A108&gt;Z$2+LOOKUP(Z$2,'Cargo List'!$C$2:$C$27,'Cargo List'!$H$2:$H$27)),"",LOOKUP(Sheet3!Z$2,'Cargo List'!$C$2:$C$27,'Cargo List'!$I$2:$I$27))</f>
        <v>#N/A</v>
      </c>
      <c r="AA108" t="e">
        <f>IF(OR($A108&lt;AA$2,$A108&gt;AA$2+LOOKUP(AA$2,'Cargo List'!$C$2:$C$27,'Cargo List'!$H$2:$H$27)),"",LOOKUP(Sheet3!AA$2,'Cargo List'!$C$2:$C$27,'Cargo List'!$I$2:$I$27))</f>
        <v>#N/A</v>
      </c>
      <c r="AB108" t="e">
        <f>IF(OR($A108&lt;AB$2,$A108&gt;AB$2+LOOKUP(AB$2,'Cargo List'!$C$2:$C$27,'Cargo List'!$H$2:$H$27)),"",LOOKUP(Sheet3!AB$2,'Cargo List'!$C$2:$C$27,'Cargo List'!$I$2:$I$27))</f>
        <v>#N/A</v>
      </c>
      <c r="AC108" t="e">
        <f>IF(OR($A108&lt;AC$2,$A108&gt;AC$2+LOOKUP(AC$2,'Cargo List'!$C$2:$C$27,'Cargo List'!$H$2:$H$27)),"",LOOKUP(Sheet3!AC$2,'Cargo List'!$C$2:$C$27,'Cargo List'!$I$2:$I$27))</f>
        <v>#N/A</v>
      </c>
      <c r="AD108" t="e">
        <f>IF(OR($A108&lt;AD$2,$A108&gt;AD$2+LOOKUP(AD$2,'Cargo List'!$C$2:$C$27,'Cargo List'!$H$2:$H$27)),"",LOOKUP(Sheet3!AD$2,'Cargo List'!$C$2:$C$27,'Cargo List'!$I$2:$I$27))</f>
        <v>#N/A</v>
      </c>
      <c r="AE108" t="e">
        <f>IF(OR($A108&lt;AE$2,$A108&gt;AE$2+LOOKUP(AE$2,'Cargo List'!$C$2:$C$27,'Cargo List'!$H$2:$H$27)),"",LOOKUP(Sheet3!AE$2,'Cargo List'!$C$2:$C$27,'Cargo List'!$I$2:$I$27))</f>
        <v>#N/A</v>
      </c>
      <c r="AF108" t="e">
        <f>IF(OR($A108&lt;AF$2,$A108&gt;AF$2+LOOKUP(AF$2,'Cargo List'!$C$2:$C$27,'Cargo List'!$H$2:$H$27)),"",LOOKUP(Sheet3!AF$2,'Cargo List'!$C$2:$C$27,'Cargo List'!$I$2:$I$27))</f>
        <v>#N/A</v>
      </c>
      <c r="AG108" t="e">
        <f>IF(OR($A108&lt;AG$2,$A108&gt;AG$2+LOOKUP(AG$2,'Cargo List'!$C$2:$C$27,'Cargo List'!$H$2:$H$27)),"",LOOKUP(Sheet3!AG$2,'Cargo List'!$C$2:$C$27,'Cargo List'!$I$2:$I$27))</f>
        <v>#N/A</v>
      </c>
      <c r="AH108" t="e">
        <f>IF(OR($A108&lt;AH$2,$A108&gt;AH$2+LOOKUP(AH$2,'Cargo List'!$C$2:$C$27,'Cargo List'!$H$2:$H$27)),"",LOOKUP(Sheet3!AH$2,'Cargo List'!$C$2:$C$27,'Cargo List'!$I$2:$I$27))</f>
        <v>#N/A</v>
      </c>
      <c r="AI108" t="e">
        <f>IF(OR($A108&lt;AI$2,$A108&gt;AI$2+LOOKUP(AI$2,'Cargo List'!$C$2:$C$27,'Cargo List'!$H$2:$H$27)),"",LOOKUP(Sheet3!AI$2,'Cargo List'!$C$2:$C$27,'Cargo List'!$I$2:$I$27))</f>
        <v>#N/A</v>
      </c>
      <c r="AJ108" t="e">
        <f>IF(OR($A108&lt;AJ$2,$A108&gt;AJ$2+LOOKUP(AJ$2,'Cargo List'!$C$2:$C$27,'Cargo List'!$H$2:$H$27)),"",LOOKUP(Sheet3!AJ$2,'Cargo List'!$C$2:$C$27,'Cargo List'!$I$2:$I$27))</f>
        <v>#N/A</v>
      </c>
      <c r="AK108" t="e">
        <f>IF(OR($A108&lt;AK$2,$A108&gt;AK$2+LOOKUP(AK$2,'Cargo List'!$C$2:$C$27,'Cargo List'!$H$2:$H$27)),"",LOOKUP(Sheet3!AK$2,'Cargo List'!$C$2:$C$27,'Cargo List'!$I$2:$I$27))</f>
        <v>#N/A</v>
      </c>
      <c r="AL108" t="e">
        <f>IF(OR($A108&lt;AL$2,$A108&gt;AL$2+LOOKUP(AL$2,'Cargo List'!$C$2:$C$27,'Cargo List'!$H$2:$H$27)),"",LOOKUP(Sheet3!AL$2,'Cargo List'!$C$2:$C$27,'Cargo List'!$I$2:$I$27))</f>
        <v>#N/A</v>
      </c>
      <c r="AM108" t="e">
        <f>IF(OR($A108&lt;AM$2,$A108&gt;AM$2+LOOKUP(AM$2,'Cargo List'!$C$2:$C$27,'Cargo List'!$H$2:$H$27)),"",LOOKUP(Sheet3!AM$2,'Cargo List'!$C$2:$C$27,'Cargo List'!$I$2:$I$27))</f>
        <v>#N/A</v>
      </c>
      <c r="AN108" t="e">
        <f>IF(OR($A108&lt;AN$2,$A108&gt;AN$2+LOOKUP(AN$2,'Cargo List'!$C$2:$C$27,'Cargo List'!$H$2:$H$27)),"",LOOKUP(Sheet3!AN$2,'Cargo List'!$C$2:$C$27,'Cargo List'!$I$2:$I$27))</f>
        <v>#N/A</v>
      </c>
      <c r="AO108" t="e">
        <f>IF(OR($A108&lt;AO$2,$A108&gt;AO$2+LOOKUP(AO$2,'Cargo List'!$C$2:$C$27,'Cargo List'!$H$2:$H$27)),"",LOOKUP(Sheet3!AO$2,'Cargo List'!$C$2:$C$27,'Cargo List'!$I$2:$I$27))</f>
        <v>#N/A</v>
      </c>
      <c r="AP108" t="e">
        <f>IF(OR($A108&lt;AP$2,$A108&gt;AP$2+LOOKUP(AP$2,'Cargo List'!$C$2:$C$27,'Cargo List'!$H$2:$H$27)),"",LOOKUP(Sheet3!AP$2,'Cargo List'!$C$2:$C$27,'Cargo List'!$I$2:$I$27))</f>
        <v>#N/A</v>
      </c>
      <c r="AQ108" t="e">
        <f>IF(OR($A108&lt;AQ$2,$A108&gt;AQ$2+LOOKUP(AQ$2,'Cargo List'!$C$2:$C$27,'Cargo List'!$H$2:$H$27)),"",LOOKUP(Sheet3!AQ$2,'Cargo List'!$C$2:$C$27,'Cargo List'!$I$2:$I$27))</f>
        <v>#N/A</v>
      </c>
      <c r="AR108" t="e">
        <f>IF(OR($A108&lt;AR$2,$A108&gt;AR$2+LOOKUP(AR$2,'Cargo List'!$C$2:$C$27,'Cargo List'!$H$2:$H$27)),"",LOOKUP(Sheet3!AR$2,'Cargo List'!$C$2:$C$27,'Cargo List'!$I$2:$I$27))</f>
        <v>#N/A</v>
      </c>
      <c r="AS108" t="e">
        <f>IF(OR($A108&lt;AS$2,$A108&gt;AS$2+LOOKUP(AS$2,'Cargo List'!$C$2:$C$27,'Cargo List'!$H$2:$H$27)),"",LOOKUP(Sheet3!AS$2,'Cargo List'!$C$2:$C$27,'Cargo List'!$I$2:$I$27))</f>
        <v>#N/A</v>
      </c>
      <c r="AT108" t="e">
        <f>IF(OR($A108&lt;AT$2,$A108&gt;AT$2+LOOKUP(AT$2,'Cargo List'!$C$2:$C$27,'Cargo List'!$H$2:$H$27)),"",LOOKUP(Sheet3!AT$2,'Cargo List'!$C$2:$C$27,'Cargo List'!$I$2:$I$27))</f>
        <v>#N/A</v>
      </c>
      <c r="AU108" t="e">
        <f>IF(OR($A108&lt;AU$2,$A108&gt;AU$2+LOOKUP(AU$2,'Cargo List'!$C$2:$C$27,'Cargo List'!$H$2:$H$27)),"",LOOKUP(Sheet3!AU$2,'Cargo List'!$C$2:$C$27,'Cargo List'!$I$2:$I$27))</f>
        <v>#N/A</v>
      </c>
      <c r="AV108" s="4">
        <f t="shared" si="2"/>
        <v>0</v>
      </c>
    </row>
    <row r="109" spans="1:48" x14ac:dyDescent="0.25">
      <c r="A109" s="2">
        <f t="shared" si="3"/>
        <v>44303</v>
      </c>
      <c r="B109" t="e">
        <f>IF(OR($A109&lt;B$2,$A109&gt;B$2+LOOKUP(B$2,'Cargo List'!$C$2:$C$27,'Cargo List'!$H$2:$H$27)),"",LOOKUP(Sheet3!B$2,'Cargo List'!$C$2:$C$27,'Cargo List'!$I$2:$I$27))</f>
        <v>#N/A</v>
      </c>
      <c r="C109" t="e">
        <f>IF(OR($A109&lt;C$2,$A109&gt;C$2+LOOKUP(C$2,'Cargo List'!$C$2:$C$27,'Cargo List'!$H$2:$H$27)),"",LOOKUP(Sheet3!C$2,'Cargo List'!$C$2:$C$27,'Cargo List'!$I$2:$I$27))</f>
        <v>#N/A</v>
      </c>
      <c r="D109" t="e">
        <f>IF(OR($A109&lt;D$2,$A109&gt;D$2+LOOKUP(D$2,'Cargo List'!$C$2:$C$27,'Cargo List'!$H$2:$H$27)),"",LOOKUP(Sheet3!D$2,'Cargo List'!$C$2:$C$27,'Cargo List'!$I$2:$I$27))</f>
        <v>#N/A</v>
      </c>
      <c r="E109" t="e">
        <f>IF(OR($A109&lt;E$2,$A109&gt;E$2+LOOKUP(E$2,'Cargo List'!$C$2:$C$27,'Cargo List'!$H$2:$H$27)),"",LOOKUP(Sheet3!E$2,'Cargo List'!$C$2:$C$27,'Cargo List'!$I$2:$I$27))</f>
        <v>#N/A</v>
      </c>
      <c r="F109" t="e">
        <f>IF(OR($A109&lt;F$2,$A109&gt;F$2+LOOKUP(F$2,'Cargo List'!$C$2:$C$27,'Cargo List'!$H$2:$H$27)),"",LOOKUP(Sheet3!F$2,'Cargo List'!$C$2:$C$27,'Cargo List'!$I$2:$I$27))</f>
        <v>#N/A</v>
      </c>
      <c r="G109" t="e">
        <f>IF(OR($A109&lt;G$2,$A109&gt;G$2+LOOKUP(G$2,'Cargo List'!$C$2:$C$27,'Cargo List'!$H$2:$H$27)),"",LOOKUP(Sheet3!G$2,'Cargo List'!$C$2:$C$27,'Cargo List'!$I$2:$I$27))</f>
        <v>#N/A</v>
      </c>
      <c r="H109" t="e">
        <f>IF(OR($A109&lt;H$2,$A109&gt;H$2+LOOKUP(H$2,'Cargo List'!$C$2:$C$27,'Cargo List'!$H$2:$H$27)),"",LOOKUP(Sheet3!H$2,'Cargo List'!$C$2:$C$27,'Cargo List'!$I$2:$I$27))</f>
        <v>#N/A</v>
      </c>
      <c r="I109" t="e">
        <f>IF(OR($A109&lt;I$2,$A109&gt;I$2+LOOKUP(I$2,'Cargo List'!$C$2:$C$27,'Cargo List'!$H$2:$H$27)),"",LOOKUP(Sheet3!I$2,'Cargo List'!$C$2:$C$27,'Cargo List'!$I$2:$I$27))</f>
        <v>#N/A</v>
      </c>
      <c r="J109" t="e">
        <f>IF(OR($A109&lt;J$2,$A109&gt;J$2+LOOKUP(J$2,'Cargo List'!$C$2:$C$27,'Cargo List'!$H$2:$H$27)),"",LOOKUP(Sheet3!J$2,'Cargo List'!$C$2:$C$27,'Cargo List'!$I$2:$I$27))</f>
        <v>#N/A</v>
      </c>
      <c r="K109" t="e">
        <f>IF(OR($A109&lt;K$2,$A109&gt;K$2+LOOKUP(K$2,'Cargo List'!$C$2:$C$27,'Cargo List'!$H$2:$H$27)),"",LOOKUP(Sheet3!K$2,'Cargo List'!$C$2:$C$27,'Cargo List'!$I$2:$I$27))</f>
        <v>#N/A</v>
      </c>
      <c r="L109" t="e">
        <f>IF(OR($A109&lt;L$2,$A109&gt;L$2+LOOKUP(L$2,'Cargo List'!$C$2:$C$27,'Cargo List'!$H$2:$H$27)),"",LOOKUP(Sheet3!L$2,'Cargo List'!$C$2:$C$27,'Cargo List'!$I$2:$I$27))</f>
        <v>#N/A</v>
      </c>
      <c r="M109" t="e">
        <f>IF(OR($A109&lt;M$2,$A109&gt;M$2+LOOKUP(M$2,'Cargo List'!$C$2:$C$27,'Cargo List'!$H$2:$H$27)),"",LOOKUP(Sheet3!M$2,'Cargo List'!$C$2:$C$27,'Cargo List'!$I$2:$I$27))</f>
        <v>#N/A</v>
      </c>
      <c r="N109" t="e">
        <f>IF(OR($A109&lt;N$2,$A109&gt;N$2+LOOKUP(N$2,'Cargo List'!$C$2:$C$27,'Cargo List'!$H$2:$H$27)),"",LOOKUP(Sheet3!N$2,'Cargo List'!$C$2:$C$27,'Cargo List'!$I$2:$I$27))</f>
        <v>#N/A</v>
      </c>
      <c r="O109" t="e">
        <f>IF(OR($A109&lt;O$2,$A109&gt;O$2+LOOKUP(O$2,'Cargo List'!$C$2:$C$27,'Cargo List'!$H$2:$H$27)),"",LOOKUP(Sheet3!O$2,'Cargo List'!$C$2:$C$27,'Cargo List'!$I$2:$I$27))</f>
        <v>#N/A</v>
      </c>
      <c r="P109" t="e">
        <f>IF(OR($A109&lt;P$2,$A109&gt;P$2+LOOKUP(P$2,'Cargo List'!$C$2:$C$27,'Cargo List'!$H$2:$H$27)),"",LOOKUP(Sheet3!P$2,'Cargo List'!$C$2:$C$27,'Cargo List'!$I$2:$I$27))</f>
        <v>#N/A</v>
      </c>
      <c r="Q109" t="e">
        <f>IF(OR($A109&lt;Q$2,$A109&gt;Q$2+LOOKUP(Q$2,'Cargo List'!$C$2:$C$27,'Cargo List'!$H$2:$H$27)),"",LOOKUP(Sheet3!Q$2,'Cargo List'!$C$2:$C$27,'Cargo List'!$I$2:$I$27))</f>
        <v>#N/A</v>
      </c>
      <c r="R109" t="e">
        <f>IF(OR($A109&lt;R$2,$A109&gt;R$2+LOOKUP(R$2,'Cargo List'!$C$2:$C$27,'Cargo List'!$H$2:$H$27)),"",LOOKUP(Sheet3!R$2,'Cargo List'!$C$2:$C$27,'Cargo List'!$I$2:$I$27))</f>
        <v>#N/A</v>
      </c>
      <c r="S109" t="e">
        <f>IF(OR($A109&lt;S$2,$A109&gt;S$2+LOOKUP(S$2,'Cargo List'!$C$2:$C$27,'Cargo List'!$H$2:$H$27)),"",LOOKUP(Sheet3!S$2,'Cargo List'!$C$2:$C$27,'Cargo List'!$I$2:$I$27))</f>
        <v>#N/A</v>
      </c>
      <c r="T109" t="e">
        <f>IF(OR($A109&lt;T$2,$A109&gt;T$2+LOOKUP(T$2,'Cargo List'!$C$2:$C$27,'Cargo List'!$H$2:$H$27)),"",LOOKUP(Sheet3!T$2,'Cargo List'!$C$2:$C$27,'Cargo List'!$I$2:$I$27))</f>
        <v>#N/A</v>
      </c>
      <c r="U109" t="e">
        <f>IF(OR($A109&lt;U$2,$A109&gt;U$2+LOOKUP(U$2,'Cargo List'!$C$2:$C$27,'Cargo List'!$H$2:$H$27)),"",LOOKUP(Sheet3!U$2,'Cargo List'!$C$2:$C$27,'Cargo List'!$I$2:$I$27))</f>
        <v>#N/A</v>
      </c>
      <c r="V109" t="e">
        <f>IF(OR($A109&lt;V$2,$A109&gt;V$2+LOOKUP(V$2,'Cargo List'!$C$2:$C$27,'Cargo List'!$H$2:$H$27)),"",LOOKUP(Sheet3!V$2,'Cargo List'!$C$2:$C$27,'Cargo List'!$I$2:$I$27))</f>
        <v>#N/A</v>
      </c>
      <c r="W109" t="e">
        <f>IF(OR($A109&lt;W$2,$A109&gt;W$2+LOOKUP(W$2,'Cargo List'!$C$2:$C$27,'Cargo List'!$H$2:$H$27)),"",LOOKUP(Sheet3!W$2,'Cargo List'!$C$2:$C$27,'Cargo List'!$I$2:$I$27))</f>
        <v>#N/A</v>
      </c>
      <c r="X109" t="e">
        <f>IF(OR($A109&lt;X$2,$A109&gt;X$2+LOOKUP(X$2,'Cargo List'!$C$2:$C$27,'Cargo List'!$H$2:$H$27)),"",LOOKUP(Sheet3!X$2,'Cargo List'!$C$2:$C$27,'Cargo List'!$I$2:$I$27))</f>
        <v>#N/A</v>
      </c>
      <c r="Y109" t="e">
        <f>IF(OR($A109&lt;Y$2,$A109&gt;Y$2+LOOKUP(Y$2,'Cargo List'!$C$2:$C$27,'Cargo List'!$H$2:$H$27)),"",LOOKUP(Sheet3!Y$2,'Cargo List'!$C$2:$C$27,'Cargo List'!$I$2:$I$27))</f>
        <v>#N/A</v>
      </c>
      <c r="Z109" t="e">
        <f>IF(OR($A109&lt;Z$2,$A109&gt;Z$2+LOOKUP(Z$2,'Cargo List'!$C$2:$C$27,'Cargo List'!$H$2:$H$27)),"",LOOKUP(Sheet3!Z$2,'Cargo List'!$C$2:$C$27,'Cargo List'!$I$2:$I$27))</f>
        <v>#N/A</v>
      </c>
      <c r="AA109" t="e">
        <f>IF(OR($A109&lt;AA$2,$A109&gt;AA$2+LOOKUP(AA$2,'Cargo List'!$C$2:$C$27,'Cargo List'!$H$2:$H$27)),"",LOOKUP(Sheet3!AA$2,'Cargo List'!$C$2:$C$27,'Cargo List'!$I$2:$I$27))</f>
        <v>#N/A</v>
      </c>
      <c r="AB109" t="e">
        <f>IF(OR($A109&lt;AB$2,$A109&gt;AB$2+LOOKUP(AB$2,'Cargo List'!$C$2:$C$27,'Cargo List'!$H$2:$H$27)),"",LOOKUP(Sheet3!AB$2,'Cargo List'!$C$2:$C$27,'Cargo List'!$I$2:$I$27))</f>
        <v>#N/A</v>
      </c>
      <c r="AC109" t="e">
        <f>IF(OR($A109&lt;AC$2,$A109&gt;AC$2+LOOKUP(AC$2,'Cargo List'!$C$2:$C$27,'Cargo List'!$H$2:$H$27)),"",LOOKUP(Sheet3!AC$2,'Cargo List'!$C$2:$C$27,'Cargo List'!$I$2:$I$27))</f>
        <v>#N/A</v>
      </c>
      <c r="AD109" t="e">
        <f>IF(OR($A109&lt;AD$2,$A109&gt;AD$2+LOOKUP(AD$2,'Cargo List'!$C$2:$C$27,'Cargo List'!$H$2:$H$27)),"",LOOKUP(Sheet3!AD$2,'Cargo List'!$C$2:$C$27,'Cargo List'!$I$2:$I$27))</f>
        <v>#N/A</v>
      </c>
      <c r="AE109" t="e">
        <f>IF(OR($A109&lt;AE$2,$A109&gt;AE$2+LOOKUP(AE$2,'Cargo List'!$C$2:$C$27,'Cargo List'!$H$2:$H$27)),"",LOOKUP(Sheet3!AE$2,'Cargo List'!$C$2:$C$27,'Cargo List'!$I$2:$I$27))</f>
        <v>#N/A</v>
      </c>
      <c r="AF109" t="e">
        <f>IF(OR($A109&lt;AF$2,$A109&gt;AF$2+LOOKUP(AF$2,'Cargo List'!$C$2:$C$27,'Cargo List'!$H$2:$H$27)),"",LOOKUP(Sheet3!AF$2,'Cargo List'!$C$2:$C$27,'Cargo List'!$I$2:$I$27))</f>
        <v>#N/A</v>
      </c>
      <c r="AG109" t="e">
        <f>IF(OR($A109&lt;AG$2,$A109&gt;AG$2+LOOKUP(AG$2,'Cargo List'!$C$2:$C$27,'Cargo List'!$H$2:$H$27)),"",LOOKUP(Sheet3!AG$2,'Cargo List'!$C$2:$C$27,'Cargo List'!$I$2:$I$27))</f>
        <v>#N/A</v>
      </c>
      <c r="AH109" t="e">
        <f>IF(OR($A109&lt;AH$2,$A109&gt;AH$2+LOOKUP(AH$2,'Cargo List'!$C$2:$C$27,'Cargo List'!$H$2:$H$27)),"",LOOKUP(Sheet3!AH$2,'Cargo List'!$C$2:$C$27,'Cargo List'!$I$2:$I$27))</f>
        <v>#N/A</v>
      </c>
      <c r="AI109" t="e">
        <f>IF(OR($A109&lt;AI$2,$A109&gt;AI$2+LOOKUP(AI$2,'Cargo List'!$C$2:$C$27,'Cargo List'!$H$2:$H$27)),"",LOOKUP(Sheet3!AI$2,'Cargo List'!$C$2:$C$27,'Cargo List'!$I$2:$I$27))</f>
        <v>#N/A</v>
      </c>
      <c r="AJ109" t="e">
        <f>IF(OR($A109&lt;AJ$2,$A109&gt;AJ$2+LOOKUP(AJ$2,'Cargo List'!$C$2:$C$27,'Cargo List'!$H$2:$H$27)),"",LOOKUP(Sheet3!AJ$2,'Cargo List'!$C$2:$C$27,'Cargo List'!$I$2:$I$27))</f>
        <v>#N/A</v>
      </c>
      <c r="AK109" t="e">
        <f>IF(OR($A109&lt;AK$2,$A109&gt;AK$2+LOOKUP(AK$2,'Cargo List'!$C$2:$C$27,'Cargo List'!$H$2:$H$27)),"",LOOKUP(Sheet3!AK$2,'Cargo List'!$C$2:$C$27,'Cargo List'!$I$2:$I$27))</f>
        <v>#N/A</v>
      </c>
      <c r="AL109" t="e">
        <f>IF(OR($A109&lt;AL$2,$A109&gt;AL$2+LOOKUP(AL$2,'Cargo List'!$C$2:$C$27,'Cargo List'!$H$2:$H$27)),"",LOOKUP(Sheet3!AL$2,'Cargo List'!$C$2:$C$27,'Cargo List'!$I$2:$I$27))</f>
        <v>#N/A</v>
      </c>
      <c r="AM109" t="e">
        <f>IF(OR($A109&lt;AM$2,$A109&gt;AM$2+LOOKUP(AM$2,'Cargo List'!$C$2:$C$27,'Cargo List'!$H$2:$H$27)),"",LOOKUP(Sheet3!AM$2,'Cargo List'!$C$2:$C$27,'Cargo List'!$I$2:$I$27))</f>
        <v>#N/A</v>
      </c>
      <c r="AN109" t="e">
        <f>IF(OR($A109&lt;AN$2,$A109&gt;AN$2+LOOKUP(AN$2,'Cargo List'!$C$2:$C$27,'Cargo List'!$H$2:$H$27)),"",LOOKUP(Sheet3!AN$2,'Cargo List'!$C$2:$C$27,'Cargo List'!$I$2:$I$27))</f>
        <v>#N/A</v>
      </c>
      <c r="AO109" t="e">
        <f>IF(OR($A109&lt;AO$2,$A109&gt;AO$2+LOOKUP(AO$2,'Cargo List'!$C$2:$C$27,'Cargo List'!$H$2:$H$27)),"",LOOKUP(Sheet3!AO$2,'Cargo List'!$C$2:$C$27,'Cargo List'!$I$2:$I$27))</f>
        <v>#N/A</v>
      </c>
      <c r="AP109" t="e">
        <f>IF(OR($A109&lt;AP$2,$A109&gt;AP$2+LOOKUP(AP$2,'Cargo List'!$C$2:$C$27,'Cargo List'!$H$2:$H$27)),"",LOOKUP(Sheet3!AP$2,'Cargo List'!$C$2:$C$27,'Cargo List'!$I$2:$I$27))</f>
        <v>#N/A</v>
      </c>
      <c r="AQ109" t="e">
        <f>IF(OR($A109&lt;AQ$2,$A109&gt;AQ$2+LOOKUP(AQ$2,'Cargo List'!$C$2:$C$27,'Cargo List'!$H$2:$H$27)),"",LOOKUP(Sheet3!AQ$2,'Cargo List'!$C$2:$C$27,'Cargo List'!$I$2:$I$27))</f>
        <v>#N/A</v>
      </c>
      <c r="AR109" t="e">
        <f>IF(OR($A109&lt;AR$2,$A109&gt;AR$2+LOOKUP(AR$2,'Cargo List'!$C$2:$C$27,'Cargo List'!$H$2:$H$27)),"",LOOKUP(Sheet3!AR$2,'Cargo List'!$C$2:$C$27,'Cargo List'!$I$2:$I$27))</f>
        <v>#N/A</v>
      </c>
      <c r="AS109" t="e">
        <f>IF(OR($A109&lt;AS$2,$A109&gt;AS$2+LOOKUP(AS$2,'Cargo List'!$C$2:$C$27,'Cargo List'!$H$2:$H$27)),"",LOOKUP(Sheet3!AS$2,'Cargo List'!$C$2:$C$27,'Cargo List'!$I$2:$I$27))</f>
        <v>#N/A</v>
      </c>
      <c r="AT109" t="e">
        <f>IF(OR($A109&lt;AT$2,$A109&gt;AT$2+LOOKUP(AT$2,'Cargo List'!$C$2:$C$27,'Cargo List'!$H$2:$H$27)),"",LOOKUP(Sheet3!AT$2,'Cargo List'!$C$2:$C$27,'Cargo List'!$I$2:$I$27))</f>
        <v>#N/A</v>
      </c>
      <c r="AU109" t="e">
        <f>IF(OR($A109&lt;AU$2,$A109&gt;AU$2+LOOKUP(AU$2,'Cargo List'!$C$2:$C$27,'Cargo List'!$H$2:$H$27)),"",LOOKUP(Sheet3!AU$2,'Cargo List'!$C$2:$C$27,'Cargo List'!$I$2:$I$27))</f>
        <v>#N/A</v>
      </c>
      <c r="AV109" s="4">
        <f t="shared" si="2"/>
        <v>0</v>
      </c>
    </row>
    <row r="110" spans="1:48" x14ac:dyDescent="0.25">
      <c r="A110" s="2">
        <f t="shared" si="3"/>
        <v>44304</v>
      </c>
      <c r="B110" t="e">
        <f>IF(OR($A110&lt;B$2,$A110&gt;B$2+LOOKUP(B$2,'Cargo List'!$C$2:$C$27,'Cargo List'!$H$2:$H$27)),"",LOOKUP(Sheet3!B$2,'Cargo List'!$C$2:$C$27,'Cargo List'!$I$2:$I$27))</f>
        <v>#N/A</v>
      </c>
      <c r="C110" t="e">
        <f>IF(OR($A110&lt;C$2,$A110&gt;C$2+LOOKUP(C$2,'Cargo List'!$C$2:$C$27,'Cargo List'!$H$2:$H$27)),"",LOOKUP(Sheet3!C$2,'Cargo List'!$C$2:$C$27,'Cargo List'!$I$2:$I$27))</f>
        <v>#N/A</v>
      </c>
      <c r="D110" t="e">
        <f>IF(OR($A110&lt;D$2,$A110&gt;D$2+LOOKUP(D$2,'Cargo List'!$C$2:$C$27,'Cargo List'!$H$2:$H$27)),"",LOOKUP(Sheet3!D$2,'Cargo List'!$C$2:$C$27,'Cargo List'!$I$2:$I$27))</f>
        <v>#N/A</v>
      </c>
      <c r="E110" t="e">
        <f>IF(OR($A110&lt;E$2,$A110&gt;E$2+LOOKUP(E$2,'Cargo List'!$C$2:$C$27,'Cargo List'!$H$2:$H$27)),"",LOOKUP(Sheet3!E$2,'Cargo List'!$C$2:$C$27,'Cargo List'!$I$2:$I$27))</f>
        <v>#N/A</v>
      </c>
      <c r="F110" t="e">
        <f>IF(OR($A110&lt;F$2,$A110&gt;F$2+LOOKUP(F$2,'Cargo List'!$C$2:$C$27,'Cargo List'!$H$2:$H$27)),"",LOOKUP(Sheet3!F$2,'Cargo List'!$C$2:$C$27,'Cargo List'!$I$2:$I$27))</f>
        <v>#N/A</v>
      </c>
      <c r="G110" t="e">
        <f>IF(OR($A110&lt;G$2,$A110&gt;G$2+LOOKUP(G$2,'Cargo List'!$C$2:$C$27,'Cargo List'!$H$2:$H$27)),"",LOOKUP(Sheet3!G$2,'Cargo List'!$C$2:$C$27,'Cargo List'!$I$2:$I$27))</f>
        <v>#N/A</v>
      </c>
      <c r="H110" t="e">
        <f>IF(OR($A110&lt;H$2,$A110&gt;H$2+LOOKUP(H$2,'Cargo List'!$C$2:$C$27,'Cargo List'!$H$2:$H$27)),"",LOOKUP(Sheet3!H$2,'Cargo List'!$C$2:$C$27,'Cargo List'!$I$2:$I$27))</f>
        <v>#N/A</v>
      </c>
      <c r="I110" t="e">
        <f>IF(OR($A110&lt;I$2,$A110&gt;I$2+LOOKUP(I$2,'Cargo List'!$C$2:$C$27,'Cargo List'!$H$2:$H$27)),"",LOOKUP(Sheet3!I$2,'Cargo List'!$C$2:$C$27,'Cargo List'!$I$2:$I$27))</f>
        <v>#N/A</v>
      </c>
      <c r="J110" t="e">
        <f>IF(OR($A110&lt;J$2,$A110&gt;J$2+LOOKUP(J$2,'Cargo List'!$C$2:$C$27,'Cargo List'!$H$2:$H$27)),"",LOOKUP(Sheet3!J$2,'Cargo List'!$C$2:$C$27,'Cargo List'!$I$2:$I$27))</f>
        <v>#N/A</v>
      </c>
      <c r="K110" t="e">
        <f>IF(OR($A110&lt;K$2,$A110&gt;K$2+LOOKUP(K$2,'Cargo List'!$C$2:$C$27,'Cargo List'!$H$2:$H$27)),"",LOOKUP(Sheet3!K$2,'Cargo List'!$C$2:$C$27,'Cargo List'!$I$2:$I$27))</f>
        <v>#N/A</v>
      </c>
      <c r="L110" t="e">
        <f>IF(OR($A110&lt;L$2,$A110&gt;L$2+LOOKUP(L$2,'Cargo List'!$C$2:$C$27,'Cargo List'!$H$2:$H$27)),"",LOOKUP(Sheet3!L$2,'Cargo List'!$C$2:$C$27,'Cargo List'!$I$2:$I$27))</f>
        <v>#N/A</v>
      </c>
      <c r="M110" t="e">
        <f>IF(OR($A110&lt;M$2,$A110&gt;M$2+LOOKUP(M$2,'Cargo List'!$C$2:$C$27,'Cargo List'!$H$2:$H$27)),"",LOOKUP(Sheet3!M$2,'Cargo List'!$C$2:$C$27,'Cargo List'!$I$2:$I$27))</f>
        <v>#N/A</v>
      </c>
      <c r="N110" t="e">
        <f>IF(OR($A110&lt;N$2,$A110&gt;N$2+LOOKUP(N$2,'Cargo List'!$C$2:$C$27,'Cargo List'!$H$2:$H$27)),"",LOOKUP(Sheet3!N$2,'Cargo List'!$C$2:$C$27,'Cargo List'!$I$2:$I$27))</f>
        <v>#N/A</v>
      </c>
      <c r="O110" t="e">
        <f>IF(OR($A110&lt;O$2,$A110&gt;O$2+LOOKUP(O$2,'Cargo List'!$C$2:$C$27,'Cargo List'!$H$2:$H$27)),"",LOOKUP(Sheet3!O$2,'Cargo List'!$C$2:$C$27,'Cargo List'!$I$2:$I$27))</f>
        <v>#N/A</v>
      </c>
      <c r="P110" t="e">
        <f>IF(OR($A110&lt;P$2,$A110&gt;P$2+LOOKUP(P$2,'Cargo List'!$C$2:$C$27,'Cargo List'!$H$2:$H$27)),"",LOOKUP(Sheet3!P$2,'Cargo List'!$C$2:$C$27,'Cargo List'!$I$2:$I$27))</f>
        <v>#N/A</v>
      </c>
      <c r="Q110" t="e">
        <f>IF(OR($A110&lt;Q$2,$A110&gt;Q$2+LOOKUP(Q$2,'Cargo List'!$C$2:$C$27,'Cargo List'!$H$2:$H$27)),"",LOOKUP(Sheet3!Q$2,'Cargo List'!$C$2:$C$27,'Cargo List'!$I$2:$I$27))</f>
        <v>#N/A</v>
      </c>
      <c r="R110" t="e">
        <f>IF(OR($A110&lt;R$2,$A110&gt;R$2+LOOKUP(R$2,'Cargo List'!$C$2:$C$27,'Cargo List'!$H$2:$H$27)),"",LOOKUP(Sheet3!R$2,'Cargo List'!$C$2:$C$27,'Cargo List'!$I$2:$I$27))</f>
        <v>#N/A</v>
      </c>
      <c r="S110" t="e">
        <f>IF(OR($A110&lt;S$2,$A110&gt;S$2+LOOKUP(S$2,'Cargo List'!$C$2:$C$27,'Cargo List'!$H$2:$H$27)),"",LOOKUP(Sheet3!S$2,'Cargo List'!$C$2:$C$27,'Cargo List'!$I$2:$I$27))</f>
        <v>#N/A</v>
      </c>
      <c r="T110" t="e">
        <f>IF(OR($A110&lt;T$2,$A110&gt;T$2+LOOKUP(T$2,'Cargo List'!$C$2:$C$27,'Cargo List'!$H$2:$H$27)),"",LOOKUP(Sheet3!T$2,'Cargo List'!$C$2:$C$27,'Cargo List'!$I$2:$I$27))</f>
        <v>#N/A</v>
      </c>
      <c r="U110" t="e">
        <f>IF(OR($A110&lt;U$2,$A110&gt;U$2+LOOKUP(U$2,'Cargo List'!$C$2:$C$27,'Cargo List'!$H$2:$H$27)),"",LOOKUP(Sheet3!U$2,'Cargo List'!$C$2:$C$27,'Cargo List'!$I$2:$I$27))</f>
        <v>#N/A</v>
      </c>
      <c r="V110" t="e">
        <f>IF(OR($A110&lt;V$2,$A110&gt;V$2+LOOKUP(V$2,'Cargo List'!$C$2:$C$27,'Cargo List'!$H$2:$H$27)),"",LOOKUP(Sheet3!V$2,'Cargo List'!$C$2:$C$27,'Cargo List'!$I$2:$I$27))</f>
        <v>#N/A</v>
      </c>
      <c r="W110" t="e">
        <f>IF(OR($A110&lt;W$2,$A110&gt;W$2+LOOKUP(W$2,'Cargo List'!$C$2:$C$27,'Cargo List'!$H$2:$H$27)),"",LOOKUP(Sheet3!W$2,'Cargo List'!$C$2:$C$27,'Cargo List'!$I$2:$I$27))</f>
        <v>#N/A</v>
      </c>
      <c r="X110" t="e">
        <f>IF(OR($A110&lt;X$2,$A110&gt;X$2+LOOKUP(X$2,'Cargo List'!$C$2:$C$27,'Cargo List'!$H$2:$H$27)),"",LOOKUP(Sheet3!X$2,'Cargo List'!$C$2:$C$27,'Cargo List'!$I$2:$I$27))</f>
        <v>#N/A</v>
      </c>
      <c r="Y110" t="e">
        <f>IF(OR($A110&lt;Y$2,$A110&gt;Y$2+LOOKUP(Y$2,'Cargo List'!$C$2:$C$27,'Cargo List'!$H$2:$H$27)),"",LOOKUP(Sheet3!Y$2,'Cargo List'!$C$2:$C$27,'Cargo List'!$I$2:$I$27))</f>
        <v>#N/A</v>
      </c>
      <c r="Z110" t="e">
        <f>IF(OR($A110&lt;Z$2,$A110&gt;Z$2+LOOKUP(Z$2,'Cargo List'!$C$2:$C$27,'Cargo List'!$H$2:$H$27)),"",LOOKUP(Sheet3!Z$2,'Cargo List'!$C$2:$C$27,'Cargo List'!$I$2:$I$27))</f>
        <v>#N/A</v>
      </c>
      <c r="AA110" t="e">
        <f>IF(OR($A110&lt;AA$2,$A110&gt;AA$2+LOOKUP(AA$2,'Cargo List'!$C$2:$C$27,'Cargo List'!$H$2:$H$27)),"",LOOKUP(Sheet3!AA$2,'Cargo List'!$C$2:$C$27,'Cargo List'!$I$2:$I$27))</f>
        <v>#N/A</v>
      </c>
      <c r="AB110" t="e">
        <f>IF(OR($A110&lt;AB$2,$A110&gt;AB$2+LOOKUP(AB$2,'Cargo List'!$C$2:$C$27,'Cargo List'!$H$2:$H$27)),"",LOOKUP(Sheet3!AB$2,'Cargo List'!$C$2:$C$27,'Cargo List'!$I$2:$I$27))</f>
        <v>#N/A</v>
      </c>
      <c r="AC110" t="e">
        <f>IF(OR($A110&lt;AC$2,$A110&gt;AC$2+LOOKUP(AC$2,'Cargo List'!$C$2:$C$27,'Cargo List'!$H$2:$H$27)),"",LOOKUP(Sheet3!AC$2,'Cargo List'!$C$2:$C$27,'Cargo List'!$I$2:$I$27))</f>
        <v>#N/A</v>
      </c>
      <c r="AD110" t="e">
        <f>IF(OR($A110&lt;AD$2,$A110&gt;AD$2+LOOKUP(AD$2,'Cargo List'!$C$2:$C$27,'Cargo List'!$H$2:$H$27)),"",LOOKUP(Sheet3!AD$2,'Cargo List'!$C$2:$C$27,'Cargo List'!$I$2:$I$27))</f>
        <v>#N/A</v>
      </c>
      <c r="AE110" t="e">
        <f>IF(OR($A110&lt;AE$2,$A110&gt;AE$2+LOOKUP(AE$2,'Cargo List'!$C$2:$C$27,'Cargo List'!$H$2:$H$27)),"",LOOKUP(Sheet3!AE$2,'Cargo List'!$C$2:$C$27,'Cargo List'!$I$2:$I$27))</f>
        <v>#N/A</v>
      </c>
      <c r="AF110" t="e">
        <f>IF(OR($A110&lt;AF$2,$A110&gt;AF$2+LOOKUP(AF$2,'Cargo List'!$C$2:$C$27,'Cargo List'!$H$2:$H$27)),"",LOOKUP(Sheet3!AF$2,'Cargo List'!$C$2:$C$27,'Cargo List'!$I$2:$I$27))</f>
        <v>#N/A</v>
      </c>
      <c r="AG110" t="e">
        <f>IF(OR($A110&lt;AG$2,$A110&gt;AG$2+LOOKUP(AG$2,'Cargo List'!$C$2:$C$27,'Cargo List'!$H$2:$H$27)),"",LOOKUP(Sheet3!AG$2,'Cargo List'!$C$2:$C$27,'Cargo List'!$I$2:$I$27))</f>
        <v>#N/A</v>
      </c>
      <c r="AH110" t="e">
        <f>IF(OR($A110&lt;AH$2,$A110&gt;AH$2+LOOKUP(AH$2,'Cargo List'!$C$2:$C$27,'Cargo List'!$H$2:$H$27)),"",LOOKUP(Sheet3!AH$2,'Cargo List'!$C$2:$C$27,'Cargo List'!$I$2:$I$27))</f>
        <v>#N/A</v>
      </c>
      <c r="AI110" t="e">
        <f>IF(OR($A110&lt;AI$2,$A110&gt;AI$2+LOOKUP(AI$2,'Cargo List'!$C$2:$C$27,'Cargo List'!$H$2:$H$27)),"",LOOKUP(Sheet3!AI$2,'Cargo List'!$C$2:$C$27,'Cargo List'!$I$2:$I$27))</f>
        <v>#N/A</v>
      </c>
      <c r="AJ110" t="e">
        <f>IF(OR($A110&lt;AJ$2,$A110&gt;AJ$2+LOOKUP(AJ$2,'Cargo List'!$C$2:$C$27,'Cargo List'!$H$2:$H$27)),"",LOOKUP(Sheet3!AJ$2,'Cargo List'!$C$2:$C$27,'Cargo List'!$I$2:$I$27))</f>
        <v>#N/A</v>
      </c>
      <c r="AK110" t="e">
        <f>IF(OR($A110&lt;AK$2,$A110&gt;AK$2+LOOKUP(AK$2,'Cargo List'!$C$2:$C$27,'Cargo List'!$H$2:$H$27)),"",LOOKUP(Sheet3!AK$2,'Cargo List'!$C$2:$C$27,'Cargo List'!$I$2:$I$27))</f>
        <v>#N/A</v>
      </c>
      <c r="AL110" t="e">
        <f>IF(OR($A110&lt;AL$2,$A110&gt;AL$2+LOOKUP(AL$2,'Cargo List'!$C$2:$C$27,'Cargo List'!$H$2:$H$27)),"",LOOKUP(Sheet3!AL$2,'Cargo List'!$C$2:$C$27,'Cargo List'!$I$2:$I$27))</f>
        <v>#N/A</v>
      </c>
      <c r="AM110" t="e">
        <f>IF(OR($A110&lt;AM$2,$A110&gt;AM$2+LOOKUP(AM$2,'Cargo List'!$C$2:$C$27,'Cargo List'!$H$2:$H$27)),"",LOOKUP(Sheet3!AM$2,'Cargo List'!$C$2:$C$27,'Cargo List'!$I$2:$I$27))</f>
        <v>#N/A</v>
      </c>
      <c r="AN110" t="e">
        <f>IF(OR($A110&lt;AN$2,$A110&gt;AN$2+LOOKUP(AN$2,'Cargo List'!$C$2:$C$27,'Cargo List'!$H$2:$H$27)),"",LOOKUP(Sheet3!AN$2,'Cargo List'!$C$2:$C$27,'Cargo List'!$I$2:$I$27))</f>
        <v>#N/A</v>
      </c>
      <c r="AO110" t="e">
        <f>IF(OR($A110&lt;AO$2,$A110&gt;AO$2+LOOKUP(AO$2,'Cargo List'!$C$2:$C$27,'Cargo List'!$H$2:$H$27)),"",LOOKUP(Sheet3!AO$2,'Cargo List'!$C$2:$C$27,'Cargo List'!$I$2:$I$27))</f>
        <v>#N/A</v>
      </c>
      <c r="AP110" t="e">
        <f>IF(OR($A110&lt;AP$2,$A110&gt;AP$2+LOOKUP(AP$2,'Cargo List'!$C$2:$C$27,'Cargo List'!$H$2:$H$27)),"",LOOKUP(Sheet3!AP$2,'Cargo List'!$C$2:$C$27,'Cargo List'!$I$2:$I$27))</f>
        <v>#N/A</v>
      </c>
      <c r="AQ110" t="e">
        <f>IF(OR($A110&lt;AQ$2,$A110&gt;AQ$2+LOOKUP(AQ$2,'Cargo List'!$C$2:$C$27,'Cargo List'!$H$2:$H$27)),"",LOOKUP(Sheet3!AQ$2,'Cargo List'!$C$2:$C$27,'Cargo List'!$I$2:$I$27))</f>
        <v>#N/A</v>
      </c>
      <c r="AR110" t="e">
        <f>IF(OR($A110&lt;AR$2,$A110&gt;AR$2+LOOKUP(AR$2,'Cargo List'!$C$2:$C$27,'Cargo List'!$H$2:$H$27)),"",LOOKUP(Sheet3!AR$2,'Cargo List'!$C$2:$C$27,'Cargo List'!$I$2:$I$27))</f>
        <v>#N/A</v>
      </c>
      <c r="AS110" t="e">
        <f>IF(OR($A110&lt;AS$2,$A110&gt;AS$2+LOOKUP(AS$2,'Cargo List'!$C$2:$C$27,'Cargo List'!$H$2:$H$27)),"",LOOKUP(Sheet3!AS$2,'Cargo List'!$C$2:$C$27,'Cargo List'!$I$2:$I$27))</f>
        <v>#N/A</v>
      </c>
      <c r="AT110" t="e">
        <f>IF(OR($A110&lt;AT$2,$A110&gt;AT$2+LOOKUP(AT$2,'Cargo List'!$C$2:$C$27,'Cargo List'!$H$2:$H$27)),"",LOOKUP(Sheet3!AT$2,'Cargo List'!$C$2:$C$27,'Cargo List'!$I$2:$I$27))</f>
        <v>#N/A</v>
      </c>
      <c r="AU110" t="e">
        <f>IF(OR($A110&lt;AU$2,$A110&gt;AU$2+LOOKUP(AU$2,'Cargo List'!$C$2:$C$27,'Cargo List'!$H$2:$H$27)),"",LOOKUP(Sheet3!AU$2,'Cargo List'!$C$2:$C$27,'Cargo List'!$I$2:$I$27))</f>
        <v>#N/A</v>
      </c>
      <c r="AV110" s="4">
        <f t="shared" si="2"/>
        <v>0</v>
      </c>
    </row>
    <row r="111" spans="1:48" x14ac:dyDescent="0.25">
      <c r="A111" s="2">
        <f t="shared" si="3"/>
        <v>44305</v>
      </c>
      <c r="B111" t="e">
        <f>IF(OR($A111&lt;B$2,$A111&gt;B$2+LOOKUP(B$2,'Cargo List'!$C$2:$C$27,'Cargo List'!$H$2:$H$27)),"",LOOKUP(Sheet3!B$2,'Cargo List'!$C$2:$C$27,'Cargo List'!$I$2:$I$27))</f>
        <v>#N/A</v>
      </c>
      <c r="C111" t="e">
        <f>IF(OR($A111&lt;C$2,$A111&gt;C$2+LOOKUP(C$2,'Cargo List'!$C$2:$C$27,'Cargo List'!$H$2:$H$27)),"",LOOKUP(Sheet3!C$2,'Cargo List'!$C$2:$C$27,'Cargo List'!$I$2:$I$27))</f>
        <v>#N/A</v>
      </c>
      <c r="D111" t="e">
        <f>IF(OR($A111&lt;D$2,$A111&gt;D$2+LOOKUP(D$2,'Cargo List'!$C$2:$C$27,'Cargo List'!$H$2:$H$27)),"",LOOKUP(Sheet3!D$2,'Cargo List'!$C$2:$C$27,'Cargo List'!$I$2:$I$27))</f>
        <v>#N/A</v>
      </c>
      <c r="E111" t="e">
        <f>IF(OR($A111&lt;E$2,$A111&gt;E$2+LOOKUP(E$2,'Cargo List'!$C$2:$C$27,'Cargo List'!$H$2:$H$27)),"",LOOKUP(Sheet3!E$2,'Cargo List'!$C$2:$C$27,'Cargo List'!$I$2:$I$27))</f>
        <v>#N/A</v>
      </c>
      <c r="F111" t="e">
        <f>IF(OR($A111&lt;F$2,$A111&gt;F$2+LOOKUP(F$2,'Cargo List'!$C$2:$C$27,'Cargo List'!$H$2:$H$27)),"",LOOKUP(Sheet3!F$2,'Cargo List'!$C$2:$C$27,'Cargo List'!$I$2:$I$27))</f>
        <v>#N/A</v>
      </c>
      <c r="G111" t="e">
        <f>IF(OR($A111&lt;G$2,$A111&gt;G$2+LOOKUP(G$2,'Cargo List'!$C$2:$C$27,'Cargo List'!$H$2:$H$27)),"",LOOKUP(Sheet3!G$2,'Cargo List'!$C$2:$C$27,'Cargo List'!$I$2:$I$27))</f>
        <v>#N/A</v>
      </c>
      <c r="H111" t="e">
        <f>IF(OR($A111&lt;H$2,$A111&gt;H$2+LOOKUP(H$2,'Cargo List'!$C$2:$C$27,'Cargo List'!$H$2:$H$27)),"",LOOKUP(Sheet3!H$2,'Cargo List'!$C$2:$C$27,'Cargo List'!$I$2:$I$27))</f>
        <v>#N/A</v>
      </c>
      <c r="I111" t="e">
        <f>IF(OR($A111&lt;I$2,$A111&gt;I$2+LOOKUP(I$2,'Cargo List'!$C$2:$C$27,'Cargo List'!$H$2:$H$27)),"",LOOKUP(Sheet3!I$2,'Cargo List'!$C$2:$C$27,'Cargo List'!$I$2:$I$27))</f>
        <v>#N/A</v>
      </c>
      <c r="J111" t="e">
        <f>IF(OR($A111&lt;J$2,$A111&gt;J$2+LOOKUP(J$2,'Cargo List'!$C$2:$C$27,'Cargo List'!$H$2:$H$27)),"",LOOKUP(Sheet3!J$2,'Cargo List'!$C$2:$C$27,'Cargo List'!$I$2:$I$27))</f>
        <v>#N/A</v>
      </c>
      <c r="K111" t="e">
        <f>IF(OR($A111&lt;K$2,$A111&gt;K$2+LOOKUP(K$2,'Cargo List'!$C$2:$C$27,'Cargo List'!$H$2:$H$27)),"",LOOKUP(Sheet3!K$2,'Cargo List'!$C$2:$C$27,'Cargo List'!$I$2:$I$27))</f>
        <v>#N/A</v>
      </c>
      <c r="L111" t="e">
        <f>IF(OR($A111&lt;L$2,$A111&gt;L$2+LOOKUP(L$2,'Cargo List'!$C$2:$C$27,'Cargo List'!$H$2:$H$27)),"",LOOKUP(Sheet3!L$2,'Cargo List'!$C$2:$C$27,'Cargo List'!$I$2:$I$27))</f>
        <v>#N/A</v>
      </c>
      <c r="M111" t="e">
        <f>IF(OR($A111&lt;M$2,$A111&gt;M$2+LOOKUP(M$2,'Cargo List'!$C$2:$C$27,'Cargo List'!$H$2:$H$27)),"",LOOKUP(Sheet3!M$2,'Cargo List'!$C$2:$C$27,'Cargo List'!$I$2:$I$27))</f>
        <v>#N/A</v>
      </c>
      <c r="N111" t="e">
        <f>IF(OR($A111&lt;N$2,$A111&gt;N$2+LOOKUP(N$2,'Cargo List'!$C$2:$C$27,'Cargo List'!$H$2:$H$27)),"",LOOKUP(Sheet3!N$2,'Cargo List'!$C$2:$C$27,'Cargo List'!$I$2:$I$27))</f>
        <v>#N/A</v>
      </c>
      <c r="O111" t="e">
        <f>IF(OR($A111&lt;O$2,$A111&gt;O$2+LOOKUP(O$2,'Cargo List'!$C$2:$C$27,'Cargo List'!$H$2:$H$27)),"",LOOKUP(Sheet3!O$2,'Cargo List'!$C$2:$C$27,'Cargo List'!$I$2:$I$27))</f>
        <v>#N/A</v>
      </c>
      <c r="P111" t="e">
        <f>IF(OR($A111&lt;P$2,$A111&gt;P$2+LOOKUP(P$2,'Cargo List'!$C$2:$C$27,'Cargo List'!$H$2:$H$27)),"",LOOKUP(Sheet3!P$2,'Cargo List'!$C$2:$C$27,'Cargo List'!$I$2:$I$27))</f>
        <v>#N/A</v>
      </c>
      <c r="Q111" t="e">
        <f>IF(OR($A111&lt;Q$2,$A111&gt;Q$2+LOOKUP(Q$2,'Cargo List'!$C$2:$C$27,'Cargo List'!$H$2:$H$27)),"",LOOKUP(Sheet3!Q$2,'Cargo List'!$C$2:$C$27,'Cargo List'!$I$2:$I$27))</f>
        <v>#N/A</v>
      </c>
      <c r="R111" t="e">
        <f>IF(OR($A111&lt;R$2,$A111&gt;R$2+LOOKUP(R$2,'Cargo List'!$C$2:$C$27,'Cargo List'!$H$2:$H$27)),"",LOOKUP(Sheet3!R$2,'Cargo List'!$C$2:$C$27,'Cargo List'!$I$2:$I$27))</f>
        <v>#N/A</v>
      </c>
      <c r="S111" t="e">
        <f>IF(OR($A111&lt;S$2,$A111&gt;S$2+LOOKUP(S$2,'Cargo List'!$C$2:$C$27,'Cargo List'!$H$2:$H$27)),"",LOOKUP(Sheet3!S$2,'Cargo List'!$C$2:$C$27,'Cargo List'!$I$2:$I$27))</f>
        <v>#N/A</v>
      </c>
      <c r="T111" t="e">
        <f>IF(OR($A111&lt;T$2,$A111&gt;T$2+LOOKUP(T$2,'Cargo List'!$C$2:$C$27,'Cargo List'!$H$2:$H$27)),"",LOOKUP(Sheet3!T$2,'Cargo List'!$C$2:$C$27,'Cargo List'!$I$2:$I$27))</f>
        <v>#N/A</v>
      </c>
      <c r="U111" t="e">
        <f>IF(OR($A111&lt;U$2,$A111&gt;U$2+LOOKUP(U$2,'Cargo List'!$C$2:$C$27,'Cargo List'!$H$2:$H$27)),"",LOOKUP(Sheet3!U$2,'Cargo List'!$C$2:$C$27,'Cargo List'!$I$2:$I$27))</f>
        <v>#N/A</v>
      </c>
      <c r="V111" t="e">
        <f>IF(OR($A111&lt;V$2,$A111&gt;V$2+LOOKUP(V$2,'Cargo List'!$C$2:$C$27,'Cargo List'!$H$2:$H$27)),"",LOOKUP(Sheet3!V$2,'Cargo List'!$C$2:$C$27,'Cargo List'!$I$2:$I$27))</f>
        <v>#N/A</v>
      </c>
      <c r="W111" t="e">
        <f>IF(OR($A111&lt;W$2,$A111&gt;W$2+LOOKUP(W$2,'Cargo List'!$C$2:$C$27,'Cargo List'!$H$2:$H$27)),"",LOOKUP(Sheet3!W$2,'Cargo List'!$C$2:$C$27,'Cargo List'!$I$2:$I$27))</f>
        <v>#N/A</v>
      </c>
      <c r="X111" t="e">
        <f>IF(OR($A111&lt;X$2,$A111&gt;X$2+LOOKUP(X$2,'Cargo List'!$C$2:$C$27,'Cargo List'!$H$2:$H$27)),"",LOOKUP(Sheet3!X$2,'Cargo List'!$C$2:$C$27,'Cargo List'!$I$2:$I$27))</f>
        <v>#N/A</v>
      </c>
      <c r="Y111" t="e">
        <f>IF(OR($A111&lt;Y$2,$A111&gt;Y$2+LOOKUP(Y$2,'Cargo List'!$C$2:$C$27,'Cargo List'!$H$2:$H$27)),"",LOOKUP(Sheet3!Y$2,'Cargo List'!$C$2:$C$27,'Cargo List'!$I$2:$I$27))</f>
        <v>#N/A</v>
      </c>
      <c r="Z111" t="e">
        <f>IF(OR($A111&lt;Z$2,$A111&gt;Z$2+LOOKUP(Z$2,'Cargo List'!$C$2:$C$27,'Cargo List'!$H$2:$H$27)),"",LOOKUP(Sheet3!Z$2,'Cargo List'!$C$2:$C$27,'Cargo List'!$I$2:$I$27))</f>
        <v>#N/A</v>
      </c>
      <c r="AA111" t="e">
        <f>IF(OR($A111&lt;AA$2,$A111&gt;AA$2+LOOKUP(AA$2,'Cargo List'!$C$2:$C$27,'Cargo List'!$H$2:$H$27)),"",LOOKUP(Sheet3!AA$2,'Cargo List'!$C$2:$C$27,'Cargo List'!$I$2:$I$27))</f>
        <v>#N/A</v>
      </c>
      <c r="AB111" t="e">
        <f>IF(OR($A111&lt;AB$2,$A111&gt;AB$2+LOOKUP(AB$2,'Cargo List'!$C$2:$C$27,'Cargo List'!$H$2:$H$27)),"",LOOKUP(Sheet3!AB$2,'Cargo List'!$C$2:$C$27,'Cargo List'!$I$2:$I$27))</f>
        <v>#N/A</v>
      </c>
      <c r="AC111" t="e">
        <f>IF(OR($A111&lt;AC$2,$A111&gt;AC$2+LOOKUP(AC$2,'Cargo List'!$C$2:$C$27,'Cargo List'!$H$2:$H$27)),"",LOOKUP(Sheet3!AC$2,'Cargo List'!$C$2:$C$27,'Cargo List'!$I$2:$I$27))</f>
        <v>#N/A</v>
      </c>
      <c r="AD111" t="e">
        <f>IF(OR($A111&lt;AD$2,$A111&gt;AD$2+LOOKUP(AD$2,'Cargo List'!$C$2:$C$27,'Cargo List'!$H$2:$H$27)),"",LOOKUP(Sheet3!AD$2,'Cargo List'!$C$2:$C$27,'Cargo List'!$I$2:$I$27))</f>
        <v>#N/A</v>
      </c>
      <c r="AE111" t="e">
        <f>IF(OR($A111&lt;AE$2,$A111&gt;AE$2+LOOKUP(AE$2,'Cargo List'!$C$2:$C$27,'Cargo List'!$H$2:$H$27)),"",LOOKUP(Sheet3!AE$2,'Cargo List'!$C$2:$C$27,'Cargo List'!$I$2:$I$27))</f>
        <v>#N/A</v>
      </c>
      <c r="AF111" t="e">
        <f>IF(OR($A111&lt;AF$2,$A111&gt;AF$2+LOOKUP(AF$2,'Cargo List'!$C$2:$C$27,'Cargo List'!$H$2:$H$27)),"",LOOKUP(Sheet3!AF$2,'Cargo List'!$C$2:$C$27,'Cargo List'!$I$2:$I$27))</f>
        <v>#N/A</v>
      </c>
      <c r="AG111" t="e">
        <f>IF(OR($A111&lt;AG$2,$A111&gt;AG$2+LOOKUP(AG$2,'Cargo List'!$C$2:$C$27,'Cargo List'!$H$2:$H$27)),"",LOOKUP(Sheet3!AG$2,'Cargo List'!$C$2:$C$27,'Cargo List'!$I$2:$I$27))</f>
        <v>#N/A</v>
      </c>
      <c r="AH111" t="e">
        <f>IF(OR($A111&lt;AH$2,$A111&gt;AH$2+LOOKUP(AH$2,'Cargo List'!$C$2:$C$27,'Cargo List'!$H$2:$H$27)),"",LOOKUP(Sheet3!AH$2,'Cargo List'!$C$2:$C$27,'Cargo List'!$I$2:$I$27))</f>
        <v>#N/A</v>
      </c>
      <c r="AI111" t="e">
        <f>IF(OR($A111&lt;AI$2,$A111&gt;AI$2+LOOKUP(AI$2,'Cargo List'!$C$2:$C$27,'Cargo List'!$H$2:$H$27)),"",LOOKUP(Sheet3!AI$2,'Cargo List'!$C$2:$C$27,'Cargo List'!$I$2:$I$27))</f>
        <v>#N/A</v>
      </c>
      <c r="AJ111" t="e">
        <f>IF(OR($A111&lt;AJ$2,$A111&gt;AJ$2+LOOKUP(AJ$2,'Cargo List'!$C$2:$C$27,'Cargo List'!$H$2:$H$27)),"",LOOKUP(Sheet3!AJ$2,'Cargo List'!$C$2:$C$27,'Cargo List'!$I$2:$I$27))</f>
        <v>#N/A</v>
      </c>
      <c r="AK111" t="e">
        <f>IF(OR($A111&lt;AK$2,$A111&gt;AK$2+LOOKUP(AK$2,'Cargo List'!$C$2:$C$27,'Cargo List'!$H$2:$H$27)),"",LOOKUP(Sheet3!AK$2,'Cargo List'!$C$2:$C$27,'Cargo List'!$I$2:$I$27))</f>
        <v>#N/A</v>
      </c>
      <c r="AL111" t="e">
        <f>IF(OR($A111&lt;AL$2,$A111&gt;AL$2+LOOKUP(AL$2,'Cargo List'!$C$2:$C$27,'Cargo List'!$H$2:$H$27)),"",LOOKUP(Sheet3!AL$2,'Cargo List'!$C$2:$C$27,'Cargo List'!$I$2:$I$27))</f>
        <v>#N/A</v>
      </c>
      <c r="AM111" t="e">
        <f>IF(OR($A111&lt;AM$2,$A111&gt;AM$2+LOOKUP(AM$2,'Cargo List'!$C$2:$C$27,'Cargo List'!$H$2:$H$27)),"",LOOKUP(Sheet3!AM$2,'Cargo List'!$C$2:$C$27,'Cargo List'!$I$2:$I$27))</f>
        <v>#N/A</v>
      </c>
      <c r="AN111" t="e">
        <f>IF(OR($A111&lt;AN$2,$A111&gt;AN$2+LOOKUP(AN$2,'Cargo List'!$C$2:$C$27,'Cargo List'!$H$2:$H$27)),"",LOOKUP(Sheet3!AN$2,'Cargo List'!$C$2:$C$27,'Cargo List'!$I$2:$I$27))</f>
        <v>#N/A</v>
      </c>
      <c r="AO111" t="e">
        <f>IF(OR($A111&lt;AO$2,$A111&gt;AO$2+LOOKUP(AO$2,'Cargo List'!$C$2:$C$27,'Cargo List'!$H$2:$H$27)),"",LOOKUP(Sheet3!AO$2,'Cargo List'!$C$2:$C$27,'Cargo List'!$I$2:$I$27))</f>
        <v>#N/A</v>
      </c>
      <c r="AP111" t="e">
        <f>IF(OR($A111&lt;AP$2,$A111&gt;AP$2+LOOKUP(AP$2,'Cargo List'!$C$2:$C$27,'Cargo List'!$H$2:$H$27)),"",LOOKUP(Sheet3!AP$2,'Cargo List'!$C$2:$C$27,'Cargo List'!$I$2:$I$27))</f>
        <v>#N/A</v>
      </c>
      <c r="AQ111" t="e">
        <f>IF(OR($A111&lt;AQ$2,$A111&gt;AQ$2+LOOKUP(AQ$2,'Cargo List'!$C$2:$C$27,'Cargo List'!$H$2:$H$27)),"",LOOKUP(Sheet3!AQ$2,'Cargo List'!$C$2:$C$27,'Cargo List'!$I$2:$I$27))</f>
        <v>#N/A</v>
      </c>
      <c r="AR111" t="e">
        <f>IF(OR($A111&lt;AR$2,$A111&gt;AR$2+LOOKUP(AR$2,'Cargo List'!$C$2:$C$27,'Cargo List'!$H$2:$H$27)),"",LOOKUP(Sheet3!AR$2,'Cargo List'!$C$2:$C$27,'Cargo List'!$I$2:$I$27))</f>
        <v>#N/A</v>
      </c>
      <c r="AS111" t="e">
        <f>IF(OR($A111&lt;AS$2,$A111&gt;AS$2+LOOKUP(AS$2,'Cargo List'!$C$2:$C$27,'Cargo List'!$H$2:$H$27)),"",LOOKUP(Sheet3!AS$2,'Cargo List'!$C$2:$C$27,'Cargo List'!$I$2:$I$27))</f>
        <v>#N/A</v>
      </c>
      <c r="AT111" t="e">
        <f>IF(OR($A111&lt;AT$2,$A111&gt;AT$2+LOOKUP(AT$2,'Cargo List'!$C$2:$C$27,'Cargo List'!$H$2:$H$27)),"",LOOKUP(Sheet3!AT$2,'Cargo List'!$C$2:$C$27,'Cargo List'!$I$2:$I$27))</f>
        <v>#N/A</v>
      </c>
      <c r="AU111" t="e">
        <f>IF(OR($A111&lt;AU$2,$A111&gt;AU$2+LOOKUP(AU$2,'Cargo List'!$C$2:$C$27,'Cargo List'!$H$2:$H$27)),"",LOOKUP(Sheet3!AU$2,'Cargo List'!$C$2:$C$27,'Cargo List'!$I$2:$I$27))</f>
        <v>#N/A</v>
      </c>
      <c r="AV111" s="4">
        <f t="shared" si="2"/>
        <v>0</v>
      </c>
    </row>
    <row r="112" spans="1:48" x14ac:dyDescent="0.25">
      <c r="A112" s="2">
        <f t="shared" si="3"/>
        <v>44306</v>
      </c>
      <c r="B112" t="e">
        <f>IF(OR($A112&lt;B$2,$A112&gt;B$2+LOOKUP(B$2,'Cargo List'!$C$2:$C$27,'Cargo List'!$H$2:$H$27)),"",LOOKUP(Sheet3!B$2,'Cargo List'!$C$2:$C$27,'Cargo List'!$I$2:$I$27))</f>
        <v>#N/A</v>
      </c>
      <c r="C112" t="e">
        <f>IF(OR($A112&lt;C$2,$A112&gt;C$2+LOOKUP(C$2,'Cargo List'!$C$2:$C$27,'Cargo List'!$H$2:$H$27)),"",LOOKUP(Sheet3!C$2,'Cargo List'!$C$2:$C$27,'Cargo List'!$I$2:$I$27))</f>
        <v>#N/A</v>
      </c>
      <c r="D112" t="e">
        <f>IF(OR($A112&lt;D$2,$A112&gt;D$2+LOOKUP(D$2,'Cargo List'!$C$2:$C$27,'Cargo List'!$H$2:$H$27)),"",LOOKUP(Sheet3!D$2,'Cargo List'!$C$2:$C$27,'Cargo List'!$I$2:$I$27))</f>
        <v>#N/A</v>
      </c>
      <c r="E112" t="e">
        <f>IF(OR($A112&lt;E$2,$A112&gt;E$2+LOOKUP(E$2,'Cargo List'!$C$2:$C$27,'Cargo List'!$H$2:$H$27)),"",LOOKUP(Sheet3!E$2,'Cargo List'!$C$2:$C$27,'Cargo List'!$I$2:$I$27))</f>
        <v>#N/A</v>
      </c>
      <c r="F112" t="e">
        <f>IF(OR($A112&lt;F$2,$A112&gt;F$2+LOOKUP(F$2,'Cargo List'!$C$2:$C$27,'Cargo List'!$H$2:$H$27)),"",LOOKUP(Sheet3!F$2,'Cargo List'!$C$2:$C$27,'Cargo List'!$I$2:$I$27))</f>
        <v>#N/A</v>
      </c>
      <c r="G112" t="e">
        <f>IF(OR($A112&lt;G$2,$A112&gt;G$2+LOOKUP(G$2,'Cargo List'!$C$2:$C$27,'Cargo List'!$H$2:$H$27)),"",LOOKUP(Sheet3!G$2,'Cargo List'!$C$2:$C$27,'Cargo List'!$I$2:$I$27))</f>
        <v>#N/A</v>
      </c>
      <c r="H112" t="e">
        <f>IF(OR($A112&lt;H$2,$A112&gt;H$2+LOOKUP(H$2,'Cargo List'!$C$2:$C$27,'Cargo List'!$H$2:$H$27)),"",LOOKUP(Sheet3!H$2,'Cargo List'!$C$2:$C$27,'Cargo List'!$I$2:$I$27))</f>
        <v>#N/A</v>
      </c>
      <c r="I112" t="e">
        <f>IF(OR($A112&lt;I$2,$A112&gt;I$2+LOOKUP(I$2,'Cargo List'!$C$2:$C$27,'Cargo List'!$H$2:$H$27)),"",LOOKUP(Sheet3!I$2,'Cargo List'!$C$2:$C$27,'Cargo List'!$I$2:$I$27))</f>
        <v>#N/A</v>
      </c>
      <c r="J112" t="e">
        <f>IF(OR($A112&lt;J$2,$A112&gt;J$2+LOOKUP(J$2,'Cargo List'!$C$2:$C$27,'Cargo List'!$H$2:$H$27)),"",LOOKUP(Sheet3!J$2,'Cargo List'!$C$2:$C$27,'Cargo List'!$I$2:$I$27))</f>
        <v>#N/A</v>
      </c>
      <c r="K112" t="e">
        <f>IF(OR($A112&lt;K$2,$A112&gt;K$2+LOOKUP(K$2,'Cargo List'!$C$2:$C$27,'Cargo List'!$H$2:$H$27)),"",LOOKUP(Sheet3!K$2,'Cargo List'!$C$2:$C$27,'Cargo List'!$I$2:$I$27))</f>
        <v>#N/A</v>
      </c>
      <c r="L112" t="e">
        <f>IF(OR($A112&lt;L$2,$A112&gt;L$2+LOOKUP(L$2,'Cargo List'!$C$2:$C$27,'Cargo List'!$H$2:$H$27)),"",LOOKUP(Sheet3!L$2,'Cargo List'!$C$2:$C$27,'Cargo List'!$I$2:$I$27))</f>
        <v>#N/A</v>
      </c>
      <c r="M112" t="e">
        <f>IF(OR($A112&lt;M$2,$A112&gt;M$2+LOOKUP(M$2,'Cargo List'!$C$2:$C$27,'Cargo List'!$H$2:$H$27)),"",LOOKUP(Sheet3!M$2,'Cargo List'!$C$2:$C$27,'Cargo List'!$I$2:$I$27))</f>
        <v>#N/A</v>
      </c>
      <c r="N112" t="e">
        <f>IF(OR($A112&lt;N$2,$A112&gt;N$2+LOOKUP(N$2,'Cargo List'!$C$2:$C$27,'Cargo List'!$H$2:$H$27)),"",LOOKUP(Sheet3!N$2,'Cargo List'!$C$2:$C$27,'Cargo List'!$I$2:$I$27))</f>
        <v>#N/A</v>
      </c>
      <c r="O112" t="e">
        <f>IF(OR($A112&lt;O$2,$A112&gt;O$2+LOOKUP(O$2,'Cargo List'!$C$2:$C$27,'Cargo List'!$H$2:$H$27)),"",LOOKUP(Sheet3!O$2,'Cargo List'!$C$2:$C$27,'Cargo List'!$I$2:$I$27))</f>
        <v>#N/A</v>
      </c>
      <c r="P112" t="e">
        <f>IF(OR($A112&lt;P$2,$A112&gt;P$2+LOOKUP(P$2,'Cargo List'!$C$2:$C$27,'Cargo List'!$H$2:$H$27)),"",LOOKUP(Sheet3!P$2,'Cargo List'!$C$2:$C$27,'Cargo List'!$I$2:$I$27))</f>
        <v>#N/A</v>
      </c>
      <c r="Q112" t="e">
        <f>IF(OR($A112&lt;Q$2,$A112&gt;Q$2+LOOKUP(Q$2,'Cargo List'!$C$2:$C$27,'Cargo List'!$H$2:$H$27)),"",LOOKUP(Sheet3!Q$2,'Cargo List'!$C$2:$C$27,'Cargo List'!$I$2:$I$27))</f>
        <v>#N/A</v>
      </c>
      <c r="R112" t="e">
        <f>IF(OR($A112&lt;R$2,$A112&gt;R$2+LOOKUP(R$2,'Cargo List'!$C$2:$C$27,'Cargo List'!$H$2:$H$27)),"",LOOKUP(Sheet3!R$2,'Cargo List'!$C$2:$C$27,'Cargo List'!$I$2:$I$27))</f>
        <v>#N/A</v>
      </c>
      <c r="S112" t="e">
        <f>IF(OR($A112&lt;S$2,$A112&gt;S$2+LOOKUP(S$2,'Cargo List'!$C$2:$C$27,'Cargo List'!$H$2:$H$27)),"",LOOKUP(Sheet3!S$2,'Cargo List'!$C$2:$C$27,'Cargo List'!$I$2:$I$27))</f>
        <v>#N/A</v>
      </c>
      <c r="T112" t="e">
        <f>IF(OR($A112&lt;T$2,$A112&gt;T$2+LOOKUP(T$2,'Cargo List'!$C$2:$C$27,'Cargo List'!$H$2:$H$27)),"",LOOKUP(Sheet3!T$2,'Cargo List'!$C$2:$C$27,'Cargo List'!$I$2:$I$27))</f>
        <v>#N/A</v>
      </c>
      <c r="U112" t="e">
        <f>IF(OR($A112&lt;U$2,$A112&gt;U$2+LOOKUP(U$2,'Cargo List'!$C$2:$C$27,'Cargo List'!$H$2:$H$27)),"",LOOKUP(Sheet3!U$2,'Cargo List'!$C$2:$C$27,'Cargo List'!$I$2:$I$27))</f>
        <v>#N/A</v>
      </c>
      <c r="V112" t="e">
        <f>IF(OR($A112&lt;V$2,$A112&gt;V$2+LOOKUP(V$2,'Cargo List'!$C$2:$C$27,'Cargo List'!$H$2:$H$27)),"",LOOKUP(Sheet3!V$2,'Cargo List'!$C$2:$C$27,'Cargo List'!$I$2:$I$27))</f>
        <v>#N/A</v>
      </c>
      <c r="W112" t="e">
        <f>IF(OR($A112&lt;W$2,$A112&gt;W$2+LOOKUP(W$2,'Cargo List'!$C$2:$C$27,'Cargo List'!$H$2:$H$27)),"",LOOKUP(Sheet3!W$2,'Cargo List'!$C$2:$C$27,'Cargo List'!$I$2:$I$27))</f>
        <v>#N/A</v>
      </c>
      <c r="X112" t="e">
        <f>IF(OR($A112&lt;X$2,$A112&gt;X$2+LOOKUP(X$2,'Cargo List'!$C$2:$C$27,'Cargo List'!$H$2:$H$27)),"",LOOKUP(Sheet3!X$2,'Cargo List'!$C$2:$C$27,'Cargo List'!$I$2:$I$27))</f>
        <v>#N/A</v>
      </c>
      <c r="Y112" t="e">
        <f>IF(OR($A112&lt;Y$2,$A112&gt;Y$2+LOOKUP(Y$2,'Cargo List'!$C$2:$C$27,'Cargo List'!$H$2:$H$27)),"",LOOKUP(Sheet3!Y$2,'Cargo List'!$C$2:$C$27,'Cargo List'!$I$2:$I$27))</f>
        <v>#N/A</v>
      </c>
      <c r="Z112" t="e">
        <f>IF(OR($A112&lt;Z$2,$A112&gt;Z$2+LOOKUP(Z$2,'Cargo List'!$C$2:$C$27,'Cargo List'!$H$2:$H$27)),"",LOOKUP(Sheet3!Z$2,'Cargo List'!$C$2:$C$27,'Cargo List'!$I$2:$I$27))</f>
        <v>#N/A</v>
      </c>
      <c r="AA112" t="e">
        <f>IF(OR($A112&lt;AA$2,$A112&gt;AA$2+LOOKUP(AA$2,'Cargo List'!$C$2:$C$27,'Cargo List'!$H$2:$H$27)),"",LOOKUP(Sheet3!AA$2,'Cargo List'!$C$2:$C$27,'Cargo List'!$I$2:$I$27))</f>
        <v>#N/A</v>
      </c>
      <c r="AB112" t="e">
        <f>IF(OR($A112&lt;AB$2,$A112&gt;AB$2+LOOKUP(AB$2,'Cargo List'!$C$2:$C$27,'Cargo List'!$H$2:$H$27)),"",LOOKUP(Sheet3!AB$2,'Cargo List'!$C$2:$C$27,'Cargo List'!$I$2:$I$27))</f>
        <v>#N/A</v>
      </c>
      <c r="AC112" t="e">
        <f>IF(OR($A112&lt;AC$2,$A112&gt;AC$2+LOOKUP(AC$2,'Cargo List'!$C$2:$C$27,'Cargo List'!$H$2:$H$27)),"",LOOKUP(Sheet3!AC$2,'Cargo List'!$C$2:$C$27,'Cargo List'!$I$2:$I$27))</f>
        <v>#N/A</v>
      </c>
      <c r="AD112" t="e">
        <f>IF(OR($A112&lt;AD$2,$A112&gt;AD$2+LOOKUP(AD$2,'Cargo List'!$C$2:$C$27,'Cargo List'!$H$2:$H$27)),"",LOOKUP(Sheet3!AD$2,'Cargo List'!$C$2:$C$27,'Cargo List'!$I$2:$I$27))</f>
        <v>#N/A</v>
      </c>
      <c r="AE112" t="e">
        <f>IF(OR($A112&lt;AE$2,$A112&gt;AE$2+LOOKUP(AE$2,'Cargo List'!$C$2:$C$27,'Cargo List'!$H$2:$H$27)),"",LOOKUP(Sheet3!AE$2,'Cargo List'!$C$2:$C$27,'Cargo List'!$I$2:$I$27))</f>
        <v>#N/A</v>
      </c>
      <c r="AF112" t="e">
        <f>IF(OR($A112&lt;AF$2,$A112&gt;AF$2+LOOKUP(AF$2,'Cargo List'!$C$2:$C$27,'Cargo List'!$H$2:$H$27)),"",LOOKUP(Sheet3!AF$2,'Cargo List'!$C$2:$C$27,'Cargo List'!$I$2:$I$27))</f>
        <v>#N/A</v>
      </c>
      <c r="AG112" t="e">
        <f>IF(OR($A112&lt;AG$2,$A112&gt;AG$2+LOOKUP(AG$2,'Cargo List'!$C$2:$C$27,'Cargo List'!$H$2:$H$27)),"",LOOKUP(Sheet3!AG$2,'Cargo List'!$C$2:$C$27,'Cargo List'!$I$2:$I$27))</f>
        <v>#N/A</v>
      </c>
      <c r="AH112" t="e">
        <f>IF(OR($A112&lt;AH$2,$A112&gt;AH$2+LOOKUP(AH$2,'Cargo List'!$C$2:$C$27,'Cargo List'!$H$2:$H$27)),"",LOOKUP(Sheet3!AH$2,'Cargo List'!$C$2:$C$27,'Cargo List'!$I$2:$I$27))</f>
        <v>#N/A</v>
      </c>
      <c r="AI112" t="e">
        <f>IF(OR($A112&lt;AI$2,$A112&gt;AI$2+LOOKUP(AI$2,'Cargo List'!$C$2:$C$27,'Cargo List'!$H$2:$H$27)),"",LOOKUP(Sheet3!AI$2,'Cargo List'!$C$2:$C$27,'Cargo List'!$I$2:$I$27))</f>
        <v>#N/A</v>
      </c>
      <c r="AJ112" t="e">
        <f>IF(OR($A112&lt;AJ$2,$A112&gt;AJ$2+LOOKUP(AJ$2,'Cargo List'!$C$2:$C$27,'Cargo List'!$H$2:$H$27)),"",LOOKUP(Sheet3!AJ$2,'Cargo List'!$C$2:$C$27,'Cargo List'!$I$2:$I$27))</f>
        <v>#N/A</v>
      </c>
      <c r="AK112" t="e">
        <f>IF(OR($A112&lt;AK$2,$A112&gt;AK$2+LOOKUP(AK$2,'Cargo List'!$C$2:$C$27,'Cargo List'!$H$2:$H$27)),"",LOOKUP(Sheet3!AK$2,'Cargo List'!$C$2:$C$27,'Cargo List'!$I$2:$I$27))</f>
        <v>#N/A</v>
      </c>
      <c r="AL112" t="e">
        <f>IF(OR($A112&lt;AL$2,$A112&gt;AL$2+LOOKUP(AL$2,'Cargo List'!$C$2:$C$27,'Cargo List'!$H$2:$H$27)),"",LOOKUP(Sheet3!AL$2,'Cargo List'!$C$2:$C$27,'Cargo List'!$I$2:$I$27))</f>
        <v>#N/A</v>
      </c>
      <c r="AM112" t="e">
        <f>IF(OR($A112&lt;AM$2,$A112&gt;AM$2+LOOKUP(AM$2,'Cargo List'!$C$2:$C$27,'Cargo List'!$H$2:$H$27)),"",LOOKUP(Sheet3!AM$2,'Cargo List'!$C$2:$C$27,'Cargo List'!$I$2:$I$27))</f>
        <v>#N/A</v>
      </c>
      <c r="AN112" t="e">
        <f>IF(OR($A112&lt;AN$2,$A112&gt;AN$2+LOOKUP(AN$2,'Cargo List'!$C$2:$C$27,'Cargo List'!$H$2:$H$27)),"",LOOKUP(Sheet3!AN$2,'Cargo List'!$C$2:$C$27,'Cargo List'!$I$2:$I$27))</f>
        <v>#N/A</v>
      </c>
      <c r="AO112" t="e">
        <f>IF(OR($A112&lt;AO$2,$A112&gt;AO$2+LOOKUP(AO$2,'Cargo List'!$C$2:$C$27,'Cargo List'!$H$2:$H$27)),"",LOOKUP(Sheet3!AO$2,'Cargo List'!$C$2:$C$27,'Cargo List'!$I$2:$I$27))</f>
        <v>#N/A</v>
      </c>
      <c r="AP112" t="e">
        <f>IF(OR($A112&lt;AP$2,$A112&gt;AP$2+LOOKUP(AP$2,'Cargo List'!$C$2:$C$27,'Cargo List'!$H$2:$H$27)),"",LOOKUP(Sheet3!AP$2,'Cargo List'!$C$2:$C$27,'Cargo List'!$I$2:$I$27))</f>
        <v>#N/A</v>
      </c>
      <c r="AQ112" t="e">
        <f>IF(OR($A112&lt;AQ$2,$A112&gt;AQ$2+LOOKUP(AQ$2,'Cargo List'!$C$2:$C$27,'Cargo List'!$H$2:$H$27)),"",LOOKUP(Sheet3!AQ$2,'Cargo List'!$C$2:$C$27,'Cargo List'!$I$2:$I$27))</f>
        <v>#N/A</v>
      </c>
      <c r="AR112" t="e">
        <f>IF(OR($A112&lt;AR$2,$A112&gt;AR$2+LOOKUP(AR$2,'Cargo List'!$C$2:$C$27,'Cargo List'!$H$2:$H$27)),"",LOOKUP(Sheet3!AR$2,'Cargo List'!$C$2:$C$27,'Cargo List'!$I$2:$I$27))</f>
        <v>#N/A</v>
      </c>
      <c r="AS112" t="e">
        <f>IF(OR($A112&lt;AS$2,$A112&gt;AS$2+LOOKUP(AS$2,'Cargo List'!$C$2:$C$27,'Cargo List'!$H$2:$H$27)),"",LOOKUP(Sheet3!AS$2,'Cargo List'!$C$2:$C$27,'Cargo List'!$I$2:$I$27))</f>
        <v>#N/A</v>
      </c>
      <c r="AT112" t="e">
        <f>IF(OR($A112&lt;AT$2,$A112&gt;AT$2+LOOKUP(AT$2,'Cargo List'!$C$2:$C$27,'Cargo List'!$H$2:$H$27)),"",LOOKUP(Sheet3!AT$2,'Cargo List'!$C$2:$C$27,'Cargo List'!$I$2:$I$27))</f>
        <v>#N/A</v>
      </c>
      <c r="AU112" t="e">
        <f>IF(OR($A112&lt;AU$2,$A112&gt;AU$2+LOOKUP(AU$2,'Cargo List'!$C$2:$C$27,'Cargo List'!$H$2:$H$27)),"",LOOKUP(Sheet3!AU$2,'Cargo List'!$C$2:$C$27,'Cargo List'!$I$2:$I$27))</f>
        <v>#N/A</v>
      </c>
      <c r="AV112" s="4">
        <f t="shared" si="2"/>
        <v>0</v>
      </c>
    </row>
    <row r="113" spans="1:48" x14ac:dyDescent="0.25">
      <c r="A113" s="2">
        <f t="shared" si="3"/>
        <v>44307</v>
      </c>
      <c r="B113" t="e">
        <f>IF(OR($A113&lt;B$2,$A113&gt;B$2+LOOKUP(B$2,'Cargo List'!$C$2:$C$27,'Cargo List'!$H$2:$H$27)),"",LOOKUP(Sheet3!B$2,'Cargo List'!$C$2:$C$27,'Cargo List'!$I$2:$I$27))</f>
        <v>#N/A</v>
      </c>
      <c r="C113" t="e">
        <f>IF(OR($A113&lt;C$2,$A113&gt;C$2+LOOKUP(C$2,'Cargo List'!$C$2:$C$27,'Cargo List'!$H$2:$H$27)),"",LOOKUP(Sheet3!C$2,'Cargo List'!$C$2:$C$27,'Cargo List'!$I$2:$I$27))</f>
        <v>#N/A</v>
      </c>
      <c r="D113" t="e">
        <f>IF(OR($A113&lt;D$2,$A113&gt;D$2+LOOKUP(D$2,'Cargo List'!$C$2:$C$27,'Cargo List'!$H$2:$H$27)),"",LOOKUP(Sheet3!D$2,'Cargo List'!$C$2:$C$27,'Cargo List'!$I$2:$I$27))</f>
        <v>#N/A</v>
      </c>
      <c r="E113" t="e">
        <f>IF(OR($A113&lt;E$2,$A113&gt;E$2+LOOKUP(E$2,'Cargo List'!$C$2:$C$27,'Cargo List'!$H$2:$H$27)),"",LOOKUP(Sheet3!E$2,'Cargo List'!$C$2:$C$27,'Cargo List'!$I$2:$I$27))</f>
        <v>#N/A</v>
      </c>
      <c r="F113" t="e">
        <f>IF(OR($A113&lt;F$2,$A113&gt;F$2+LOOKUP(F$2,'Cargo List'!$C$2:$C$27,'Cargo List'!$H$2:$H$27)),"",LOOKUP(Sheet3!F$2,'Cargo List'!$C$2:$C$27,'Cargo List'!$I$2:$I$27))</f>
        <v>#N/A</v>
      </c>
      <c r="G113" t="e">
        <f>IF(OR($A113&lt;G$2,$A113&gt;G$2+LOOKUP(G$2,'Cargo List'!$C$2:$C$27,'Cargo List'!$H$2:$H$27)),"",LOOKUP(Sheet3!G$2,'Cargo List'!$C$2:$C$27,'Cargo List'!$I$2:$I$27))</f>
        <v>#N/A</v>
      </c>
      <c r="H113" t="e">
        <f>IF(OR($A113&lt;H$2,$A113&gt;H$2+LOOKUP(H$2,'Cargo List'!$C$2:$C$27,'Cargo List'!$H$2:$H$27)),"",LOOKUP(Sheet3!H$2,'Cargo List'!$C$2:$C$27,'Cargo List'!$I$2:$I$27))</f>
        <v>#N/A</v>
      </c>
      <c r="I113" t="e">
        <f>IF(OR($A113&lt;I$2,$A113&gt;I$2+LOOKUP(I$2,'Cargo List'!$C$2:$C$27,'Cargo List'!$H$2:$H$27)),"",LOOKUP(Sheet3!I$2,'Cargo List'!$C$2:$C$27,'Cargo List'!$I$2:$I$27))</f>
        <v>#N/A</v>
      </c>
      <c r="J113" t="e">
        <f>IF(OR($A113&lt;J$2,$A113&gt;J$2+LOOKUP(J$2,'Cargo List'!$C$2:$C$27,'Cargo List'!$H$2:$H$27)),"",LOOKUP(Sheet3!J$2,'Cargo List'!$C$2:$C$27,'Cargo List'!$I$2:$I$27))</f>
        <v>#N/A</v>
      </c>
      <c r="K113" t="e">
        <f>IF(OR($A113&lt;K$2,$A113&gt;K$2+LOOKUP(K$2,'Cargo List'!$C$2:$C$27,'Cargo List'!$H$2:$H$27)),"",LOOKUP(Sheet3!K$2,'Cargo List'!$C$2:$C$27,'Cargo List'!$I$2:$I$27))</f>
        <v>#N/A</v>
      </c>
      <c r="L113" t="e">
        <f>IF(OR($A113&lt;L$2,$A113&gt;L$2+LOOKUP(L$2,'Cargo List'!$C$2:$C$27,'Cargo List'!$H$2:$H$27)),"",LOOKUP(Sheet3!L$2,'Cargo List'!$C$2:$C$27,'Cargo List'!$I$2:$I$27))</f>
        <v>#N/A</v>
      </c>
      <c r="M113" t="e">
        <f>IF(OR($A113&lt;M$2,$A113&gt;M$2+LOOKUP(M$2,'Cargo List'!$C$2:$C$27,'Cargo List'!$H$2:$H$27)),"",LOOKUP(Sheet3!M$2,'Cargo List'!$C$2:$C$27,'Cargo List'!$I$2:$I$27))</f>
        <v>#N/A</v>
      </c>
      <c r="N113" t="e">
        <f>IF(OR($A113&lt;N$2,$A113&gt;N$2+LOOKUP(N$2,'Cargo List'!$C$2:$C$27,'Cargo List'!$H$2:$H$27)),"",LOOKUP(Sheet3!N$2,'Cargo List'!$C$2:$C$27,'Cargo List'!$I$2:$I$27))</f>
        <v>#N/A</v>
      </c>
      <c r="O113" t="e">
        <f>IF(OR($A113&lt;O$2,$A113&gt;O$2+LOOKUP(O$2,'Cargo List'!$C$2:$C$27,'Cargo List'!$H$2:$H$27)),"",LOOKUP(Sheet3!O$2,'Cargo List'!$C$2:$C$27,'Cargo List'!$I$2:$I$27))</f>
        <v>#N/A</v>
      </c>
      <c r="P113" t="e">
        <f>IF(OR($A113&lt;P$2,$A113&gt;P$2+LOOKUP(P$2,'Cargo List'!$C$2:$C$27,'Cargo List'!$H$2:$H$27)),"",LOOKUP(Sheet3!P$2,'Cargo List'!$C$2:$C$27,'Cargo List'!$I$2:$I$27))</f>
        <v>#N/A</v>
      </c>
      <c r="Q113" t="e">
        <f>IF(OR($A113&lt;Q$2,$A113&gt;Q$2+LOOKUP(Q$2,'Cargo List'!$C$2:$C$27,'Cargo List'!$H$2:$H$27)),"",LOOKUP(Sheet3!Q$2,'Cargo List'!$C$2:$C$27,'Cargo List'!$I$2:$I$27))</f>
        <v>#N/A</v>
      </c>
      <c r="R113" t="e">
        <f>IF(OR($A113&lt;R$2,$A113&gt;R$2+LOOKUP(R$2,'Cargo List'!$C$2:$C$27,'Cargo List'!$H$2:$H$27)),"",LOOKUP(Sheet3!R$2,'Cargo List'!$C$2:$C$27,'Cargo List'!$I$2:$I$27))</f>
        <v>#N/A</v>
      </c>
      <c r="S113" t="e">
        <f>IF(OR($A113&lt;S$2,$A113&gt;S$2+LOOKUP(S$2,'Cargo List'!$C$2:$C$27,'Cargo List'!$H$2:$H$27)),"",LOOKUP(Sheet3!S$2,'Cargo List'!$C$2:$C$27,'Cargo List'!$I$2:$I$27))</f>
        <v>#N/A</v>
      </c>
      <c r="T113" t="e">
        <f>IF(OR($A113&lt;T$2,$A113&gt;T$2+LOOKUP(T$2,'Cargo List'!$C$2:$C$27,'Cargo List'!$H$2:$H$27)),"",LOOKUP(Sheet3!T$2,'Cargo List'!$C$2:$C$27,'Cargo List'!$I$2:$I$27))</f>
        <v>#N/A</v>
      </c>
      <c r="U113" t="e">
        <f>IF(OR($A113&lt;U$2,$A113&gt;U$2+LOOKUP(U$2,'Cargo List'!$C$2:$C$27,'Cargo List'!$H$2:$H$27)),"",LOOKUP(Sheet3!U$2,'Cargo List'!$C$2:$C$27,'Cargo List'!$I$2:$I$27))</f>
        <v>#N/A</v>
      </c>
      <c r="V113" t="e">
        <f>IF(OR($A113&lt;V$2,$A113&gt;V$2+LOOKUP(V$2,'Cargo List'!$C$2:$C$27,'Cargo List'!$H$2:$H$27)),"",LOOKUP(Sheet3!V$2,'Cargo List'!$C$2:$C$27,'Cargo List'!$I$2:$I$27))</f>
        <v>#N/A</v>
      </c>
      <c r="W113" t="e">
        <f>IF(OR($A113&lt;W$2,$A113&gt;W$2+LOOKUP(W$2,'Cargo List'!$C$2:$C$27,'Cargo List'!$H$2:$H$27)),"",LOOKUP(Sheet3!W$2,'Cargo List'!$C$2:$C$27,'Cargo List'!$I$2:$I$27))</f>
        <v>#N/A</v>
      </c>
      <c r="X113" t="e">
        <f>IF(OR($A113&lt;X$2,$A113&gt;X$2+LOOKUP(X$2,'Cargo List'!$C$2:$C$27,'Cargo List'!$H$2:$H$27)),"",LOOKUP(Sheet3!X$2,'Cargo List'!$C$2:$C$27,'Cargo List'!$I$2:$I$27))</f>
        <v>#N/A</v>
      </c>
      <c r="Y113" t="e">
        <f>IF(OR($A113&lt;Y$2,$A113&gt;Y$2+LOOKUP(Y$2,'Cargo List'!$C$2:$C$27,'Cargo List'!$H$2:$H$27)),"",LOOKUP(Sheet3!Y$2,'Cargo List'!$C$2:$C$27,'Cargo List'!$I$2:$I$27))</f>
        <v>#N/A</v>
      </c>
      <c r="Z113" t="e">
        <f>IF(OR($A113&lt;Z$2,$A113&gt;Z$2+LOOKUP(Z$2,'Cargo List'!$C$2:$C$27,'Cargo List'!$H$2:$H$27)),"",LOOKUP(Sheet3!Z$2,'Cargo List'!$C$2:$C$27,'Cargo List'!$I$2:$I$27))</f>
        <v>#N/A</v>
      </c>
      <c r="AA113" t="e">
        <f>IF(OR($A113&lt;AA$2,$A113&gt;AA$2+LOOKUP(AA$2,'Cargo List'!$C$2:$C$27,'Cargo List'!$H$2:$H$27)),"",LOOKUP(Sheet3!AA$2,'Cargo List'!$C$2:$C$27,'Cargo List'!$I$2:$I$27))</f>
        <v>#N/A</v>
      </c>
      <c r="AB113" t="e">
        <f>IF(OR($A113&lt;AB$2,$A113&gt;AB$2+LOOKUP(AB$2,'Cargo List'!$C$2:$C$27,'Cargo List'!$H$2:$H$27)),"",LOOKUP(Sheet3!AB$2,'Cargo List'!$C$2:$C$27,'Cargo List'!$I$2:$I$27))</f>
        <v>#N/A</v>
      </c>
      <c r="AC113" t="e">
        <f>IF(OR($A113&lt;AC$2,$A113&gt;AC$2+LOOKUP(AC$2,'Cargo List'!$C$2:$C$27,'Cargo List'!$H$2:$H$27)),"",LOOKUP(Sheet3!AC$2,'Cargo List'!$C$2:$C$27,'Cargo List'!$I$2:$I$27))</f>
        <v>#N/A</v>
      </c>
      <c r="AD113" t="e">
        <f>IF(OR($A113&lt;AD$2,$A113&gt;AD$2+LOOKUP(AD$2,'Cargo List'!$C$2:$C$27,'Cargo List'!$H$2:$H$27)),"",LOOKUP(Sheet3!AD$2,'Cargo List'!$C$2:$C$27,'Cargo List'!$I$2:$I$27))</f>
        <v>#N/A</v>
      </c>
      <c r="AE113" t="e">
        <f>IF(OR($A113&lt;AE$2,$A113&gt;AE$2+LOOKUP(AE$2,'Cargo List'!$C$2:$C$27,'Cargo List'!$H$2:$H$27)),"",LOOKUP(Sheet3!AE$2,'Cargo List'!$C$2:$C$27,'Cargo List'!$I$2:$I$27))</f>
        <v>#N/A</v>
      </c>
      <c r="AF113" t="e">
        <f>IF(OR($A113&lt;AF$2,$A113&gt;AF$2+LOOKUP(AF$2,'Cargo List'!$C$2:$C$27,'Cargo List'!$H$2:$H$27)),"",LOOKUP(Sheet3!AF$2,'Cargo List'!$C$2:$C$27,'Cargo List'!$I$2:$I$27))</f>
        <v>#N/A</v>
      </c>
      <c r="AG113" t="e">
        <f>IF(OR($A113&lt;AG$2,$A113&gt;AG$2+LOOKUP(AG$2,'Cargo List'!$C$2:$C$27,'Cargo List'!$H$2:$H$27)),"",LOOKUP(Sheet3!AG$2,'Cargo List'!$C$2:$C$27,'Cargo List'!$I$2:$I$27))</f>
        <v>#N/A</v>
      </c>
      <c r="AH113" t="e">
        <f>IF(OR($A113&lt;AH$2,$A113&gt;AH$2+LOOKUP(AH$2,'Cargo List'!$C$2:$C$27,'Cargo List'!$H$2:$H$27)),"",LOOKUP(Sheet3!AH$2,'Cargo List'!$C$2:$C$27,'Cargo List'!$I$2:$I$27))</f>
        <v>#N/A</v>
      </c>
      <c r="AI113" t="e">
        <f>IF(OR($A113&lt;AI$2,$A113&gt;AI$2+LOOKUP(AI$2,'Cargo List'!$C$2:$C$27,'Cargo List'!$H$2:$H$27)),"",LOOKUP(Sheet3!AI$2,'Cargo List'!$C$2:$C$27,'Cargo List'!$I$2:$I$27))</f>
        <v>#N/A</v>
      </c>
      <c r="AJ113" t="e">
        <f>IF(OR($A113&lt;AJ$2,$A113&gt;AJ$2+LOOKUP(AJ$2,'Cargo List'!$C$2:$C$27,'Cargo List'!$H$2:$H$27)),"",LOOKUP(Sheet3!AJ$2,'Cargo List'!$C$2:$C$27,'Cargo List'!$I$2:$I$27))</f>
        <v>#N/A</v>
      </c>
      <c r="AK113" t="e">
        <f>IF(OR($A113&lt;AK$2,$A113&gt;AK$2+LOOKUP(AK$2,'Cargo List'!$C$2:$C$27,'Cargo List'!$H$2:$H$27)),"",LOOKUP(Sheet3!AK$2,'Cargo List'!$C$2:$C$27,'Cargo List'!$I$2:$I$27))</f>
        <v>#N/A</v>
      </c>
      <c r="AL113" t="e">
        <f>IF(OR($A113&lt;AL$2,$A113&gt;AL$2+LOOKUP(AL$2,'Cargo List'!$C$2:$C$27,'Cargo List'!$H$2:$H$27)),"",LOOKUP(Sheet3!AL$2,'Cargo List'!$C$2:$C$27,'Cargo List'!$I$2:$I$27))</f>
        <v>#N/A</v>
      </c>
      <c r="AM113" t="e">
        <f>IF(OR($A113&lt;AM$2,$A113&gt;AM$2+LOOKUP(AM$2,'Cargo List'!$C$2:$C$27,'Cargo List'!$H$2:$H$27)),"",LOOKUP(Sheet3!AM$2,'Cargo List'!$C$2:$C$27,'Cargo List'!$I$2:$I$27))</f>
        <v>#N/A</v>
      </c>
      <c r="AN113" t="e">
        <f>IF(OR($A113&lt;AN$2,$A113&gt;AN$2+LOOKUP(AN$2,'Cargo List'!$C$2:$C$27,'Cargo List'!$H$2:$H$27)),"",LOOKUP(Sheet3!AN$2,'Cargo List'!$C$2:$C$27,'Cargo List'!$I$2:$I$27))</f>
        <v>#N/A</v>
      </c>
      <c r="AO113" t="e">
        <f>IF(OR($A113&lt;AO$2,$A113&gt;AO$2+LOOKUP(AO$2,'Cargo List'!$C$2:$C$27,'Cargo List'!$H$2:$H$27)),"",LOOKUP(Sheet3!AO$2,'Cargo List'!$C$2:$C$27,'Cargo List'!$I$2:$I$27))</f>
        <v>#N/A</v>
      </c>
      <c r="AP113" t="e">
        <f>IF(OR($A113&lt;AP$2,$A113&gt;AP$2+LOOKUP(AP$2,'Cargo List'!$C$2:$C$27,'Cargo List'!$H$2:$H$27)),"",LOOKUP(Sheet3!AP$2,'Cargo List'!$C$2:$C$27,'Cargo List'!$I$2:$I$27))</f>
        <v>#N/A</v>
      </c>
      <c r="AQ113" t="e">
        <f>IF(OR($A113&lt;AQ$2,$A113&gt;AQ$2+LOOKUP(AQ$2,'Cargo List'!$C$2:$C$27,'Cargo List'!$H$2:$H$27)),"",LOOKUP(Sheet3!AQ$2,'Cargo List'!$C$2:$C$27,'Cargo List'!$I$2:$I$27))</f>
        <v>#N/A</v>
      </c>
      <c r="AR113" t="e">
        <f>IF(OR($A113&lt;AR$2,$A113&gt;AR$2+LOOKUP(AR$2,'Cargo List'!$C$2:$C$27,'Cargo List'!$H$2:$H$27)),"",LOOKUP(Sheet3!AR$2,'Cargo List'!$C$2:$C$27,'Cargo List'!$I$2:$I$27))</f>
        <v>#N/A</v>
      </c>
      <c r="AS113" t="e">
        <f>IF(OR($A113&lt;AS$2,$A113&gt;AS$2+LOOKUP(AS$2,'Cargo List'!$C$2:$C$27,'Cargo List'!$H$2:$H$27)),"",LOOKUP(Sheet3!AS$2,'Cargo List'!$C$2:$C$27,'Cargo List'!$I$2:$I$27))</f>
        <v>#N/A</v>
      </c>
      <c r="AT113" t="e">
        <f>IF(OR($A113&lt;AT$2,$A113&gt;AT$2+LOOKUP(AT$2,'Cargo List'!$C$2:$C$27,'Cargo List'!$H$2:$H$27)),"",LOOKUP(Sheet3!AT$2,'Cargo List'!$C$2:$C$27,'Cargo List'!$I$2:$I$27))</f>
        <v>#N/A</v>
      </c>
      <c r="AU113" t="e">
        <f>IF(OR($A113&lt;AU$2,$A113&gt;AU$2+LOOKUP(AU$2,'Cargo List'!$C$2:$C$27,'Cargo List'!$H$2:$H$27)),"",LOOKUP(Sheet3!AU$2,'Cargo List'!$C$2:$C$27,'Cargo List'!$I$2:$I$27))</f>
        <v>#N/A</v>
      </c>
      <c r="AV113" s="4">
        <f t="shared" si="2"/>
        <v>0</v>
      </c>
    </row>
    <row r="114" spans="1:48" x14ac:dyDescent="0.25">
      <c r="A114" s="2">
        <f t="shared" si="3"/>
        <v>44308</v>
      </c>
      <c r="B114" t="e">
        <f>IF(OR($A114&lt;B$2,$A114&gt;B$2+LOOKUP(B$2,'Cargo List'!$C$2:$C$27,'Cargo List'!$H$2:$H$27)),"",LOOKUP(Sheet3!B$2,'Cargo List'!$C$2:$C$27,'Cargo List'!$I$2:$I$27))</f>
        <v>#N/A</v>
      </c>
      <c r="C114" t="e">
        <f>IF(OR($A114&lt;C$2,$A114&gt;C$2+LOOKUP(C$2,'Cargo List'!$C$2:$C$27,'Cargo List'!$H$2:$H$27)),"",LOOKUP(Sheet3!C$2,'Cargo List'!$C$2:$C$27,'Cargo List'!$I$2:$I$27))</f>
        <v>#N/A</v>
      </c>
      <c r="D114" t="e">
        <f>IF(OR($A114&lt;D$2,$A114&gt;D$2+LOOKUP(D$2,'Cargo List'!$C$2:$C$27,'Cargo List'!$H$2:$H$27)),"",LOOKUP(Sheet3!D$2,'Cargo List'!$C$2:$C$27,'Cargo List'!$I$2:$I$27))</f>
        <v>#N/A</v>
      </c>
      <c r="E114" t="e">
        <f>IF(OR($A114&lt;E$2,$A114&gt;E$2+LOOKUP(E$2,'Cargo List'!$C$2:$C$27,'Cargo List'!$H$2:$H$27)),"",LOOKUP(Sheet3!E$2,'Cargo List'!$C$2:$C$27,'Cargo List'!$I$2:$I$27))</f>
        <v>#N/A</v>
      </c>
      <c r="F114" t="e">
        <f>IF(OR($A114&lt;F$2,$A114&gt;F$2+LOOKUP(F$2,'Cargo List'!$C$2:$C$27,'Cargo List'!$H$2:$H$27)),"",LOOKUP(Sheet3!F$2,'Cargo List'!$C$2:$C$27,'Cargo List'!$I$2:$I$27))</f>
        <v>#N/A</v>
      </c>
      <c r="G114" t="e">
        <f>IF(OR($A114&lt;G$2,$A114&gt;G$2+LOOKUP(G$2,'Cargo List'!$C$2:$C$27,'Cargo List'!$H$2:$H$27)),"",LOOKUP(Sheet3!G$2,'Cargo List'!$C$2:$C$27,'Cargo List'!$I$2:$I$27))</f>
        <v>#N/A</v>
      </c>
      <c r="H114" t="e">
        <f>IF(OR($A114&lt;H$2,$A114&gt;H$2+LOOKUP(H$2,'Cargo List'!$C$2:$C$27,'Cargo List'!$H$2:$H$27)),"",LOOKUP(Sheet3!H$2,'Cargo List'!$C$2:$C$27,'Cargo List'!$I$2:$I$27))</f>
        <v>#N/A</v>
      </c>
      <c r="I114" t="e">
        <f>IF(OR($A114&lt;I$2,$A114&gt;I$2+LOOKUP(I$2,'Cargo List'!$C$2:$C$27,'Cargo List'!$H$2:$H$27)),"",LOOKUP(Sheet3!I$2,'Cargo List'!$C$2:$C$27,'Cargo List'!$I$2:$I$27))</f>
        <v>#N/A</v>
      </c>
      <c r="J114" t="e">
        <f>IF(OR($A114&lt;J$2,$A114&gt;J$2+LOOKUP(J$2,'Cargo List'!$C$2:$C$27,'Cargo List'!$H$2:$H$27)),"",LOOKUP(Sheet3!J$2,'Cargo List'!$C$2:$C$27,'Cargo List'!$I$2:$I$27))</f>
        <v>#N/A</v>
      </c>
      <c r="K114" t="e">
        <f>IF(OR($A114&lt;K$2,$A114&gt;K$2+LOOKUP(K$2,'Cargo List'!$C$2:$C$27,'Cargo List'!$H$2:$H$27)),"",LOOKUP(Sheet3!K$2,'Cargo List'!$C$2:$C$27,'Cargo List'!$I$2:$I$27))</f>
        <v>#N/A</v>
      </c>
      <c r="L114" t="e">
        <f>IF(OR($A114&lt;L$2,$A114&gt;L$2+LOOKUP(L$2,'Cargo List'!$C$2:$C$27,'Cargo List'!$H$2:$H$27)),"",LOOKUP(Sheet3!L$2,'Cargo List'!$C$2:$C$27,'Cargo List'!$I$2:$I$27))</f>
        <v>#N/A</v>
      </c>
      <c r="M114" t="e">
        <f>IF(OR($A114&lt;M$2,$A114&gt;M$2+LOOKUP(M$2,'Cargo List'!$C$2:$C$27,'Cargo List'!$H$2:$H$27)),"",LOOKUP(Sheet3!M$2,'Cargo List'!$C$2:$C$27,'Cargo List'!$I$2:$I$27))</f>
        <v>#N/A</v>
      </c>
      <c r="N114" t="e">
        <f>IF(OR($A114&lt;N$2,$A114&gt;N$2+LOOKUP(N$2,'Cargo List'!$C$2:$C$27,'Cargo List'!$H$2:$H$27)),"",LOOKUP(Sheet3!N$2,'Cargo List'!$C$2:$C$27,'Cargo List'!$I$2:$I$27))</f>
        <v>#N/A</v>
      </c>
      <c r="O114" t="e">
        <f>IF(OR($A114&lt;O$2,$A114&gt;O$2+LOOKUP(O$2,'Cargo List'!$C$2:$C$27,'Cargo List'!$H$2:$H$27)),"",LOOKUP(Sheet3!O$2,'Cargo List'!$C$2:$C$27,'Cargo List'!$I$2:$I$27))</f>
        <v>#N/A</v>
      </c>
      <c r="P114" t="e">
        <f>IF(OR($A114&lt;P$2,$A114&gt;P$2+LOOKUP(P$2,'Cargo List'!$C$2:$C$27,'Cargo List'!$H$2:$H$27)),"",LOOKUP(Sheet3!P$2,'Cargo List'!$C$2:$C$27,'Cargo List'!$I$2:$I$27))</f>
        <v>#N/A</v>
      </c>
      <c r="Q114" t="e">
        <f>IF(OR($A114&lt;Q$2,$A114&gt;Q$2+LOOKUP(Q$2,'Cargo List'!$C$2:$C$27,'Cargo List'!$H$2:$H$27)),"",LOOKUP(Sheet3!Q$2,'Cargo List'!$C$2:$C$27,'Cargo List'!$I$2:$I$27))</f>
        <v>#N/A</v>
      </c>
      <c r="R114" t="e">
        <f>IF(OR($A114&lt;R$2,$A114&gt;R$2+LOOKUP(R$2,'Cargo List'!$C$2:$C$27,'Cargo List'!$H$2:$H$27)),"",LOOKUP(Sheet3!R$2,'Cargo List'!$C$2:$C$27,'Cargo List'!$I$2:$I$27))</f>
        <v>#N/A</v>
      </c>
      <c r="S114" t="e">
        <f>IF(OR($A114&lt;S$2,$A114&gt;S$2+LOOKUP(S$2,'Cargo List'!$C$2:$C$27,'Cargo List'!$H$2:$H$27)),"",LOOKUP(Sheet3!S$2,'Cargo List'!$C$2:$C$27,'Cargo List'!$I$2:$I$27))</f>
        <v>#N/A</v>
      </c>
      <c r="T114" t="e">
        <f>IF(OR($A114&lt;T$2,$A114&gt;T$2+LOOKUP(T$2,'Cargo List'!$C$2:$C$27,'Cargo List'!$H$2:$H$27)),"",LOOKUP(Sheet3!T$2,'Cargo List'!$C$2:$C$27,'Cargo List'!$I$2:$I$27))</f>
        <v>#N/A</v>
      </c>
      <c r="U114" t="e">
        <f>IF(OR($A114&lt;U$2,$A114&gt;U$2+LOOKUP(U$2,'Cargo List'!$C$2:$C$27,'Cargo List'!$H$2:$H$27)),"",LOOKUP(Sheet3!U$2,'Cargo List'!$C$2:$C$27,'Cargo List'!$I$2:$I$27))</f>
        <v>#N/A</v>
      </c>
      <c r="V114" t="e">
        <f>IF(OR($A114&lt;V$2,$A114&gt;V$2+LOOKUP(V$2,'Cargo List'!$C$2:$C$27,'Cargo List'!$H$2:$H$27)),"",LOOKUP(Sheet3!V$2,'Cargo List'!$C$2:$C$27,'Cargo List'!$I$2:$I$27))</f>
        <v>#N/A</v>
      </c>
      <c r="W114" t="e">
        <f>IF(OR($A114&lt;W$2,$A114&gt;W$2+LOOKUP(W$2,'Cargo List'!$C$2:$C$27,'Cargo List'!$H$2:$H$27)),"",LOOKUP(Sheet3!W$2,'Cargo List'!$C$2:$C$27,'Cargo List'!$I$2:$I$27))</f>
        <v>#N/A</v>
      </c>
      <c r="X114" t="e">
        <f>IF(OR($A114&lt;X$2,$A114&gt;X$2+LOOKUP(X$2,'Cargo List'!$C$2:$C$27,'Cargo List'!$H$2:$H$27)),"",LOOKUP(Sheet3!X$2,'Cargo List'!$C$2:$C$27,'Cargo List'!$I$2:$I$27))</f>
        <v>#N/A</v>
      </c>
      <c r="Y114" t="e">
        <f>IF(OR($A114&lt;Y$2,$A114&gt;Y$2+LOOKUP(Y$2,'Cargo List'!$C$2:$C$27,'Cargo List'!$H$2:$H$27)),"",LOOKUP(Sheet3!Y$2,'Cargo List'!$C$2:$C$27,'Cargo List'!$I$2:$I$27))</f>
        <v>#N/A</v>
      </c>
      <c r="Z114" t="e">
        <f>IF(OR($A114&lt;Z$2,$A114&gt;Z$2+LOOKUP(Z$2,'Cargo List'!$C$2:$C$27,'Cargo List'!$H$2:$H$27)),"",LOOKUP(Sheet3!Z$2,'Cargo List'!$C$2:$C$27,'Cargo List'!$I$2:$I$27))</f>
        <v>#N/A</v>
      </c>
      <c r="AA114" t="e">
        <f>IF(OR($A114&lt;AA$2,$A114&gt;AA$2+LOOKUP(AA$2,'Cargo List'!$C$2:$C$27,'Cargo List'!$H$2:$H$27)),"",LOOKUP(Sheet3!AA$2,'Cargo List'!$C$2:$C$27,'Cargo List'!$I$2:$I$27))</f>
        <v>#N/A</v>
      </c>
      <c r="AB114" t="e">
        <f>IF(OR($A114&lt;AB$2,$A114&gt;AB$2+LOOKUP(AB$2,'Cargo List'!$C$2:$C$27,'Cargo List'!$H$2:$H$27)),"",LOOKUP(Sheet3!AB$2,'Cargo List'!$C$2:$C$27,'Cargo List'!$I$2:$I$27))</f>
        <v>#N/A</v>
      </c>
      <c r="AC114" t="e">
        <f>IF(OR($A114&lt;AC$2,$A114&gt;AC$2+LOOKUP(AC$2,'Cargo List'!$C$2:$C$27,'Cargo List'!$H$2:$H$27)),"",LOOKUP(Sheet3!AC$2,'Cargo List'!$C$2:$C$27,'Cargo List'!$I$2:$I$27))</f>
        <v>#N/A</v>
      </c>
      <c r="AD114" t="e">
        <f>IF(OR($A114&lt;AD$2,$A114&gt;AD$2+LOOKUP(AD$2,'Cargo List'!$C$2:$C$27,'Cargo List'!$H$2:$H$27)),"",LOOKUP(Sheet3!AD$2,'Cargo List'!$C$2:$C$27,'Cargo List'!$I$2:$I$27))</f>
        <v>#N/A</v>
      </c>
      <c r="AE114" t="e">
        <f>IF(OR($A114&lt;AE$2,$A114&gt;AE$2+LOOKUP(AE$2,'Cargo List'!$C$2:$C$27,'Cargo List'!$H$2:$H$27)),"",LOOKUP(Sheet3!AE$2,'Cargo List'!$C$2:$C$27,'Cargo List'!$I$2:$I$27))</f>
        <v>#N/A</v>
      </c>
      <c r="AF114" t="e">
        <f>IF(OR($A114&lt;AF$2,$A114&gt;AF$2+LOOKUP(AF$2,'Cargo List'!$C$2:$C$27,'Cargo List'!$H$2:$H$27)),"",LOOKUP(Sheet3!AF$2,'Cargo List'!$C$2:$C$27,'Cargo List'!$I$2:$I$27))</f>
        <v>#N/A</v>
      </c>
      <c r="AG114" t="e">
        <f>IF(OR($A114&lt;AG$2,$A114&gt;AG$2+LOOKUP(AG$2,'Cargo List'!$C$2:$C$27,'Cargo List'!$H$2:$H$27)),"",LOOKUP(Sheet3!AG$2,'Cargo List'!$C$2:$C$27,'Cargo List'!$I$2:$I$27))</f>
        <v>#N/A</v>
      </c>
      <c r="AH114" t="e">
        <f>IF(OR($A114&lt;AH$2,$A114&gt;AH$2+LOOKUP(AH$2,'Cargo List'!$C$2:$C$27,'Cargo List'!$H$2:$H$27)),"",LOOKUP(Sheet3!AH$2,'Cargo List'!$C$2:$C$27,'Cargo List'!$I$2:$I$27))</f>
        <v>#N/A</v>
      </c>
      <c r="AI114" t="e">
        <f>IF(OR($A114&lt;AI$2,$A114&gt;AI$2+LOOKUP(AI$2,'Cargo List'!$C$2:$C$27,'Cargo List'!$H$2:$H$27)),"",LOOKUP(Sheet3!AI$2,'Cargo List'!$C$2:$C$27,'Cargo List'!$I$2:$I$27))</f>
        <v>#N/A</v>
      </c>
      <c r="AJ114" t="e">
        <f>IF(OR($A114&lt;AJ$2,$A114&gt;AJ$2+LOOKUP(AJ$2,'Cargo List'!$C$2:$C$27,'Cargo List'!$H$2:$H$27)),"",LOOKUP(Sheet3!AJ$2,'Cargo List'!$C$2:$C$27,'Cargo List'!$I$2:$I$27))</f>
        <v>#N/A</v>
      </c>
      <c r="AK114" t="e">
        <f>IF(OR($A114&lt;AK$2,$A114&gt;AK$2+LOOKUP(AK$2,'Cargo List'!$C$2:$C$27,'Cargo List'!$H$2:$H$27)),"",LOOKUP(Sheet3!AK$2,'Cargo List'!$C$2:$C$27,'Cargo List'!$I$2:$I$27))</f>
        <v>#N/A</v>
      </c>
      <c r="AL114" t="e">
        <f>IF(OR($A114&lt;AL$2,$A114&gt;AL$2+LOOKUP(AL$2,'Cargo List'!$C$2:$C$27,'Cargo List'!$H$2:$H$27)),"",LOOKUP(Sheet3!AL$2,'Cargo List'!$C$2:$C$27,'Cargo List'!$I$2:$I$27))</f>
        <v>#N/A</v>
      </c>
      <c r="AM114" t="e">
        <f>IF(OR($A114&lt;AM$2,$A114&gt;AM$2+LOOKUP(AM$2,'Cargo List'!$C$2:$C$27,'Cargo List'!$H$2:$H$27)),"",LOOKUP(Sheet3!AM$2,'Cargo List'!$C$2:$C$27,'Cargo List'!$I$2:$I$27))</f>
        <v>#N/A</v>
      </c>
      <c r="AN114" t="e">
        <f>IF(OR($A114&lt;AN$2,$A114&gt;AN$2+LOOKUP(AN$2,'Cargo List'!$C$2:$C$27,'Cargo List'!$H$2:$H$27)),"",LOOKUP(Sheet3!AN$2,'Cargo List'!$C$2:$C$27,'Cargo List'!$I$2:$I$27))</f>
        <v>#N/A</v>
      </c>
      <c r="AO114" t="e">
        <f>IF(OR($A114&lt;AO$2,$A114&gt;AO$2+LOOKUP(AO$2,'Cargo List'!$C$2:$C$27,'Cargo List'!$H$2:$H$27)),"",LOOKUP(Sheet3!AO$2,'Cargo List'!$C$2:$C$27,'Cargo List'!$I$2:$I$27))</f>
        <v>#N/A</v>
      </c>
      <c r="AP114" t="e">
        <f>IF(OR($A114&lt;AP$2,$A114&gt;AP$2+LOOKUP(AP$2,'Cargo List'!$C$2:$C$27,'Cargo List'!$H$2:$H$27)),"",LOOKUP(Sheet3!AP$2,'Cargo List'!$C$2:$C$27,'Cargo List'!$I$2:$I$27))</f>
        <v>#N/A</v>
      </c>
      <c r="AQ114" t="e">
        <f>IF(OR($A114&lt;AQ$2,$A114&gt;AQ$2+LOOKUP(AQ$2,'Cargo List'!$C$2:$C$27,'Cargo List'!$H$2:$H$27)),"",LOOKUP(Sheet3!AQ$2,'Cargo List'!$C$2:$C$27,'Cargo List'!$I$2:$I$27))</f>
        <v>#N/A</v>
      </c>
      <c r="AR114" t="e">
        <f>IF(OR($A114&lt;AR$2,$A114&gt;AR$2+LOOKUP(AR$2,'Cargo List'!$C$2:$C$27,'Cargo List'!$H$2:$H$27)),"",LOOKUP(Sheet3!AR$2,'Cargo List'!$C$2:$C$27,'Cargo List'!$I$2:$I$27))</f>
        <v>#N/A</v>
      </c>
      <c r="AS114" t="e">
        <f>IF(OR($A114&lt;AS$2,$A114&gt;AS$2+LOOKUP(AS$2,'Cargo List'!$C$2:$C$27,'Cargo List'!$H$2:$H$27)),"",LOOKUP(Sheet3!AS$2,'Cargo List'!$C$2:$C$27,'Cargo List'!$I$2:$I$27))</f>
        <v>#N/A</v>
      </c>
      <c r="AT114" t="e">
        <f>IF(OR($A114&lt;AT$2,$A114&gt;AT$2+LOOKUP(AT$2,'Cargo List'!$C$2:$C$27,'Cargo List'!$H$2:$H$27)),"",LOOKUP(Sheet3!AT$2,'Cargo List'!$C$2:$C$27,'Cargo List'!$I$2:$I$27))</f>
        <v>#N/A</v>
      </c>
      <c r="AU114" t="e">
        <f>IF(OR($A114&lt;AU$2,$A114&gt;AU$2+LOOKUP(AU$2,'Cargo List'!$C$2:$C$27,'Cargo List'!$H$2:$H$27)),"",LOOKUP(Sheet3!AU$2,'Cargo List'!$C$2:$C$27,'Cargo List'!$I$2:$I$27))</f>
        <v>#N/A</v>
      </c>
      <c r="AV114" s="4">
        <f t="shared" si="2"/>
        <v>0</v>
      </c>
    </row>
    <row r="115" spans="1:48" x14ac:dyDescent="0.25">
      <c r="A115" s="2">
        <f t="shared" si="3"/>
        <v>44309</v>
      </c>
      <c r="B115" t="e">
        <f>IF(OR($A115&lt;B$2,$A115&gt;B$2+LOOKUP(B$2,'Cargo List'!$C$2:$C$27,'Cargo List'!$H$2:$H$27)),"",LOOKUP(Sheet3!B$2,'Cargo List'!$C$2:$C$27,'Cargo List'!$I$2:$I$27))</f>
        <v>#N/A</v>
      </c>
      <c r="C115" t="e">
        <f>IF(OR($A115&lt;C$2,$A115&gt;C$2+LOOKUP(C$2,'Cargo List'!$C$2:$C$27,'Cargo List'!$H$2:$H$27)),"",LOOKUP(Sheet3!C$2,'Cargo List'!$C$2:$C$27,'Cargo List'!$I$2:$I$27))</f>
        <v>#N/A</v>
      </c>
      <c r="D115" t="e">
        <f>IF(OR($A115&lt;D$2,$A115&gt;D$2+LOOKUP(D$2,'Cargo List'!$C$2:$C$27,'Cargo List'!$H$2:$H$27)),"",LOOKUP(Sheet3!D$2,'Cargo List'!$C$2:$C$27,'Cargo List'!$I$2:$I$27))</f>
        <v>#N/A</v>
      </c>
      <c r="E115" t="e">
        <f>IF(OR($A115&lt;E$2,$A115&gt;E$2+LOOKUP(E$2,'Cargo List'!$C$2:$C$27,'Cargo List'!$H$2:$H$27)),"",LOOKUP(Sheet3!E$2,'Cargo List'!$C$2:$C$27,'Cargo List'!$I$2:$I$27))</f>
        <v>#N/A</v>
      </c>
      <c r="F115" t="e">
        <f>IF(OR($A115&lt;F$2,$A115&gt;F$2+LOOKUP(F$2,'Cargo List'!$C$2:$C$27,'Cargo List'!$H$2:$H$27)),"",LOOKUP(Sheet3!F$2,'Cargo List'!$C$2:$C$27,'Cargo List'!$I$2:$I$27))</f>
        <v>#N/A</v>
      </c>
      <c r="G115" t="e">
        <f>IF(OR($A115&lt;G$2,$A115&gt;G$2+LOOKUP(G$2,'Cargo List'!$C$2:$C$27,'Cargo List'!$H$2:$H$27)),"",LOOKUP(Sheet3!G$2,'Cargo List'!$C$2:$C$27,'Cargo List'!$I$2:$I$27))</f>
        <v>#N/A</v>
      </c>
      <c r="H115" t="e">
        <f>IF(OR($A115&lt;H$2,$A115&gt;H$2+LOOKUP(H$2,'Cargo List'!$C$2:$C$27,'Cargo List'!$H$2:$H$27)),"",LOOKUP(Sheet3!H$2,'Cargo List'!$C$2:$C$27,'Cargo List'!$I$2:$I$27))</f>
        <v>#N/A</v>
      </c>
      <c r="I115" t="e">
        <f>IF(OR($A115&lt;I$2,$A115&gt;I$2+LOOKUP(I$2,'Cargo List'!$C$2:$C$27,'Cargo List'!$H$2:$H$27)),"",LOOKUP(Sheet3!I$2,'Cargo List'!$C$2:$C$27,'Cargo List'!$I$2:$I$27))</f>
        <v>#N/A</v>
      </c>
      <c r="J115" t="e">
        <f>IF(OR($A115&lt;J$2,$A115&gt;J$2+LOOKUP(J$2,'Cargo List'!$C$2:$C$27,'Cargo List'!$H$2:$H$27)),"",LOOKUP(Sheet3!J$2,'Cargo List'!$C$2:$C$27,'Cargo List'!$I$2:$I$27))</f>
        <v>#N/A</v>
      </c>
      <c r="K115" t="e">
        <f>IF(OR($A115&lt;K$2,$A115&gt;K$2+LOOKUP(K$2,'Cargo List'!$C$2:$C$27,'Cargo List'!$H$2:$H$27)),"",LOOKUP(Sheet3!K$2,'Cargo List'!$C$2:$C$27,'Cargo List'!$I$2:$I$27))</f>
        <v>#N/A</v>
      </c>
      <c r="L115" t="e">
        <f>IF(OR($A115&lt;L$2,$A115&gt;L$2+LOOKUP(L$2,'Cargo List'!$C$2:$C$27,'Cargo List'!$H$2:$H$27)),"",LOOKUP(Sheet3!L$2,'Cargo List'!$C$2:$C$27,'Cargo List'!$I$2:$I$27))</f>
        <v>#N/A</v>
      </c>
      <c r="M115" t="e">
        <f>IF(OR($A115&lt;M$2,$A115&gt;M$2+LOOKUP(M$2,'Cargo List'!$C$2:$C$27,'Cargo List'!$H$2:$H$27)),"",LOOKUP(Sheet3!M$2,'Cargo List'!$C$2:$C$27,'Cargo List'!$I$2:$I$27))</f>
        <v>#N/A</v>
      </c>
      <c r="N115" t="e">
        <f>IF(OR($A115&lt;N$2,$A115&gt;N$2+LOOKUP(N$2,'Cargo List'!$C$2:$C$27,'Cargo List'!$H$2:$H$27)),"",LOOKUP(Sheet3!N$2,'Cargo List'!$C$2:$C$27,'Cargo List'!$I$2:$I$27))</f>
        <v>#N/A</v>
      </c>
      <c r="O115" t="e">
        <f>IF(OR($A115&lt;O$2,$A115&gt;O$2+LOOKUP(O$2,'Cargo List'!$C$2:$C$27,'Cargo List'!$H$2:$H$27)),"",LOOKUP(Sheet3!O$2,'Cargo List'!$C$2:$C$27,'Cargo List'!$I$2:$I$27))</f>
        <v>#N/A</v>
      </c>
      <c r="P115" t="e">
        <f>IF(OR($A115&lt;P$2,$A115&gt;P$2+LOOKUP(P$2,'Cargo List'!$C$2:$C$27,'Cargo List'!$H$2:$H$27)),"",LOOKUP(Sheet3!P$2,'Cargo List'!$C$2:$C$27,'Cargo List'!$I$2:$I$27))</f>
        <v>#N/A</v>
      </c>
      <c r="Q115" t="e">
        <f>IF(OR($A115&lt;Q$2,$A115&gt;Q$2+LOOKUP(Q$2,'Cargo List'!$C$2:$C$27,'Cargo List'!$H$2:$H$27)),"",LOOKUP(Sheet3!Q$2,'Cargo List'!$C$2:$C$27,'Cargo List'!$I$2:$I$27))</f>
        <v>#N/A</v>
      </c>
      <c r="R115" t="e">
        <f>IF(OR($A115&lt;R$2,$A115&gt;R$2+LOOKUP(R$2,'Cargo List'!$C$2:$C$27,'Cargo List'!$H$2:$H$27)),"",LOOKUP(Sheet3!R$2,'Cargo List'!$C$2:$C$27,'Cargo List'!$I$2:$I$27))</f>
        <v>#N/A</v>
      </c>
      <c r="S115" t="e">
        <f>IF(OR($A115&lt;S$2,$A115&gt;S$2+LOOKUP(S$2,'Cargo List'!$C$2:$C$27,'Cargo List'!$H$2:$H$27)),"",LOOKUP(Sheet3!S$2,'Cargo List'!$C$2:$C$27,'Cargo List'!$I$2:$I$27))</f>
        <v>#N/A</v>
      </c>
      <c r="T115" t="e">
        <f>IF(OR($A115&lt;T$2,$A115&gt;T$2+LOOKUP(T$2,'Cargo List'!$C$2:$C$27,'Cargo List'!$H$2:$H$27)),"",LOOKUP(Sheet3!T$2,'Cargo List'!$C$2:$C$27,'Cargo List'!$I$2:$I$27))</f>
        <v>#N/A</v>
      </c>
      <c r="U115" t="e">
        <f>IF(OR($A115&lt;U$2,$A115&gt;U$2+LOOKUP(U$2,'Cargo List'!$C$2:$C$27,'Cargo List'!$H$2:$H$27)),"",LOOKUP(Sheet3!U$2,'Cargo List'!$C$2:$C$27,'Cargo List'!$I$2:$I$27))</f>
        <v>#N/A</v>
      </c>
      <c r="V115" t="e">
        <f>IF(OR($A115&lt;V$2,$A115&gt;V$2+LOOKUP(V$2,'Cargo List'!$C$2:$C$27,'Cargo List'!$H$2:$H$27)),"",LOOKUP(Sheet3!V$2,'Cargo List'!$C$2:$C$27,'Cargo List'!$I$2:$I$27))</f>
        <v>#N/A</v>
      </c>
      <c r="W115" t="e">
        <f>IF(OR($A115&lt;W$2,$A115&gt;W$2+LOOKUP(W$2,'Cargo List'!$C$2:$C$27,'Cargo List'!$H$2:$H$27)),"",LOOKUP(Sheet3!W$2,'Cargo List'!$C$2:$C$27,'Cargo List'!$I$2:$I$27))</f>
        <v>#N/A</v>
      </c>
      <c r="X115" t="e">
        <f>IF(OR($A115&lt;X$2,$A115&gt;X$2+LOOKUP(X$2,'Cargo List'!$C$2:$C$27,'Cargo List'!$H$2:$H$27)),"",LOOKUP(Sheet3!X$2,'Cargo List'!$C$2:$C$27,'Cargo List'!$I$2:$I$27))</f>
        <v>#N/A</v>
      </c>
      <c r="Y115" t="e">
        <f>IF(OR($A115&lt;Y$2,$A115&gt;Y$2+LOOKUP(Y$2,'Cargo List'!$C$2:$C$27,'Cargo List'!$H$2:$H$27)),"",LOOKUP(Sheet3!Y$2,'Cargo List'!$C$2:$C$27,'Cargo List'!$I$2:$I$27))</f>
        <v>#N/A</v>
      </c>
      <c r="Z115" t="e">
        <f>IF(OR($A115&lt;Z$2,$A115&gt;Z$2+LOOKUP(Z$2,'Cargo List'!$C$2:$C$27,'Cargo List'!$H$2:$H$27)),"",LOOKUP(Sheet3!Z$2,'Cargo List'!$C$2:$C$27,'Cargo List'!$I$2:$I$27))</f>
        <v>#N/A</v>
      </c>
      <c r="AA115" t="e">
        <f>IF(OR($A115&lt;AA$2,$A115&gt;AA$2+LOOKUP(AA$2,'Cargo List'!$C$2:$C$27,'Cargo List'!$H$2:$H$27)),"",LOOKUP(Sheet3!AA$2,'Cargo List'!$C$2:$C$27,'Cargo List'!$I$2:$I$27))</f>
        <v>#N/A</v>
      </c>
      <c r="AB115" t="e">
        <f>IF(OR($A115&lt;AB$2,$A115&gt;AB$2+LOOKUP(AB$2,'Cargo List'!$C$2:$C$27,'Cargo List'!$H$2:$H$27)),"",LOOKUP(Sheet3!AB$2,'Cargo List'!$C$2:$C$27,'Cargo List'!$I$2:$I$27))</f>
        <v>#N/A</v>
      </c>
      <c r="AC115" t="e">
        <f>IF(OR($A115&lt;AC$2,$A115&gt;AC$2+LOOKUP(AC$2,'Cargo List'!$C$2:$C$27,'Cargo List'!$H$2:$H$27)),"",LOOKUP(Sheet3!AC$2,'Cargo List'!$C$2:$C$27,'Cargo List'!$I$2:$I$27))</f>
        <v>#N/A</v>
      </c>
      <c r="AD115" t="e">
        <f>IF(OR($A115&lt;AD$2,$A115&gt;AD$2+LOOKUP(AD$2,'Cargo List'!$C$2:$C$27,'Cargo List'!$H$2:$H$27)),"",LOOKUP(Sheet3!AD$2,'Cargo List'!$C$2:$C$27,'Cargo List'!$I$2:$I$27))</f>
        <v>#N/A</v>
      </c>
      <c r="AE115" t="e">
        <f>IF(OR($A115&lt;AE$2,$A115&gt;AE$2+LOOKUP(AE$2,'Cargo List'!$C$2:$C$27,'Cargo List'!$H$2:$H$27)),"",LOOKUP(Sheet3!AE$2,'Cargo List'!$C$2:$C$27,'Cargo List'!$I$2:$I$27))</f>
        <v>#N/A</v>
      </c>
      <c r="AF115" t="e">
        <f>IF(OR($A115&lt;AF$2,$A115&gt;AF$2+LOOKUP(AF$2,'Cargo List'!$C$2:$C$27,'Cargo List'!$H$2:$H$27)),"",LOOKUP(Sheet3!AF$2,'Cargo List'!$C$2:$C$27,'Cargo List'!$I$2:$I$27))</f>
        <v>#N/A</v>
      </c>
      <c r="AG115" t="e">
        <f>IF(OR($A115&lt;AG$2,$A115&gt;AG$2+LOOKUP(AG$2,'Cargo List'!$C$2:$C$27,'Cargo List'!$H$2:$H$27)),"",LOOKUP(Sheet3!AG$2,'Cargo List'!$C$2:$C$27,'Cargo List'!$I$2:$I$27))</f>
        <v>#N/A</v>
      </c>
      <c r="AH115" t="e">
        <f>IF(OR($A115&lt;AH$2,$A115&gt;AH$2+LOOKUP(AH$2,'Cargo List'!$C$2:$C$27,'Cargo List'!$H$2:$H$27)),"",LOOKUP(Sheet3!AH$2,'Cargo List'!$C$2:$C$27,'Cargo List'!$I$2:$I$27))</f>
        <v>#N/A</v>
      </c>
      <c r="AI115" t="e">
        <f>IF(OR($A115&lt;AI$2,$A115&gt;AI$2+LOOKUP(AI$2,'Cargo List'!$C$2:$C$27,'Cargo List'!$H$2:$H$27)),"",LOOKUP(Sheet3!AI$2,'Cargo List'!$C$2:$C$27,'Cargo List'!$I$2:$I$27))</f>
        <v>#N/A</v>
      </c>
      <c r="AJ115" t="e">
        <f>IF(OR($A115&lt;AJ$2,$A115&gt;AJ$2+LOOKUP(AJ$2,'Cargo List'!$C$2:$C$27,'Cargo List'!$H$2:$H$27)),"",LOOKUP(Sheet3!AJ$2,'Cargo List'!$C$2:$C$27,'Cargo List'!$I$2:$I$27))</f>
        <v>#N/A</v>
      </c>
      <c r="AK115" t="e">
        <f>IF(OR($A115&lt;AK$2,$A115&gt;AK$2+LOOKUP(AK$2,'Cargo List'!$C$2:$C$27,'Cargo List'!$H$2:$H$27)),"",LOOKUP(Sheet3!AK$2,'Cargo List'!$C$2:$C$27,'Cargo List'!$I$2:$I$27))</f>
        <v>#N/A</v>
      </c>
      <c r="AL115" t="e">
        <f>IF(OR($A115&lt;AL$2,$A115&gt;AL$2+LOOKUP(AL$2,'Cargo List'!$C$2:$C$27,'Cargo List'!$H$2:$H$27)),"",LOOKUP(Sheet3!AL$2,'Cargo List'!$C$2:$C$27,'Cargo List'!$I$2:$I$27))</f>
        <v>#N/A</v>
      </c>
      <c r="AM115" t="e">
        <f>IF(OR($A115&lt;AM$2,$A115&gt;AM$2+LOOKUP(AM$2,'Cargo List'!$C$2:$C$27,'Cargo List'!$H$2:$H$27)),"",LOOKUP(Sheet3!AM$2,'Cargo List'!$C$2:$C$27,'Cargo List'!$I$2:$I$27))</f>
        <v>#N/A</v>
      </c>
      <c r="AN115" t="e">
        <f>IF(OR($A115&lt;AN$2,$A115&gt;AN$2+LOOKUP(AN$2,'Cargo List'!$C$2:$C$27,'Cargo List'!$H$2:$H$27)),"",LOOKUP(Sheet3!AN$2,'Cargo List'!$C$2:$C$27,'Cargo List'!$I$2:$I$27))</f>
        <v>#N/A</v>
      </c>
      <c r="AO115" t="e">
        <f>IF(OR($A115&lt;AO$2,$A115&gt;AO$2+LOOKUP(AO$2,'Cargo List'!$C$2:$C$27,'Cargo List'!$H$2:$H$27)),"",LOOKUP(Sheet3!AO$2,'Cargo List'!$C$2:$C$27,'Cargo List'!$I$2:$I$27))</f>
        <v>#N/A</v>
      </c>
      <c r="AP115" t="e">
        <f>IF(OR($A115&lt;AP$2,$A115&gt;AP$2+LOOKUP(AP$2,'Cargo List'!$C$2:$C$27,'Cargo List'!$H$2:$H$27)),"",LOOKUP(Sheet3!AP$2,'Cargo List'!$C$2:$C$27,'Cargo List'!$I$2:$I$27))</f>
        <v>#N/A</v>
      </c>
      <c r="AQ115" t="e">
        <f>IF(OR($A115&lt;AQ$2,$A115&gt;AQ$2+LOOKUP(AQ$2,'Cargo List'!$C$2:$C$27,'Cargo List'!$H$2:$H$27)),"",LOOKUP(Sheet3!AQ$2,'Cargo List'!$C$2:$C$27,'Cargo List'!$I$2:$I$27))</f>
        <v>#N/A</v>
      </c>
      <c r="AR115" t="e">
        <f>IF(OR($A115&lt;AR$2,$A115&gt;AR$2+LOOKUP(AR$2,'Cargo List'!$C$2:$C$27,'Cargo List'!$H$2:$H$27)),"",LOOKUP(Sheet3!AR$2,'Cargo List'!$C$2:$C$27,'Cargo List'!$I$2:$I$27))</f>
        <v>#N/A</v>
      </c>
      <c r="AS115" t="e">
        <f>IF(OR($A115&lt;AS$2,$A115&gt;AS$2+LOOKUP(AS$2,'Cargo List'!$C$2:$C$27,'Cargo List'!$H$2:$H$27)),"",LOOKUP(Sheet3!AS$2,'Cargo List'!$C$2:$C$27,'Cargo List'!$I$2:$I$27))</f>
        <v>#N/A</v>
      </c>
      <c r="AT115" t="e">
        <f>IF(OR($A115&lt;AT$2,$A115&gt;AT$2+LOOKUP(AT$2,'Cargo List'!$C$2:$C$27,'Cargo List'!$H$2:$H$27)),"",LOOKUP(Sheet3!AT$2,'Cargo List'!$C$2:$C$27,'Cargo List'!$I$2:$I$27))</f>
        <v>#N/A</v>
      </c>
      <c r="AU115" t="e">
        <f>IF(OR($A115&lt;AU$2,$A115&gt;AU$2+LOOKUP(AU$2,'Cargo List'!$C$2:$C$27,'Cargo List'!$H$2:$H$27)),"",LOOKUP(Sheet3!AU$2,'Cargo List'!$C$2:$C$27,'Cargo List'!$I$2:$I$27))</f>
        <v>#N/A</v>
      </c>
      <c r="AV115" s="4">
        <f t="shared" si="2"/>
        <v>0</v>
      </c>
    </row>
    <row r="116" spans="1:48" x14ac:dyDescent="0.25">
      <c r="A116" s="2">
        <f t="shared" si="3"/>
        <v>44310</v>
      </c>
      <c r="B116" t="e">
        <f>IF(OR($A116&lt;B$2,$A116&gt;B$2+LOOKUP(B$2,'Cargo List'!$C$2:$C$27,'Cargo List'!$H$2:$H$27)),"",LOOKUP(Sheet3!B$2,'Cargo List'!$C$2:$C$27,'Cargo List'!$I$2:$I$27))</f>
        <v>#N/A</v>
      </c>
      <c r="C116" t="e">
        <f>IF(OR($A116&lt;C$2,$A116&gt;C$2+LOOKUP(C$2,'Cargo List'!$C$2:$C$27,'Cargo List'!$H$2:$H$27)),"",LOOKUP(Sheet3!C$2,'Cargo List'!$C$2:$C$27,'Cargo List'!$I$2:$I$27))</f>
        <v>#N/A</v>
      </c>
      <c r="D116" t="e">
        <f>IF(OR($A116&lt;D$2,$A116&gt;D$2+LOOKUP(D$2,'Cargo List'!$C$2:$C$27,'Cargo List'!$H$2:$H$27)),"",LOOKUP(Sheet3!D$2,'Cargo List'!$C$2:$C$27,'Cargo List'!$I$2:$I$27))</f>
        <v>#N/A</v>
      </c>
      <c r="E116" t="e">
        <f>IF(OR($A116&lt;E$2,$A116&gt;E$2+LOOKUP(E$2,'Cargo List'!$C$2:$C$27,'Cargo List'!$H$2:$H$27)),"",LOOKUP(Sheet3!E$2,'Cargo List'!$C$2:$C$27,'Cargo List'!$I$2:$I$27))</f>
        <v>#N/A</v>
      </c>
      <c r="F116" t="e">
        <f>IF(OR($A116&lt;F$2,$A116&gt;F$2+LOOKUP(F$2,'Cargo List'!$C$2:$C$27,'Cargo List'!$H$2:$H$27)),"",LOOKUP(Sheet3!F$2,'Cargo List'!$C$2:$C$27,'Cargo List'!$I$2:$I$27))</f>
        <v>#N/A</v>
      </c>
      <c r="G116" t="e">
        <f>IF(OR($A116&lt;G$2,$A116&gt;G$2+LOOKUP(G$2,'Cargo List'!$C$2:$C$27,'Cargo List'!$H$2:$H$27)),"",LOOKUP(Sheet3!G$2,'Cargo List'!$C$2:$C$27,'Cargo List'!$I$2:$I$27))</f>
        <v>#N/A</v>
      </c>
      <c r="H116" t="e">
        <f>IF(OR($A116&lt;H$2,$A116&gt;H$2+LOOKUP(H$2,'Cargo List'!$C$2:$C$27,'Cargo List'!$H$2:$H$27)),"",LOOKUP(Sheet3!H$2,'Cargo List'!$C$2:$C$27,'Cargo List'!$I$2:$I$27))</f>
        <v>#N/A</v>
      </c>
      <c r="I116" t="e">
        <f>IF(OR($A116&lt;I$2,$A116&gt;I$2+LOOKUP(I$2,'Cargo List'!$C$2:$C$27,'Cargo List'!$H$2:$H$27)),"",LOOKUP(Sheet3!I$2,'Cargo List'!$C$2:$C$27,'Cargo List'!$I$2:$I$27))</f>
        <v>#N/A</v>
      </c>
      <c r="J116" t="e">
        <f>IF(OR($A116&lt;J$2,$A116&gt;J$2+LOOKUP(J$2,'Cargo List'!$C$2:$C$27,'Cargo List'!$H$2:$H$27)),"",LOOKUP(Sheet3!J$2,'Cargo List'!$C$2:$C$27,'Cargo List'!$I$2:$I$27))</f>
        <v>#N/A</v>
      </c>
      <c r="K116" t="e">
        <f>IF(OR($A116&lt;K$2,$A116&gt;K$2+LOOKUP(K$2,'Cargo List'!$C$2:$C$27,'Cargo List'!$H$2:$H$27)),"",LOOKUP(Sheet3!K$2,'Cargo List'!$C$2:$C$27,'Cargo List'!$I$2:$I$27))</f>
        <v>#N/A</v>
      </c>
      <c r="L116" t="e">
        <f>IF(OR($A116&lt;L$2,$A116&gt;L$2+LOOKUP(L$2,'Cargo List'!$C$2:$C$27,'Cargo List'!$H$2:$H$27)),"",LOOKUP(Sheet3!L$2,'Cargo List'!$C$2:$C$27,'Cargo List'!$I$2:$I$27))</f>
        <v>#N/A</v>
      </c>
      <c r="M116" t="e">
        <f>IF(OR($A116&lt;M$2,$A116&gt;M$2+LOOKUP(M$2,'Cargo List'!$C$2:$C$27,'Cargo List'!$H$2:$H$27)),"",LOOKUP(Sheet3!M$2,'Cargo List'!$C$2:$C$27,'Cargo List'!$I$2:$I$27))</f>
        <v>#N/A</v>
      </c>
      <c r="N116" t="e">
        <f>IF(OR($A116&lt;N$2,$A116&gt;N$2+LOOKUP(N$2,'Cargo List'!$C$2:$C$27,'Cargo List'!$H$2:$H$27)),"",LOOKUP(Sheet3!N$2,'Cargo List'!$C$2:$C$27,'Cargo List'!$I$2:$I$27))</f>
        <v>#N/A</v>
      </c>
      <c r="O116" t="e">
        <f>IF(OR($A116&lt;O$2,$A116&gt;O$2+LOOKUP(O$2,'Cargo List'!$C$2:$C$27,'Cargo List'!$H$2:$H$27)),"",LOOKUP(Sheet3!O$2,'Cargo List'!$C$2:$C$27,'Cargo List'!$I$2:$I$27))</f>
        <v>#N/A</v>
      </c>
      <c r="P116" t="e">
        <f>IF(OR($A116&lt;P$2,$A116&gt;P$2+LOOKUP(P$2,'Cargo List'!$C$2:$C$27,'Cargo List'!$H$2:$H$27)),"",LOOKUP(Sheet3!P$2,'Cargo List'!$C$2:$C$27,'Cargo List'!$I$2:$I$27))</f>
        <v>#N/A</v>
      </c>
      <c r="Q116" t="e">
        <f>IF(OR($A116&lt;Q$2,$A116&gt;Q$2+LOOKUP(Q$2,'Cargo List'!$C$2:$C$27,'Cargo List'!$H$2:$H$27)),"",LOOKUP(Sheet3!Q$2,'Cargo List'!$C$2:$C$27,'Cargo List'!$I$2:$I$27))</f>
        <v>#N/A</v>
      </c>
      <c r="R116" t="e">
        <f>IF(OR($A116&lt;R$2,$A116&gt;R$2+LOOKUP(R$2,'Cargo List'!$C$2:$C$27,'Cargo List'!$H$2:$H$27)),"",LOOKUP(Sheet3!R$2,'Cargo List'!$C$2:$C$27,'Cargo List'!$I$2:$I$27))</f>
        <v>#N/A</v>
      </c>
      <c r="S116" t="e">
        <f>IF(OR($A116&lt;S$2,$A116&gt;S$2+LOOKUP(S$2,'Cargo List'!$C$2:$C$27,'Cargo List'!$H$2:$H$27)),"",LOOKUP(Sheet3!S$2,'Cargo List'!$C$2:$C$27,'Cargo List'!$I$2:$I$27))</f>
        <v>#N/A</v>
      </c>
      <c r="T116" t="e">
        <f>IF(OR($A116&lt;T$2,$A116&gt;T$2+LOOKUP(T$2,'Cargo List'!$C$2:$C$27,'Cargo List'!$H$2:$H$27)),"",LOOKUP(Sheet3!T$2,'Cargo List'!$C$2:$C$27,'Cargo List'!$I$2:$I$27))</f>
        <v>#N/A</v>
      </c>
      <c r="U116" t="e">
        <f>IF(OR($A116&lt;U$2,$A116&gt;U$2+LOOKUP(U$2,'Cargo List'!$C$2:$C$27,'Cargo List'!$H$2:$H$27)),"",LOOKUP(Sheet3!U$2,'Cargo List'!$C$2:$C$27,'Cargo List'!$I$2:$I$27))</f>
        <v>#N/A</v>
      </c>
      <c r="V116" t="e">
        <f>IF(OR($A116&lt;V$2,$A116&gt;V$2+LOOKUP(V$2,'Cargo List'!$C$2:$C$27,'Cargo List'!$H$2:$H$27)),"",LOOKUP(Sheet3!V$2,'Cargo List'!$C$2:$C$27,'Cargo List'!$I$2:$I$27))</f>
        <v>#N/A</v>
      </c>
      <c r="W116" t="e">
        <f>IF(OR($A116&lt;W$2,$A116&gt;W$2+LOOKUP(W$2,'Cargo List'!$C$2:$C$27,'Cargo List'!$H$2:$H$27)),"",LOOKUP(Sheet3!W$2,'Cargo List'!$C$2:$C$27,'Cargo List'!$I$2:$I$27))</f>
        <v>#N/A</v>
      </c>
      <c r="X116" t="e">
        <f>IF(OR($A116&lt;X$2,$A116&gt;X$2+LOOKUP(X$2,'Cargo List'!$C$2:$C$27,'Cargo List'!$H$2:$H$27)),"",LOOKUP(Sheet3!X$2,'Cargo List'!$C$2:$C$27,'Cargo List'!$I$2:$I$27))</f>
        <v>#N/A</v>
      </c>
      <c r="Y116" t="e">
        <f>IF(OR($A116&lt;Y$2,$A116&gt;Y$2+LOOKUP(Y$2,'Cargo List'!$C$2:$C$27,'Cargo List'!$H$2:$H$27)),"",LOOKUP(Sheet3!Y$2,'Cargo List'!$C$2:$C$27,'Cargo List'!$I$2:$I$27))</f>
        <v>#N/A</v>
      </c>
      <c r="Z116" t="e">
        <f>IF(OR($A116&lt;Z$2,$A116&gt;Z$2+LOOKUP(Z$2,'Cargo List'!$C$2:$C$27,'Cargo List'!$H$2:$H$27)),"",LOOKUP(Sheet3!Z$2,'Cargo List'!$C$2:$C$27,'Cargo List'!$I$2:$I$27))</f>
        <v>#N/A</v>
      </c>
      <c r="AA116" t="e">
        <f>IF(OR($A116&lt;AA$2,$A116&gt;AA$2+LOOKUP(AA$2,'Cargo List'!$C$2:$C$27,'Cargo List'!$H$2:$H$27)),"",LOOKUP(Sheet3!AA$2,'Cargo List'!$C$2:$C$27,'Cargo List'!$I$2:$I$27))</f>
        <v>#N/A</v>
      </c>
      <c r="AB116" t="e">
        <f>IF(OR($A116&lt;AB$2,$A116&gt;AB$2+LOOKUP(AB$2,'Cargo List'!$C$2:$C$27,'Cargo List'!$H$2:$H$27)),"",LOOKUP(Sheet3!AB$2,'Cargo List'!$C$2:$C$27,'Cargo List'!$I$2:$I$27))</f>
        <v>#N/A</v>
      </c>
      <c r="AC116" t="e">
        <f>IF(OR($A116&lt;AC$2,$A116&gt;AC$2+LOOKUP(AC$2,'Cargo List'!$C$2:$C$27,'Cargo List'!$H$2:$H$27)),"",LOOKUP(Sheet3!AC$2,'Cargo List'!$C$2:$C$27,'Cargo List'!$I$2:$I$27))</f>
        <v>#N/A</v>
      </c>
      <c r="AD116" t="e">
        <f>IF(OR($A116&lt;AD$2,$A116&gt;AD$2+LOOKUP(AD$2,'Cargo List'!$C$2:$C$27,'Cargo List'!$H$2:$H$27)),"",LOOKUP(Sheet3!AD$2,'Cargo List'!$C$2:$C$27,'Cargo List'!$I$2:$I$27))</f>
        <v>#N/A</v>
      </c>
      <c r="AE116" t="e">
        <f>IF(OR($A116&lt;AE$2,$A116&gt;AE$2+LOOKUP(AE$2,'Cargo List'!$C$2:$C$27,'Cargo List'!$H$2:$H$27)),"",LOOKUP(Sheet3!AE$2,'Cargo List'!$C$2:$C$27,'Cargo List'!$I$2:$I$27))</f>
        <v>#N/A</v>
      </c>
      <c r="AF116" t="e">
        <f>IF(OR($A116&lt;AF$2,$A116&gt;AF$2+LOOKUP(AF$2,'Cargo List'!$C$2:$C$27,'Cargo List'!$H$2:$H$27)),"",LOOKUP(Sheet3!AF$2,'Cargo List'!$C$2:$C$27,'Cargo List'!$I$2:$I$27))</f>
        <v>#N/A</v>
      </c>
      <c r="AG116" t="e">
        <f>IF(OR($A116&lt;AG$2,$A116&gt;AG$2+LOOKUP(AG$2,'Cargo List'!$C$2:$C$27,'Cargo List'!$H$2:$H$27)),"",LOOKUP(Sheet3!AG$2,'Cargo List'!$C$2:$C$27,'Cargo List'!$I$2:$I$27))</f>
        <v>#N/A</v>
      </c>
      <c r="AH116" t="e">
        <f>IF(OR($A116&lt;AH$2,$A116&gt;AH$2+LOOKUP(AH$2,'Cargo List'!$C$2:$C$27,'Cargo List'!$H$2:$H$27)),"",LOOKUP(Sheet3!AH$2,'Cargo List'!$C$2:$C$27,'Cargo List'!$I$2:$I$27))</f>
        <v>#N/A</v>
      </c>
      <c r="AI116" t="e">
        <f>IF(OR($A116&lt;AI$2,$A116&gt;AI$2+LOOKUP(AI$2,'Cargo List'!$C$2:$C$27,'Cargo List'!$H$2:$H$27)),"",LOOKUP(Sheet3!AI$2,'Cargo List'!$C$2:$C$27,'Cargo List'!$I$2:$I$27))</f>
        <v>#N/A</v>
      </c>
      <c r="AJ116" t="e">
        <f>IF(OR($A116&lt;AJ$2,$A116&gt;AJ$2+LOOKUP(AJ$2,'Cargo List'!$C$2:$C$27,'Cargo List'!$H$2:$H$27)),"",LOOKUP(Sheet3!AJ$2,'Cargo List'!$C$2:$C$27,'Cargo List'!$I$2:$I$27))</f>
        <v>#N/A</v>
      </c>
      <c r="AK116" t="e">
        <f>IF(OR($A116&lt;AK$2,$A116&gt;AK$2+LOOKUP(AK$2,'Cargo List'!$C$2:$C$27,'Cargo List'!$H$2:$H$27)),"",LOOKUP(Sheet3!AK$2,'Cargo List'!$C$2:$C$27,'Cargo List'!$I$2:$I$27))</f>
        <v>#N/A</v>
      </c>
      <c r="AL116" t="e">
        <f>IF(OR($A116&lt;AL$2,$A116&gt;AL$2+LOOKUP(AL$2,'Cargo List'!$C$2:$C$27,'Cargo List'!$H$2:$H$27)),"",LOOKUP(Sheet3!AL$2,'Cargo List'!$C$2:$C$27,'Cargo List'!$I$2:$I$27))</f>
        <v>#N/A</v>
      </c>
      <c r="AM116" t="e">
        <f>IF(OR($A116&lt;AM$2,$A116&gt;AM$2+LOOKUP(AM$2,'Cargo List'!$C$2:$C$27,'Cargo List'!$H$2:$H$27)),"",LOOKUP(Sheet3!AM$2,'Cargo List'!$C$2:$C$27,'Cargo List'!$I$2:$I$27))</f>
        <v>#N/A</v>
      </c>
      <c r="AN116" t="e">
        <f>IF(OR($A116&lt;AN$2,$A116&gt;AN$2+LOOKUP(AN$2,'Cargo List'!$C$2:$C$27,'Cargo List'!$H$2:$H$27)),"",LOOKUP(Sheet3!AN$2,'Cargo List'!$C$2:$C$27,'Cargo List'!$I$2:$I$27))</f>
        <v>#N/A</v>
      </c>
      <c r="AO116" t="e">
        <f>IF(OR($A116&lt;AO$2,$A116&gt;AO$2+LOOKUP(AO$2,'Cargo List'!$C$2:$C$27,'Cargo List'!$H$2:$H$27)),"",LOOKUP(Sheet3!AO$2,'Cargo List'!$C$2:$C$27,'Cargo List'!$I$2:$I$27))</f>
        <v>#N/A</v>
      </c>
      <c r="AP116" t="e">
        <f>IF(OR($A116&lt;AP$2,$A116&gt;AP$2+LOOKUP(AP$2,'Cargo List'!$C$2:$C$27,'Cargo List'!$H$2:$H$27)),"",LOOKUP(Sheet3!AP$2,'Cargo List'!$C$2:$C$27,'Cargo List'!$I$2:$I$27))</f>
        <v>#N/A</v>
      </c>
      <c r="AQ116" t="e">
        <f>IF(OR($A116&lt;AQ$2,$A116&gt;AQ$2+LOOKUP(AQ$2,'Cargo List'!$C$2:$C$27,'Cargo List'!$H$2:$H$27)),"",LOOKUP(Sheet3!AQ$2,'Cargo List'!$C$2:$C$27,'Cargo List'!$I$2:$I$27))</f>
        <v>#N/A</v>
      </c>
      <c r="AR116" t="e">
        <f>IF(OR($A116&lt;AR$2,$A116&gt;AR$2+LOOKUP(AR$2,'Cargo List'!$C$2:$C$27,'Cargo List'!$H$2:$H$27)),"",LOOKUP(Sheet3!AR$2,'Cargo List'!$C$2:$C$27,'Cargo List'!$I$2:$I$27))</f>
        <v>#N/A</v>
      </c>
      <c r="AS116" t="e">
        <f>IF(OR($A116&lt;AS$2,$A116&gt;AS$2+LOOKUP(AS$2,'Cargo List'!$C$2:$C$27,'Cargo List'!$H$2:$H$27)),"",LOOKUP(Sheet3!AS$2,'Cargo List'!$C$2:$C$27,'Cargo List'!$I$2:$I$27))</f>
        <v>#N/A</v>
      </c>
      <c r="AT116" t="e">
        <f>IF(OR($A116&lt;AT$2,$A116&gt;AT$2+LOOKUP(AT$2,'Cargo List'!$C$2:$C$27,'Cargo List'!$H$2:$H$27)),"",LOOKUP(Sheet3!AT$2,'Cargo List'!$C$2:$C$27,'Cargo List'!$I$2:$I$27))</f>
        <v>#N/A</v>
      </c>
      <c r="AU116" t="e">
        <f>IF(OR($A116&lt;AU$2,$A116&gt;AU$2+LOOKUP(AU$2,'Cargo List'!$C$2:$C$27,'Cargo List'!$H$2:$H$27)),"",LOOKUP(Sheet3!AU$2,'Cargo List'!$C$2:$C$27,'Cargo List'!$I$2:$I$27))</f>
        <v>#N/A</v>
      </c>
      <c r="AV116" s="4">
        <f t="shared" si="2"/>
        <v>0</v>
      </c>
    </row>
    <row r="117" spans="1:48" x14ac:dyDescent="0.25">
      <c r="A117" s="2">
        <f t="shared" si="3"/>
        <v>44311</v>
      </c>
      <c r="B117" t="e">
        <f>IF(OR($A117&lt;B$2,$A117&gt;B$2+LOOKUP(B$2,'Cargo List'!$C$2:$C$27,'Cargo List'!$H$2:$H$27)),"",LOOKUP(Sheet3!B$2,'Cargo List'!$C$2:$C$27,'Cargo List'!$I$2:$I$27))</f>
        <v>#N/A</v>
      </c>
      <c r="C117" t="e">
        <f>IF(OR($A117&lt;C$2,$A117&gt;C$2+LOOKUP(C$2,'Cargo List'!$C$2:$C$27,'Cargo List'!$H$2:$H$27)),"",LOOKUP(Sheet3!C$2,'Cargo List'!$C$2:$C$27,'Cargo List'!$I$2:$I$27))</f>
        <v>#N/A</v>
      </c>
      <c r="D117" t="e">
        <f>IF(OR($A117&lt;D$2,$A117&gt;D$2+LOOKUP(D$2,'Cargo List'!$C$2:$C$27,'Cargo List'!$H$2:$H$27)),"",LOOKUP(Sheet3!D$2,'Cargo List'!$C$2:$C$27,'Cargo List'!$I$2:$I$27))</f>
        <v>#N/A</v>
      </c>
      <c r="E117" t="e">
        <f>IF(OR($A117&lt;E$2,$A117&gt;E$2+LOOKUP(E$2,'Cargo List'!$C$2:$C$27,'Cargo List'!$H$2:$H$27)),"",LOOKUP(Sheet3!E$2,'Cargo List'!$C$2:$C$27,'Cargo List'!$I$2:$I$27))</f>
        <v>#N/A</v>
      </c>
      <c r="F117" t="e">
        <f>IF(OR($A117&lt;F$2,$A117&gt;F$2+LOOKUP(F$2,'Cargo List'!$C$2:$C$27,'Cargo List'!$H$2:$H$27)),"",LOOKUP(Sheet3!F$2,'Cargo List'!$C$2:$C$27,'Cargo List'!$I$2:$I$27))</f>
        <v>#N/A</v>
      </c>
      <c r="G117" t="e">
        <f>IF(OR($A117&lt;G$2,$A117&gt;G$2+LOOKUP(G$2,'Cargo List'!$C$2:$C$27,'Cargo List'!$H$2:$H$27)),"",LOOKUP(Sheet3!G$2,'Cargo List'!$C$2:$C$27,'Cargo List'!$I$2:$I$27))</f>
        <v>#N/A</v>
      </c>
      <c r="H117" t="e">
        <f>IF(OR($A117&lt;H$2,$A117&gt;H$2+LOOKUP(H$2,'Cargo List'!$C$2:$C$27,'Cargo List'!$H$2:$H$27)),"",LOOKUP(Sheet3!H$2,'Cargo List'!$C$2:$C$27,'Cargo List'!$I$2:$I$27))</f>
        <v>#N/A</v>
      </c>
      <c r="I117" t="e">
        <f>IF(OR($A117&lt;I$2,$A117&gt;I$2+LOOKUP(I$2,'Cargo List'!$C$2:$C$27,'Cargo List'!$H$2:$H$27)),"",LOOKUP(Sheet3!I$2,'Cargo List'!$C$2:$C$27,'Cargo List'!$I$2:$I$27))</f>
        <v>#N/A</v>
      </c>
      <c r="J117" t="e">
        <f>IF(OR($A117&lt;J$2,$A117&gt;J$2+LOOKUP(J$2,'Cargo List'!$C$2:$C$27,'Cargo List'!$H$2:$H$27)),"",LOOKUP(Sheet3!J$2,'Cargo List'!$C$2:$C$27,'Cargo List'!$I$2:$I$27))</f>
        <v>#N/A</v>
      </c>
      <c r="K117" t="e">
        <f>IF(OR($A117&lt;K$2,$A117&gt;K$2+LOOKUP(K$2,'Cargo List'!$C$2:$C$27,'Cargo List'!$H$2:$H$27)),"",LOOKUP(Sheet3!K$2,'Cargo List'!$C$2:$C$27,'Cargo List'!$I$2:$I$27))</f>
        <v>#N/A</v>
      </c>
      <c r="L117" t="e">
        <f>IF(OR($A117&lt;L$2,$A117&gt;L$2+LOOKUP(L$2,'Cargo List'!$C$2:$C$27,'Cargo List'!$H$2:$H$27)),"",LOOKUP(Sheet3!L$2,'Cargo List'!$C$2:$C$27,'Cargo List'!$I$2:$I$27))</f>
        <v>#N/A</v>
      </c>
      <c r="M117" t="e">
        <f>IF(OR($A117&lt;M$2,$A117&gt;M$2+LOOKUP(M$2,'Cargo List'!$C$2:$C$27,'Cargo List'!$H$2:$H$27)),"",LOOKUP(Sheet3!M$2,'Cargo List'!$C$2:$C$27,'Cargo List'!$I$2:$I$27))</f>
        <v>#N/A</v>
      </c>
      <c r="N117" t="e">
        <f>IF(OR($A117&lt;N$2,$A117&gt;N$2+LOOKUP(N$2,'Cargo List'!$C$2:$C$27,'Cargo List'!$H$2:$H$27)),"",LOOKUP(Sheet3!N$2,'Cargo List'!$C$2:$C$27,'Cargo List'!$I$2:$I$27))</f>
        <v>#N/A</v>
      </c>
      <c r="O117" t="e">
        <f>IF(OR($A117&lt;O$2,$A117&gt;O$2+LOOKUP(O$2,'Cargo List'!$C$2:$C$27,'Cargo List'!$H$2:$H$27)),"",LOOKUP(Sheet3!O$2,'Cargo List'!$C$2:$C$27,'Cargo List'!$I$2:$I$27))</f>
        <v>#N/A</v>
      </c>
      <c r="P117" t="e">
        <f>IF(OR($A117&lt;P$2,$A117&gt;P$2+LOOKUP(P$2,'Cargo List'!$C$2:$C$27,'Cargo List'!$H$2:$H$27)),"",LOOKUP(Sheet3!P$2,'Cargo List'!$C$2:$C$27,'Cargo List'!$I$2:$I$27))</f>
        <v>#N/A</v>
      </c>
      <c r="Q117" t="e">
        <f>IF(OR($A117&lt;Q$2,$A117&gt;Q$2+LOOKUP(Q$2,'Cargo List'!$C$2:$C$27,'Cargo List'!$H$2:$H$27)),"",LOOKUP(Sheet3!Q$2,'Cargo List'!$C$2:$C$27,'Cargo List'!$I$2:$I$27))</f>
        <v>#N/A</v>
      </c>
      <c r="R117" t="e">
        <f>IF(OR($A117&lt;R$2,$A117&gt;R$2+LOOKUP(R$2,'Cargo List'!$C$2:$C$27,'Cargo List'!$H$2:$H$27)),"",LOOKUP(Sheet3!R$2,'Cargo List'!$C$2:$C$27,'Cargo List'!$I$2:$I$27))</f>
        <v>#N/A</v>
      </c>
      <c r="S117" t="e">
        <f>IF(OR($A117&lt;S$2,$A117&gt;S$2+LOOKUP(S$2,'Cargo List'!$C$2:$C$27,'Cargo List'!$H$2:$H$27)),"",LOOKUP(Sheet3!S$2,'Cargo List'!$C$2:$C$27,'Cargo List'!$I$2:$I$27))</f>
        <v>#N/A</v>
      </c>
      <c r="T117" t="e">
        <f>IF(OR($A117&lt;T$2,$A117&gt;T$2+LOOKUP(T$2,'Cargo List'!$C$2:$C$27,'Cargo List'!$H$2:$H$27)),"",LOOKUP(Sheet3!T$2,'Cargo List'!$C$2:$C$27,'Cargo List'!$I$2:$I$27))</f>
        <v>#N/A</v>
      </c>
      <c r="U117" t="e">
        <f>IF(OR($A117&lt;U$2,$A117&gt;U$2+LOOKUP(U$2,'Cargo List'!$C$2:$C$27,'Cargo List'!$H$2:$H$27)),"",LOOKUP(Sheet3!U$2,'Cargo List'!$C$2:$C$27,'Cargo List'!$I$2:$I$27))</f>
        <v>#N/A</v>
      </c>
      <c r="V117" t="e">
        <f>IF(OR($A117&lt;V$2,$A117&gt;V$2+LOOKUP(V$2,'Cargo List'!$C$2:$C$27,'Cargo List'!$H$2:$H$27)),"",LOOKUP(Sheet3!V$2,'Cargo List'!$C$2:$C$27,'Cargo List'!$I$2:$I$27))</f>
        <v>#N/A</v>
      </c>
      <c r="W117" t="e">
        <f>IF(OR($A117&lt;W$2,$A117&gt;W$2+LOOKUP(W$2,'Cargo List'!$C$2:$C$27,'Cargo List'!$H$2:$H$27)),"",LOOKUP(Sheet3!W$2,'Cargo List'!$C$2:$C$27,'Cargo List'!$I$2:$I$27))</f>
        <v>#N/A</v>
      </c>
      <c r="X117" t="e">
        <f>IF(OR($A117&lt;X$2,$A117&gt;X$2+LOOKUP(X$2,'Cargo List'!$C$2:$C$27,'Cargo List'!$H$2:$H$27)),"",LOOKUP(Sheet3!X$2,'Cargo List'!$C$2:$C$27,'Cargo List'!$I$2:$I$27))</f>
        <v>#N/A</v>
      </c>
      <c r="Y117" t="e">
        <f>IF(OR($A117&lt;Y$2,$A117&gt;Y$2+LOOKUP(Y$2,'Cargo List'!$C$2:$C$27,'Cargo List'!$H$2:$H$27)),"",LOOKUP(Sheet3!Y$2,'Cargo List'!$C$2:$C$27,'Cargo List'!$I$2:$I$27))</f>
        <v>#N/A</v>
      </c>
      <c r="Z117" t="e">
        <f>IF(OR($A117&lt;Z$2,$A117&gt;Z$2+LOOKUP(Z$2,'Cargo List'!$C$2:$C$27,'Cargo List'!$H$2:$H$27)),"",LOOKUP(Sheet3!Z$2,'Cargo List'!$C$2:$C$27,'Cargo List'!$I$2:$I$27))</f>
        <v>#N/A</v>
      </c>
      <c r="AA117" t="e">
        <f>IF(OR($A117&lt;AA$2,$A117&gt;AA$2+LOOKUP(AA$2,'Cargo List'!$C$2:$C$27,'Cargo List'!$H$2:$H$27)),"",LOOKUP(Sheet3!AA$2,'Cargo List'!$C$2:$C$27,'Cargo List'!$I$2:$I$27))</f>
        <v>#N/A</v>
      </c>
      <c r="AB117" t="e">
        <f>IF(OR($A117&lt;AB$2,$A117&gt;AB$2+LOOKUP(AB$2,'Cargo List'!$C$2:$C$27,'Cargo List'!$H$2:$H$27)),"",LOOKUP(Sheet3!AB$2,'Cargo List'!$C$2:$C$27,'Cargo List'!$I$2:$I$27))</f>
        <v>#N/A</v>
      </c>
      <c r="AC117" t="e">
        <f>IF(OR($A117&lt;AC$2,$A117&gt;AC$2+LOOKUP(AC$2,'Cargo List'!$C$2:$C$27,'Cargo List'!$H$2:$H$27)),"",LOOKUP(Sheet3!AC$2,'Cargo List'!$C$2:$C$27,'Cargo List'!$I$2:$I$27))</f>
        <v>#N/A</v>
      </c>
      <c r="AD117" t="e">
        <f>IF(OR($A117&lt;AD$2,$A117&gt;AD$2+LOOKUP(AD$2,'Cargo List'!$C$2:$C$27,'Cargo List'!$H$2:$H$27)),"",LOOKUP(Sheet3!AD$2,'Cargo List'!$C$2:$C$27,'Cargo List'!$I$2:$I$27))</f>
        <v>#N/A</v>
      </c>
      <c r="AE117" t="e">
        <f>IF(OR($A117&lt;AE$2,$A117&gt;AE$2+LOOKUP(AE$2,'Cargo List'!$C$2:$C$27,'Cargo List'!$H$2:$H$27)),"",LOOKUP(Sheet3!AE$2,'Cargo List'!$C$2:$C$27,'Cargo List'!$I$2:$I$27))</f>
        <v>#N/A</v>
      </c>
      <c r="AF117" t="e">
        <f>IF(OR($A117&lt;AF$2,$A117&gt;AF$2+LOOKUP(AF$2,'Cargo List'!$C$2:$C$27,'Cargo List'!$H$2:$H$27)),"",LOOKUP(Sheet3!AF$2,'Cargo List'!$C$2:$C$27,'Cargo List'!$I$2:$I$27))</f>
        <v>#N/A</v>
      </c>
      <c r="AG117" t="e">
        <f>IF(OR($A117&lt;AG$2,$A117&gt;AG$2+LOOKUP(AG$2,'Cargo List'!$C$2:$C$27,'Cargo List'!$H$2:$H$27)),"",LOOKUP(Sheet3!AG$2,'Cargo List'!$C$2:$C$27,'Cargo List'!$I$2:$I$27))</f>
        <v>#N/A</v>
      </c>
      <c r="AH117" t="e">
        <f>IF(OR($A117&lt;AH$2,$A117&gt;AH$2+LOOKUP(AH$2,'Cargo List'!$C$2:$C$27,'Cargo List'!$H$2:$H$27)),"",LOOKUP(Sheet3!AH$2,'Cargo List'!$C$2:$C$27,'Cargo List'!$I$2:$I$27))</f>
        <v>#N/A</v>
      </c>
      <c r="AI117" t="e">
        <f>IF(OR($A117&lt;AI$2,$A117&gt;AI$2+LOOKUP(AI$2,'Cargo List'!$C$2:$C$27,'Cargo List'!$H$2:$H$27)),"",LOOKUP(Sheet3!AI$2,'Cargo List'!$C$2:$C$27,'Cargo List'!$I$2:$I$27))</f>
        <v>#N/A</v>
      </c>
      <c r="AJ117" t="e">
        <f>IF(OR($A117&lt;AJ$2,$A117&gt;AJ$2+LOOKUP(AJ$2,'Cargo List'!$C$2:$C$27,'Cargo List'!$H$2:$H$27)),"",LOOKUP(Sheet3!AJ$2,'Cargo List'!$C$2:$C$27,'Cargo List'!$I$2:$I$27))</f>
        <v>#N/A</v>
      </c>
      <c r="AK117" t="e">
        <f>IF(OR($A117&lt;AK$2,$A117&gt;AK$2+LOOKUP(AK$2,'Cargo List'!$C$2:$C$27,'Cargo List'!$H$2:$H$27)),"",LOOKUP(Sheet3!AK$2,'Cargo List'!$C$2:$C$27,'Cargo List'!$I$2:$I$27))</f>
        <v>#N/A</v>
      </c>
      <c r="AL117" t="e">
        <f>IF(OR($A117&lt;AL$2,$A117&gt;AL$2+LOOKUP(AL$2,'Cargo List'!$C$2:$C$27,'Cargo List'!$H$2:$H$27)),"",LOOKUP(Sheet3!AL$2,'Cargo List'!$C$2:$C$27,'Cargo List'!$I$2:$I$27))</f>
        <v>#N/A</v>
      </c>
      <c r="AM117" t="e">
        <f>IF(OR($A117&lt;AM$2,$A117&gt;AM$2+LOOKUP(AM$2,'Cargo List'!$C$2:$C$27,'Cargo List'!$H$2:$H$27)),"",LOOKUP(Sheet3!AM$2,'Cargo List'!$C$2:$C$27,'Cargo List'!$I$2:$I$27))</f>
        <v>#N/A</v>
      </c>
      <c r="AN117" t="e">
        <f>IF(OR($A117&lt;AN$2,$A117&gt;AN$2+LOOKUP(AN$2,'Cargo List'!$C$2:$C$27,'Cargo List'!$H$2:$H$27)),"",LOOKUP(Sheet3!AN$2,'Cargo List'!$C$2:$C$27,'Cargo List'!$I$2:$I$27))</f>
        <v>#N/A</v>
      </c>
      <c r="AO117" t="e">
        <f>IF(OR($A117&lt;AO$2,$A117&gt;AO$2+LOOKUP(AO$2,'Cargo List'!$C$2:$C$27,'Cargo List'!$H$2:$H$27)),"",LOOKUP(Sheet3!AO$2,'Cargo List'!$C$2:$C$27,'Cargo List'!$I$2:$I$27))</f>
        <v>#N/A</v>
      </c>
      <c r="AP117" t="e">
        <f>IF(OR($A117&lt;AP$2,$A117&gt;AP$2+LOOKUP(AP$2,'Cargo List'!$C$2:$C$27,'Cargo List'!$H$2:$H$27)),"",LOOKUP(Sheet3!AP$2,'Cargo List'!$C$2:$C$27,'Cargo List'!$I$2:$I$27))</f>
        <v>#N/A</v>
      </c>
      <c r="AQ117" t="e">
        <f>IF(OR($A117&lt;AQ$2,$A117&gt;AQ$2+LOOKUP(AQ$2,'Cargo List'!$C$2:$C$27,'Cargo List'!$H$2:$H$27)),"",LOOKUP(Sheet3!AQ$2,'Cargo List'!$C$2:$C$27,'Cargo List'!$I$2:$I$27))</f>
        <v>#N/A</v>
      </c>
      <c r="AR117" t="e">
        <f>IF(OR($A117&lt;AR$2,$A117&gt;AR$2+LOOKUP(AR$2,'Cargo List'!$C$2:$C$27,'Cargo List'!$H$2:$H$27)),"",LOOKUP(Sheet3!AR$2,'Cargo List'!$C$2:$C$27,'Cargo List'!$I$2:$I$27))</f>
        <v>#N/A</v>
      </c>
      <c r="AS117" t="e">
        <f>IF(OR($A117&lt;AS$2,$A117&gt;AS$2+LOOKUP(AS$2,'Cargo List'!$C$2:$C$27,'Cargo List'!$H$2:$H$27)),"",LOOKUP(Sheet3!AS$2,'Cargo List'!$C$2:$C$27,'Cargo List'!$I$2:$I$27))</f>
        <v>#N/A</v>
      </c>
      <c r="AT117" t="e">
        <f>IF(OR($A117&lt;AT$2,$A117&gt;AT$2+LOOKUP(AT$2,'Cargo List'!$C$2:$C$27,'Cargo List'!$H$2:$H$27)),"",LOOKUP(Sheet3!AT$2,'Cargo List'!$C$2:$C$27,'Cargo List'!$I$2:$I$27))</f>
        <v>#N/A</v>
      </c>
      <c r="AU117" t="e">
        <f>IF(OR($A117&lt;AU$2,$A117&gt;AU$2+LOOKUP(AU$2,'Cargo List'!$C$2:$C$27,'Cargo List'!$H$2:$H$27)),"",LOOKUP(Sheet3!AU$2,'Cargo List'!$C$2:$C$27,'Cargo List'!$I$2:$I$27))</f>
        <v>#N/A</v>
      </c>
      <c r="AV117" s="4">
        <f t="shared" si="2"/>
        <v>0</v>
      </c>
    </row>
    <row r="118" spans="1:48" x14ac:dyDescent="0.25">
      <c r="A118" s="2">
        <f t="shared" si="3"/>
        <v>44312</v>
      </c>
      <c r="B118" t="e">
        <f>IF(OR($A118&lt;B$2,$A118&gt;B$2+LOOKUP(B$2,'Cargo List'!$C$2:$C$27,'Cargo List'!$H$2:$H$27)),"",LOOKUP(Sheet3!B$2,'Cargo List'!$C$2:$C$27,'Cargo List'!$I$2:$I$27))</f>
        <v>#N/A</v>
      </c>
      <c r="C118" t="e">
        <f>IF(OR($A118&lt;C$2,$A118&gt;C$2+LOOKUP(C$2,'Cargo List'!$C$2:$C$27,'Cargo List'!$H$2:$H$27)),"",LOOKUP(Sheet3!C$2,'Cargo List'!$C$2:$C$27,'Cargo List'!$I$2:$I$27))</f>
        <v>#N/A</v>
      </c>
      <c r="D118" t="e">
        <f>IF(OR($A118&lt;D$2,$A118&gt;D$2+LOOKUP(D$2,'Cargo List'!$C$2:$C$27,'Cargo List'!$H$2:$H$27)),"",LOOKUP(Sheet3!D$2,'Cargo List'!$C$2:$C$27,'Cargo List'!$I$2:$I$27))</f>
        <v>#N/A</v>
      </c>
      <c r="E118" t="e">
        <f>IF(OR($A118&lt;E$2,$A118&gt;E$2+LOOKUP(E$2,'Cargo List'!$C$2:$C$27,'Cargo List'!$H$2:$H$27)),"",LOOKUP(Sheet3!E$2,'Cargo List'!$C$2:$C$27,'Cargo List'!$I$2:$I$27))</f>
        <v>#N/A</v>
      </c>
      <c r="F118" t="e">
        <f>IF(OR($A118&lt;F$2,$A118&gt;F$2+LOOKUP(F$2,'Cargo List'!$C$2:$C$27,'Cargo List'!$H$2:$H$27)),"",LOOKUP(Sheet3!F$2,'Cargo List'!$C$2:$C$27,'Cargo List'!$I$2:$I$27))</f>
        <v>#N/A</v>
      </c>
      <c r="G118" t="e">
        <f>IF(OR($A118&lt;G$2,$A118&gt;G$2+LOOKUP(G$2,'Cargo List'!$C$2:$C$27,'Cargo List'!$H$2:$H$27)),"",LOOKUP(Sheet3!G$2,'Cargo List'!$C$2:$C$27,'Cargo List'!$I$2:$I$27))</f>
        <v>#N/A</v>
      </c>
      <c r="H118" t="e">
        <f>IF(OR($A118&lt;H$2,$A118&gt;H$2+LOOKUP(H$2,'Cargo List'!$C$2:$C$27,'Cargo List'!$H$2:$H$27)),"",LOOKUP(Sheet3!H$2,'Cargo List'!$C$2:$C$27,'Cargo List'!$I$2:$I$27))</f>
        <v>#N/A</v>
      </c>
      <c r="I118" t="e">
        <f>IF(OR($A118&lt;I$2,$A118&gt;I$2+LOOKUP(I$2,'Cargo List'!$C$2:$C$27,'Cargo List'!$H$2:$H$27)),"",LOOKUP(Sheet3!I$2,'Cargo List'!$C$2:$C$27,'Cargo List'!$I$2:$I$27))</f>
        <v>#N/A</v>
      </c>
      <c r="J118" t="e">
        <f>IF(OR($A118&lt;J$2,$A118&gt;J$2+LOOKUP(J$2,'Cargo List'!$C$2:$C$27,'Cargo List'!$H$2:$H$27)),"",LOOKUP(Sheet3!J$2,'Cargo List'!$C$2:$C$27,'Cargo List'!$I$2:$I$27))</f>
        <v>#N/A</v>
      </c>
      <c r="K118" t="e">
        <f>IF(OR($A118&lt;K$2,$A118&gt;K$2+LOOKUP(K$2,'Cargo List'!$C$2:$C$27,'Cargo List'!$H$2:$H$27)),"",LOOKUP(Sheet3!K$2,'Cargo List'!$C$2:$C$27,'Cargo List'!$I$2:$I$27))</f>
        <v>#N/A</v>
      </c>
      <c r="L118" t="e">
        <f>IF(OR($A118&lt;L$2,$A118&gt;L$2+LOOKUP(L$2,'Cargo List'!$C$2:$C$27,'Cargo List'!$H$2:$H$27)),"",LOOKUP(Sheet3!L$2,'Cargo List'!$C$2:$C$27,'Cargo List'!$I$2:$I$27))</f>
        <v>#N/A</v>
      </c>
      <c r="M118" t="e">
        <f>IF(OR($A118&lt;M$2,$A118&gt;M$2+LOOKUP(M$2,'Cargo List'!$C$2:$C$27,'Cargo List'!$H$2:$H$27)),"",LOOKUP(Sheet3!M$2,'Cargo List'!$C$2:$C$27,'Cargo List'!$I$2:$I$27))</f>
        <v>#N/A</v>
      </c>
      <c r="N118" t="e">
        <f>IF(OR($A118&lt;N$2,$A118&gt;N$2+LOOKUP(N$2,'Cargo List'!$C$2:$C$27,'Cargo List'!$H$2:$H$27)),"",LOOKUP(Sheet3!N$2,'Cargo List'!$C$2:$C$27,'Cargo List'!$I$2:$I$27))</f>
        <v>#N/A</v>
      </c>
      <c r="O118" t="e">
        <f>IF(OR($A118&lt;O$2,$A118&gt;O$2+LOOKUP(O$2,'Cargo List'!$C$2:$C$27,'Cargo List'!$H$2:$H$27)),"",LOOKUP(Sheet3!O$2,'Cargo List'!$C$2:$C$27,'Cargo List'!$I$2:$I$27))</f>
        <v>#N/A</v>
      </c>
      <c r="P118" t="e">
        <f>IF(OR($A118&lt;P$2,$A118&gt;P$2+LOOKUP(P$2,'Cargo List'!$C$2:$C$27,'Cargo List'!$H$2:$H$27)),"",LOOKUP(Sheet3!P$2,'Cargo List'!$C$2:$C$27,'Cargo List'!$I$2:$I$27))</f>
        <v>#N/A</v>
      </c>
      <c r="Q118" t="e">
        <f>IF(OR($A118&lt;Q$2,$A118&gt;Q$2+LOOKUP(Q$2,'Cargo List'!$C$2:$C$27,'Cargo List'!$H$2:$H$27)),"",LOOKUP(Sheet3!Q$2,'Cargo List'!$C$2:$C$27,'Cargo List'!$I$2:$I$27))</f>
        <v>#N/A</v>
      </c>
      <c r="R118" t="e">
        <f>IF(OR($A118&lt;R$2,$A118&gt;R$2+LOOKUP(R$2,'Cargo List'!$C$2:$C$27,'Cargo List'!$H$2:$H$27)),"",LOOKUP(Sheet3!R$2,'Cargo List'!$C$2:$C$27,'Cargo List'!$I$2:$I$27))</f>
        <v>#N/A</v>
      </c>
      <c r="S118" t="e">
        <f>IF(OR($A118&lt;S$2,$A118&gt;S$2+LOOKUP(S$2,'Cargo List'!$C$2:$C$27,'Cargo List'!$H$2:$H$27)),"",LOOKUP(Sheet3!S$2,'Cargo List'!$C$2:$C$27,'Cargo List'!$I$2:$I$27))</f>
        <v>#N/A</v>
      </c>
      <c r="T118" t="e">
        <f>IF(OR($A118&lt;T$2,$A118&gt;T$2+LOOKUP(T$2,'Cargo List'!$C$2:$C$27,'Cargo List'!$H$2:$H$27)),"",LOOKUP(Sheet3!T$2,'Cargo List'!$C$2:$C$27,'Cargo List'!$I$2:$I$27))</f>
        <v>#N/A</v>
      </c>
      <c r="U118" t="e">
        <f>IF(OR($A118&lt;U$2,$A118&gt;U$2+LOOKUP(U$2,'Cargo List'!$C$2:$C$27,'Cargo List'!$H$2:$H$27)),"",LOOKUP(Sheet3!U$2,'Cargo List'!$C$2:$C$27,'Cargo List'!$I$2:$I$27))</f>
        <v>#N/A</v>
      </c>
      <c r="V118" t="e">
        <f>IF(OR($A118&lt;V$2,$A118&gt;V$2+LOOKUP(V$2,'Cargo List'!$C$2:$C$27,'Cargo List'!$H$2:$H$27)),"",LOOKUP(Sheet3!V$2,'Cargo List'!$C$2:$C$27,'Cargo List'!$I$2:$I$27))</f>
        <v>#N/A</v>
      </c>
      <c r="W118" t="e">
        <f>IF(OR($A118&lt;W$2,$A118&gt;W$2+LOOKUP(W$2,'Cargo List'!$C$2:$C$27,'Cargo List'!$H$2:$H$27)),"",LOOKUP(Sheet3!W$2,'Cargo List'!$C$2:$C$27,'Cargo List'!$I$2:$I$27))</f>
        <v>#N/A</v>
      </c>
      <c r="X118" t="e">
        <f>IF(OR($A118&lt;X$2,$A118&gt;X$2+LOOKUP(X$2,'Cargo List'!$C$2:$C$27,'Cargo List'!$H$2:$H$27)),"",LOOKUP(Sheet3!X$2,'Cargo List'!$C$2:$C$27,'Cargo List'!$I$2:$I$27))</f>
        <v>#N/A</v>
      </c>
      <c r="Y118" t="e">
        <f>IF(OR($A118&lt;Y$2,$A118&gt;Y$2+LOOKUP(Y$2,'Cargo List'!$C$2:$C$27,'Cargo List'!$H$2:$H$27)),"",LOOKUP(Sheet3!Y$2,'Cargo List'!$C$2:$C$27,'Cargo List'!$I$2:$I$27))</f>
        <v>#N/A</v>
      </c>
      <c r="Z118" t="e">
        <f>IF(OR($A118&lt;Z$2,$A118&gt;Z$2+LOOKUP(Z$2,'Cargo List'!$C$2:$C$27,'Cargo List'!$H$2:$H$27)),"",LOOKUP(Sheet3!Z$2,'Cargo List'!$C$2:$C$27,'Cargo List'!$I$2:$I$27))</f>
        <v>#N/A</v>
      </c>
      <c r="AA118" t="e">
        <f>IF(OR($A118&lt;AA$2,$A118&gt;AA$2+LOOKUP(AA$2,'Cargo List'!$C$2:$C$27,'Cargo List'!$H$2:$H$27)),"",LOOKUP(Sheet3!AA$2,'Cargo List'!$C$2:$C$27,'Cargo List'!$I$2:$I$27))</f>
        <v>#N/A</v>
      </c>
      <c r="AB118" t="e">
        <f>IF(OR($A118&lt;AB$2,$A118&gt;AB$2+LOOKUP(AB$2,'Cargo List'!$C$2:$C$27,'Cargo List'!$H$2:$H$27)),"",LOOKUP(Sheet3!AB$2,'Cargo List'!$C$2:$C$27,'Cargo List'!$I$2:$I$27))</f>
        <v>#N/A</v>
      </c>
      <c r="AC118" t="e">
        <f>IF(OR($A118&lt;AC$2,$A118&gt;AC$2+LOOKUP(AC$2,'Cargo List'!$C$2:$C$27,'Cargo List'!$H$2:$H$27)),"",LOOKUP(Sheet3!AC$2,'Cargo List'!$C$2:$C$27,'Cargo List'!$I$2:$I$27))</f>
        <v>#N/A</v>
      </c>
      <c r="AD118" t="e">
        <f>IF(OR($A118&lt;AD$2,$A118&gt;AD$2+LOOKUP(AD$2,'Cargo List'!$C$2:$C$27,'Cargo List'!$H$2:$H$27)),"",LOOKUP(Sheet3!AD$2,'Cargo List'!$C$2:$C$27,'Cargo List'!$I$2:$I$27))</f>
        <v>#N/A</v>
      </c>
      <c r="AE118" t="e">
        <f>IF(OR($A118&lt;AE$2,$A118&gt;AE$2+LOOKUP(AE$2,'Cargo List'!$C$2:$C$27,'Cargo List'!$H$2:$H$27)),"",LOOKUP(Sheet3!AE$2,'Cargo List'!$C$2:$C$27,'Cargo List'!$I$2:$I$27))</f>
        <v>#N/A</v>
      </c>
      <c r="AF118" t="e">
        <f>IF(OR($A118&lt;AF$2,$A118&gt;AF$2+LOOKUP(AF$2,'Cargo List'!$C$2:$C$27,'Cargo List'!$H$2:$H$27)),"",LOOKUP(Sheet3!AF$2,'Cargo List'!$C$2:$C$27,'Cargo List'!$I$2:$I$27))</f>
        <v>#N/A</v>
      </c>
      <c r="AG118" t="e">
        <f>IF(OR($A118&lt;AG$2,$A118&gt;AG$2+LOOKUP(AG$2,'Cargo List'!$C$2:$C$27,'Cargo List'!$H$2:$H$27)),"",LOOKUP(Sheet3!AG$2,'Cargo List'!$C$2:$C$27,'Cargo List'!$I$2:$I$27))</f>
        <v>#N/A</v>
      </c>
      <c r="AH118" t="e">
        <f>IF(OR($A118&lt;AH$2,$A118&gt;AH$2+LOOKUP(AH$2,'Cargo List'!$C$2:$C$27,'Cargo List'!$H$2:$H$27)),"",LOOKUP(Sheet3!AH$2,'Cargo List'!$C$2:$C$27,'Cargo List'!$I$2:$I$27))</f>
        <v>#N/A</v>
      </c>
      <c r="AI118" t="e">
        <f>IF(OR($A118&lt;AI$2,$A118&gt;AI$2+LOOKUP(AI$2,'Cargo List'!$C$2:$C$27,'Cargo List'!$H$2:$H$27)),"",LOOKUP(Sheet3!AI$2,'Cargo List'!$C$2:$C$27,'Cargo List'!$I$2:$I$27))</f>
        <v>#N/A</v>
      </c>
      <c r="AJ118" t="e">
        <f>IF(OR($A118&lt;AJ$2,$A118&gt;AJ$2+LOOKUP(AJ$2,'Cargo List'!$C$2:$C$27,'Cargo List'!$H$2:$H$27)),"",LOOKUP(Sheet3!AJ$2,'Cargo List'!$C$2:$C$27,'Cargo List'!$I$2:$I$27))</f>
        <v>#N/A</v>
      </c>
      <c r="AK118" t="e">
        <f>IF(OR($A118&lt;AK$2,$A118&gt;AK$2+LOOKUP(AK$2,'Cargo List'!$C$2:$C$27,'Cargo List'!$H$2:$H$27)),"",LOOKUP(Sheet3!AK$2,'Cargo List'!$C$2:$C$27,'Cargo List'!$I$2:$I$27))</f>
        <v>#N/A</v>
      </c>
      <c r="AL118" t="e">
        <f>IF(OR($A118&lt;AL$2,$A118&gt;AL$2+LOOKUP(AL$2,'Cargo List'!$C$2:$C$27,'Cargo List'!$H$2:$H$27)),"",LOOKUP(Sheet3!AL$2,'Cargo List'!$C$2:$C$27,'Cargo List'!$I$2:$I$27))</f>
        <v>#N/A</v>
      </c>
      <c r="AM118" t="e">
        <f>IF(OR($A118&lt;AM$2,$A118&gt;AM$2+LOOKUP(AM$2,'Cargo List'!$C$2:$C$27,'Cargo List'!$H$2:$H$27)),"",LOOKUP(Sheet3!AM$2,'Cargo List'!$C$2:$C$27,'Cargo List'!$I$2:$I$27))</f>
        <v>#N/A</v>
      </c>
      <c r="AN118" t="e">
        <f>IF(OR($A118&lt;AN$2,$A118&gt;AN$2+LOOKUP(AN$2,'Cargo List'!$C$2:$C$27,'Cargo List'!$H$2:$H$27)),"",LOOKUP(Sheet3!AN$2,'Cargo List'!$C$2:$C$27,'Cargo List'!$I$2:$I$27))</f>
        <v>#N/A</v>
      </c>
      <c r="AO118" t="e">
        <f>IF(OR($A118&lt;AO$2,$A118&gt;AO$2+LOOKUP(AO$2,'Cargo List'!$C$2:$C$27,'Cargo List'!$H$2:$H$27)),"",LOOKUP(Sheet3!AO$2,'Cargo List'!$C$2:$C$27,'Cargo List'!$I$2:$I$27))</f>
        <v>#N/A</v>
      </c>
      <c r="AP118" t="e">
        <f>IF(OR($A118&lt;AP$2,$A118&gt;AP$2+LOOKUP(AP$2,'Cargo List'!$C$2:$C$27,'Cargo List'!$H$2:$H$27)),"",LOOKUP(Sheet3!AP$2,'Cargo List'!$C$2:$C$27,'Cargo List'!$I$2:$I$27))</f>
        <v>#N/A</v>
      </c>
      <c r="AQ118" t="e">
        <f>IF(OR($A118&lt;AQ$2,$A118&gt;AQ$2+LOOKUP(AQ$2,'Cargo List'!$C$2:$C$27,'Cargo List'!$H$2:$H$27)),"",LOOKUP(Sheet3!AQ$2,'Cargo List'!$C$2:$C$27,'Cargo List'!$I$2:$I$27))</f>
        <v>#N/A</v>
      </c>
      <c r="AR118" t="e">
        <f>IF(OR($A118&lt;AR$2,$A118&gt;AR$2+LOOKUP(AR$2,'Cargo List'!$C$2:$C$27,'Cargo List'!$H$2:$H$27)),"",LOOKUP(Sheet3!AR$2,'Cargo List'!$C$2:$C$27,'Cargo List'!$I$2:$I$27))</f>
        <v>#N/A</v>
      </c>
      <c r="AS118" t="e">
        <f>IF(OR($A118&lt;AS$2,$A118&gt;AS$2+LOOKUP(AS$2,'Cargo List'!$C$2:$C$27,'Cargo List'!$H$2:$H$27)),"",LOOKUP(Sheet3!AS$2,'Cargo List'!$C$2:$C$27,'Cargo List'!$I$2:$I$27))</f>
        <v>#N/A</v>
      </c>
      <c r="AT118" t="e">
        <f>IF(OR($A118&lt;AT$2,$A118&gt;AT$2+LOOKUP(AT$2,'Cargo List'!$C$2:$C$27,'Cargo List'!$H$2:$H$27)),"",LOOKUP(Sheet3!AT$2,'Cargo List'!$C$2:$C$27,'Cargo List'!$I$2:$I$27))</f>
        <v>#N/A</v>
      </c>
      <c r="AU118" t="e">
        <f>IF(OR($A118&lt;AU$2,$A118&gt;AU$2+LOOKUP(AU$2,'Cargo List'!$C$2:$C$27,'Cargo List'!$H$2:$H$27)),"",LOOKUP(Sheet3!AU$2,'Cargo List'!$C$2:$C$27,'Cargo List'!$I$2:$I$27))</f>
        <v>#N/A</v>
      </c>
      <c r="AV118" s="4">
        <f t="shared" si="2"/>
        <v>0</v>
      </c>
    </row>
    <row r="119" spans="1:48" x14ac:dyDescent="0.25">
      <c r="A119" s="2">
        <f t="shared" si="3"/>
        <v>44313</v>
      </c>
      <c r="B119" t="e">
        <f>IF(OR($A119&lt;B$2,$A119&gt;B$2+LOOKUP(B$2,'Cargo List'!$C$2:$C$27,'Cargo List'!$H$2:$H$27)),"",LOOKUP(Sheet3!B$2,'Cargo List'!$C$2:$C$27,'Cargo List'!$I$2:$I$27))</f>
        <v>#N/A</v>
      </c>
      <c r="C119" t="e">
        <f>IF(OR($A119&lt;C$2,$A119&gt;C$2+LOOKUP(C$2,'Cargo List'!$C$2:$C$27,'Cargo List'!$H$2:$H$27)),"",LOOKUP(Sheet3!C$2,'Cargo List'!$C$2:$C$27,'Cargo List'!$I$2:$I$27))</f>
        <v>#N/A</v>
      </c>
      <c r="D119" t="e">
        <f>IF(OR($A119&lt;D$2,$A119&gt;D$2+LOOKUP(D$2,'Cargo List'!$C$2:$C$27,'Cargo List'!$H$2:$H$27)),"",LOOKUP(Sheet3!D$2,'Cargo List'!$C$2:$C$27,'Cargo List'!$I$2:$I$27))</f>
        <v>#N/A</v>
      </c>
      <c r="E119" t="e">
        <f>IF(OR($A119&lt;E$2,$A119&gt;E$2+LOOKUP(E$2,'Cargo List'!$C$2:$C$27,'Cargo List'!$H$2:$H$27)),"",LOOKUP(Sheet3!E$2,'Cargo List'!$C$2:$C$27,'Cargo List'!$I$2:$I$27))</f>
        <v>#N/A</v>
      </c>
      <c r="F119" t="e">
        <f>IF(OR($A119&lt;F$2,$A119&gt;F$2+LOOKUP(F$2,'Cargo List'!$C$2:$C$27,'Cargo List'!$H$2:$H$27)),"",LOOKUP(Sheet3!F$2,'Cargo List'!$C$2:$C$27,'Cargo List'!$I$2:$I$27))</f>
        <v>#N/A</v>
      </c>
      <c r="G119" t="e">
        <f>IF(OR($A119&lt;G$2,$A119&gt;G$2+LOOKUP(G$2,'Cargo List'!$C$2:$C$27,'Cargo List'!$H$2:$H$27)),"",LOOKUP(Sheet3!G$2,'Cargo List'!$C$2:$C$27,'Cargo List'!$I$2:$I$27))</f>
        <v>#N/A</v>
      </c>
      <c r="H119" t="e">
        <f>IF(OR($A119&lt;H$2,$A119&gt;H$2+LOOKUP(H$2,'Cargo List'!$C$2:$C$27,'Cargo List'!$H$2:$H$27)),"",LOOKUP(Sheet3!H$2,'Cargo List'!$C$2:$C$27,'Cargo List'!$I$2:$I$27))</f>
        <v>#N/A</v>
      </c>
      <c r="I119" t="e">
        <f>IF(OR($A119&lt;I$2,$A119&gt;I$2+LOOKUP(I$2,'Cargo List'!$C$2:$C$27,'Cargo List'!$H$2:$H$27)),"",LOOKUP(Sheet3!I$2,'Cargo List'!$C$2:$C$27,'Cargo List'!$I$2:$I$27))</f>
        <v>#N/A</v>
      </c>
      <c r="J119" t="e">
        <f>IF(OR($A119&lt;J$2,$A119&gt;J$2+LOOKUP(J$2,'Cargo List'!$C$2:$C$27,'Cargo List'!$H$2:$H$27)),"",LOOKUP(Sheet3!J$2,'Cargo List'!$C$2:$C$27,'Cargo List'!$I$2:$I$27))</f>
        <v>#N/A</v>
      </c>
      <c r="K119" t="e">
        <f>IF(OR($A119&lt;K$2,$A119&gt;K$2+LOOKUP(K$2,'Cargo List'!$C$2:$C$27,'Cargo List'!$H$2:$H$27)),"",LOOKUP(Sheet3!K$2,'Cargo List'!$C$2:$C$27,'Cargo List'!$I$2:$I$27))</f>
        <v>#N/A</v>
      </c>
      <c r="L119" t="e">
        <f>IF(OR($A119&lt;L$2,$A119&gt;L$2+LOOKUP(L$2,'Cargo List'!$C$2:$C$27,'Cargo List'!$H$2:$H$27)),"",LOOKUP(Sheet3!L$2,'Cargo List'!$C$2:$C$27,'Cargo List'!$I$2:$I$27))</f>
        <v>#N/A</v>
      </c>
      <c r="M119" t="e">
        <f>IF(OR($A119&lt;M$2,$A119&gt;M$2+LOOKUP(M$2,'Cargo List'!$C$2:$C$27,'Cargo List'!$H$2:$H$27)),"",LOOKUP(Sheet3!M$2,'Cargo List'!$C$2:$C$27,'Cargo List'!$I$2:$I$27))</f>
        <v>#N/A</v>
      </c>
      <c r="N119" t="e">
        <f>IF(OR($A119&lt;N$2,$A119&gt;N$2+LOOKUP(N$2,'Cargo List'!$C$2:$C$27,'Cargo List'!$H$2:$H$27)),"",LOOKUP(Sheet3!N$2,'Cargo List'!$C$2:$C$27,'Cargo List'!$I$2:$I$27))</f>
        <v>#N/A</v>
      </c>
      <c r="O119" t="e">
        <f>IF(OR($A119&lt;O$2,$A119&gt;O$2+LOOKUP(O$2,'Cargo List'!$C$2:$C$27,'Cargo List'!$H$2:$H$27)),"",LOOKUP(Sheet3!O$2,'Cargo List'!$C$2:$C$27,'Cargo List'!$I$2:$I$27))</f>
        <v>#N/A</v>
      </c>
      <c r="P119" t="e">
        <f>IF(OR($A119&lt;P$2,$A119&gt;P$2+LOOKUP(P$2,'Cargo List'!$C$2:$C$27,'Cargo List'!$H$2:$H$27)),"",LOOKUP(Sheet3!P$2,'Cargo List'!$C$2:$C$27,'Cargo List'!$I$2:$I$27))</f>
        <v>#N/A</v>
      </c>
      <c r="Q119" t="e">
        <f>IF(OR($A119&lt;Q$2,$A119&gt;Q$2+LOOKUP(Q$2,'Cargo List'!$C$2:$C$27,'Cargo List'!$H$2:$H$27)),"",LOOKUP(Sheet3!Q$2,'Cargo List'!$C$2:$C$27,'Cargo List'!$I$2:$I$27))</f>
        <v>#N/A</v>
      </c>
      <c r="R119" t="e">
        <f>IF(OR($A119&lt;R$2,$A119&gt;R$2+LOOKUP(R$2,'Cargo List'!$C$2:$C$27,'Cargo List'!$H$2:$H$27)),"",LOOKUP(Sheet3!R$2,'Cargo List'!$C$2:$C$27,'Cargo List'!$I$2:$I$27))</f>
        <v>#N/A</v>
      </c>
      <c r="S119" t="e">
        <f>IF(OR($A119&lt;S$2,$A119&gt;S$2+LOOKUP(S$2,'Cargo List'!$C$2:$C$27,'Cargo List'!$H$2:$H$27)),"",LOOKUP(Sheet3!S$2,'Cargo List'!$C$2:$C$27,'Cargo List'!$I$2:$I$27))</f>
        <v>#N/A</v>
      </c>
      <c r="T119" t="e">
        <f>IF(OR($A119&lt;T$2,$A119&gt;T$2+LOOKUP(T$2,'Cargo List'!$C$2:$C$27,'Cargo List'!$H$2:$H$27)),"",LOOKUP(Sheet3!T$2,'Cargo List'!$C$2:$C$27,'Cargo List'!$I$2:$I$27))</f>
        <v>#N/A</v>
      </c>
      <c r="U119" t="e">
        <f>IF(OR($A119&lt;U$2,$A119&gt;U$2+LOOKUP(U$2,'Cargo List'!$C$2:$C$27,'Cargo List'!$H$2:$H$27)),"",LOOKUP(Sheet3!U$2,'Cargo List'!$C$2:$C$27,'Cargo List'!$I$2:$I$27))</f>
        <v>#N/A</v>
      </c>
      <c r="V119" t="e">
        <f>IF(OR($A119&lt;V$2,$A119&gt;V$2+LOOKUP(V$2,'Cargo List'!$C$2:$C$27,'Cargo List'!$H$2:$H$27)),"",LOOKUP(Sheet3!V$2,'Cargo List'!$C$2:$C$27,'Cargo List'!$I$2:$I$27))</f>
        <v>#N/A</v>
      </c>
      <c r="W119" t="e">
        <f>IF(OR($A119&lt;W$2,$A119&gt;W$2+LOOKUP(W$2,'Cargo List'!$C$2:$C$27,'Cargo List'!$H$2:$H$27)),"",LOOKUP(Sheet3!W$2,'Cargo List'!$C$2:$C$27,'Cargo List'!$I$2:$I$27))</f>
        <v>#N/A</v>
      </c>
      <c r="X119" t="e">
        <f>IF(OR($A119&lt;X$2,$A119&gt;X$2+LOOKUP(X$2,'Cargo List'!$C$2:$C$27,'Cargo List'!$H$2:$H$27)),"",LOOKUP(Sheet3!X$2,'Cargo List'!$C$2:$C$27,'Cargo List'!$I$2:$I$27))</f>
        <v>#N/A</v>
      </c>
      <c r="Y119" t="e">
        <f>IF(OR($A119&lt;Y$2,$A119&gt;Y$2+LOOKUP(Y$2,'Cargo List'!$C$2:$C$27,'Cargo List'!$H$2:$H$27)),"",LOOKUP(Sheet3!Y$2,'Cargo List'!$C$2:$C$27,'Cargo List'!$I$2:$I$27))</f>
        <v>#N/A</v>
      </c>
      <c r="Z119" t="e">
        <f>IF(OR($A119&lt;Z$2,$A119&gt;Z$2+LOOKUP(Z$2,'Cargo List'!$C$2:$C$27,'Cargo List'!$H$2:$H$27)),"",LOOKUP(Sheet3!Z$2,'Cargo List'!$C$2:$C$27,'Cargo List'!$I$2:$I$27))</f>
        <v>#N/A</v>
      </c>
      <c r="AA119" t="e">
        <f>IF(OR($A119&lt;AA$2,$A119&gt;AA$2+LOOKUP(AA$2,'Cargo List'!$C$2:$C$27,'Cargo List'!$H$2:$H$27)),"",LOOKUP(Sheet3!AA$2,'Cargo List'!$C$2:$C$27,'Cargo List'!$I$2:$I$27))</f>
        <v>#N/A</v>
      </c>
      <c r="AB119" t="e">
        <f>IF(OR($A119&lt;AB$2,$A119&gt;AB$2+LOOKUP(AB$2,'Cargo List'!$C$2:$C$27,'Cargo List'!$H$2:$H$27)),"",LOOKUP(Sheet3!AB$2,'Cargo List'!$C$2:$C$27,'Cargo List'!$I$2:$I$27))</f>
        <v>#N/A</v>
      </c>
      <c r="AC119" t="e">
        <f>IF(OR($A119&lt;AC$2,$A119&gt;AC$2+LOOKUP(AC$2,'Cargo List'!$C$2:$C$27,'Cargo List'!$H$2:$H$27)),"",LOOKUP(Sheet3!AC$2,'Cargo List'!$C$2:$C$27,'Cargo List'!$I$2:$I$27))</f>
        <v>#N/A</v>
      </c>
      <c r="AD119" t="e">
        <f>IF(OR($A119&lt;AD$2,$A119&gt;AD$2+LOOKUP(AD$2,'Cargo List'!$C$2:$C$27,'Cargo List'!$H$2:$H$27)),"",LOOKUP(Sheet3!AD$2,'Cargo List'!$C$2:$C$27,'Cargo List'!$I$2:$I$27))</f>
        <v>#N/A</v>
      </c>
      <c r="AE119" t="e">
        <f>IF(OR($A119&lt;AE$2,$A119&gt;AE$2+LOOKUP(AE$2,'Cargo List'!$C$2:$C$27,'Cargo List'!$H$2:$H$27)),"",LOOKUP(Sheet3!AE$2,'Cargo List'!$C$2:$C$27,'Cargo List'!$I$2:$I$27))</f>
        <v>#N/A</v>
      </c>
      <c r="AF119" t="e">
        <f>IF(OR($A119&lt;AF$2,$A119&gt;AF$2+LOOKUP(AF$2,'Cargo List'!$C$2:$C$27,'Cargo List'!$H$2:$H$27)),"",LOOKUP(Sheet3!AF$2,'Cargo List'!$C$2:$C$27,'Cargo List'!$I$2:$I$27))</f>
        <v>#N/A</v>
      </c>
      <c r="AG119" t="e">
        <f>IF(OR($A119&lt;AG$2,$A119&gt;AG$2+LOOKUP(AG$2,'Cargo List'!$C$2:$C$27,'Cargo List'!$H$2:$H$27)),"",LOOKUP(Sheet3!AG$2,'Cargo List'!$C$2:$C$27,'Cargo List'!$I$2:$I$27))</f>
        <v>#N/A</v>
      </c>
      <c r="AH119" t="e">
        <f>IF(OR($A119&lt;AH$2,$A119&gt;AH$2+LOOKUP(AH$2,'Cargo List'!$C$2:$C$27,'Cargo List'!$H$2:$H$27)),"",LOOKUP(Sheet3!AH$2,'Cargo List'!$C$2:$C$27,'Cargo List'!$I$2:$I$27))</f>
        <v>#N/A</v>
      </c>
      <c r="AI119" t="e">
        <f>IF(OR($A119&lt;AI$2,$A119&gt;AI$2+LOOKUP(AI$2,'Cargo List'!$C$2:$C$27,'Cargo List'!$H$2:$H$27)),"",LOOKUP(Sheet3!AI$2,'Cargo List'!$C$2:$C$27,'Cargo List'!$I$2:$I$27))</f>
        <v>#N/A</v>
      </c>
      <c r="AJ119" t="e">
        <f>IF(OR($A119&lt;AJ$2,$A119&gt;AJ$2+LOOKUP(AJ$2,'Cargo List'!$C$2:$C$27,'Cargo List'!$H$2:$H$27)),"",LOOKUP(Sheet3!AJ$2,'Cargo List'!$C$2:$C$27,'Cargo List'!$I$2:$I$27))</f>
        <v>#N/A</v>
      </c>
      <c r="AK119" t="e">
        <f>IF(OR($A119&lt;AK$2,$A119&gt;AK$2+LOOKUP(AK$2,'Cargo List'!$C$2:$C$27,'Cargo List'!$H$2:$H$27)),"",LOOKUP(Sheet3!AK$2,'Cargo List'!$C$2:$C$27,'Cargo List'!$I$2:$I$27))</f>
        <v>#N/A</v>
      </c>
      <c r="AL119" t="e">
        <f>IF(OR($A119&lt;AL$2,$A119&gt;AL$2+LOOKUP(AL$2,'Cargo List'!$C$2:$C$27,'Cargo List'!$H$2:$H$27)),"",LOOKUP(Sheet3!AL$2,'Cargo List'!$C$2:$C$27,'Cargo List'!$I$2:$I$27))</f>
        <v>#N/A</v>
      </c>
      <c r="AM119" t="e">
        <f>IF(OR($A119&lt;AM$2,$A119&gt;AM$2+LOOKUP(AM$2,'Cargo List'!$C$2:$C$27,'Cargo List'!$H$2:$H$27)),"",LOOKUP(Sheet3!AM$2,'Cargo List'!$C$2:$C$27,'Cargo List'!$I$2:$I$27))</f>
        <v>#N/A</v>
      </c>
      <c r="AN119" t="e">
        <f>IF(OR($A119&lt;AN$2,$A119&gt;AN$2+LOOKUP(AN$2,'Cargo List'!$C$2:$C$27,'Cargo List'!$H$2:$H$27)),"",LOOKUP(Sheet3!AN$2,'Cargo List'!$C$2:$C$27,'Cargo List'!$I$2:$I$27))</f>
        <v>#N/A</v>
      </c>
      <c r="AO119" t="e">
        <f>IF(OR($A119&lt;AO$2,$A119&gt;AO$2+LOOKUP(AO$2,'Cargo List'!$C$2:$C$27,'Cargo List'!$H$2:$H$27)),"",LOOKUP(Sheet3!AO$2,'Cargo List'!$C$2:$C$27,'Cargo List'!$I$2:$I$27))</f>
        <v>#N/A</v>
      </c>
      <c r="AP119" t="e">
        <f>IF(OR($A119&lt;AP$2,$A119&gt;AP$2+LOOKUP(AP$2,'Cargo List'!$C$2:$C$27,'Cargo List'!$H$2:$H$27)),"",LOOKUP(Sheet3!AP$2,'Cargo List'!$C$2:$C$27,'Cargo List'!$I$2:$I$27))</f>
        <v>#N/A</v>
      </c>
      <c r="AQ119" t="e">
        <f>IF(OR($A119&lt;AQ$2,$A119&gt;AQ$2+LOOKUP(AQ$2,'Cargo List'!$C$2:$C$27,'Cargo List'!$H$2:$H$27)),"",LOOKUP(Sheet3!AQ$2,'Cargo List'!$C$2:$C$27,'Cargo List'!$I$2:$I$27))</f>
        <v>#N/A</v>
      </c>
      <c r="AR119" t="e">
        <f>IF(OR($A119&lt;AR$2,$A119&gt;AR$2+LOOKUP(AR$2,'Cargo List'!$C$2:$C$27,'Cargo List'!$H$2:$H$27)),"",LOOKUP(Sheet3!AR$2,'Cargo List'!$C$2:$C$27,'Cargo List'!$I$2:$I$27))</f>
        <v>#N/A</v>
      </c>
      <c r="AS119" t="e">
        <f>IF(OR($A119&lt;AS$2,$A119&gt;AS$2+LOOKUP(AS$2,'Cargo List'!$C$2:$C$27,'Cargo List'!$H$2:$H$27)),"",LOOKUP(Sheet3!AS$2,'Cargo List'!$C$2:$C$27,'Cargo List'!$I$2:$I$27))</f>
        <v>#N/A</v>
      </c>
      <c r="AT119" t="e">
        <f>IF(OR($A119&lt;AT$2,$A119&gt;AT$2+LOOKUP(AT$2,'Cargo List'!$C$2:$C$27,'Cargo List'!$H$2:$H$27)),"",LOOKUP(Sheet3!AT$2,'Cargo List'!$C$2:$C$27,'Cargo List'!$I$2:$I$27))</f>
        <v>#N/A</v>
      </c>
      <c r="AU119" t="e">
        <f>IF(OR($A119&lt;AU$2,$A119&gt;AU$2+LOOKUP(AU$2,'Cargo List'!$C$2:$C$27,'Cargo List'!$H$2:$H$27)),"",LOOKUP(Sheet3!AU$2,'Cargo List'!$C$2:$C$27,'Cargo List'!$I$2:$I$27))</f>
        <v>#N/A</v>
      </c>
      <c r="AV119" s="4">
        <f t="shared" si="2"/>
        <v>0</v>
      </c>
    </row>
    <row r="120" spans="1:48" x14ac:dyDescent="0.25">
      <c r="A120" s="2">
        <f t="shared" si="3"/>
        <v>44314</v>
      </c>
      <c r="B120" t="e">
        <f>IF(OR($A120&lt;B$2,$A120&gt;B$2+LOOKUP(B$2,'Cargo List'!$C$2:$C$27,'Cargo List'!$H$2:$H$27)),"",LOOKUP(Sheet3!B$2,'Cargo List'!$C$2:$C$27,'Cargo List'!$I$2:$I$27))</f>
        <v>#N/A</v>
      </c>
      <c r="C120" t="e">
        <f>IF(OR($A120&lt;C$2,$A120&gt;C$2+LOOKUP(C$2,'Cargo List'!$C$2:$C$27,'Cargo List'!$H$2:$H$27)),"",LOOKUP(Sheet3!C$2,'Cargo List'!$C$2:$C$27,'Cargo List'!$I$2:$I$27))</f>
        <v>#N/A</v>
      </c>
      <c r="D120" t="e">
        <f>IF(OR($A120&lt;D$2,$A120&gt;D$2+LOOKUP(D$2,'Cargo List'!$C$2:$C$27,'Cargo List'!$H$2:$H$27)),"",LOOKUP(Sheet3!D$2,'Cargo List'!$C$2:$C$27,'Cargo List'!$I$2:$I$27))</f>
        <v>#N/A</v>
      </c>
      <c r="E120" t="e">
        <f>IF(OR($A120&lt;E$2,$A120&gt;E$2+LOOKUP(E$2,'Cargo List'!$C$2:$C$27,'Cargo List'!$H$2:$H$27)),"",LOOKUP(Sheet3!E$2,'Cargo List'!$C$2:$C$27,'Cargo List'!$I$2:$I$27))</f>
        <v>#N/A</v>
      </c>
      <c r="F120" t="e">
        <f>IF(OR($A120&lt;F$2,$A120&gt;F$2+LOOKUP(F$2,'Cargo List'!$C$2:$C$27,'Cargo List'!$H$2:$H$27)),"",LOOKUP(Sheet3!F$2,'Cargo List'!$C$2:$C$27,'Cargo List'!$I$2:$I$27))</f>
        <v>#N/A</v>
      </c>
      <c r="G120" t="e">
        <f>IF(OR($A120&lt;G$2,$A120&gt;G$2+LOOKUP(G$2,'Cargo List'!$C$2:$C$27,'Cargo List'!$H$2:$H$27)),"",LOOKUP(Sheet3!G$2,'Cargo List'!$C$2:$C$27,'Cargo List'!$I$2:$I$27))</f>
        <v>#N/A</v>
      </c>
      <c r="H120" t="e">
        <f>IF(OR($A120&lt;H$2,$A120&gt;H$2+LOOKUP(H$2,'Cargo List'!$C$2:$C$27,'Cargo List'!$H$2:$H$27)),"",LOOKUP(Sheet3!H$2,'Cargo List'!$C$2:$C$27,'Cargo List'!$I$2:$I$27))</f>
        <v>#N/A</v>
      </c>
      <c r="I120" t="e">
        <f>IF(OR($A120&lt;I$2,$A120&gt;I$2+LOOKUP(I$2,'Cargo List'!$C$2:$C$27,'Cargo List'!$H$2:$H$27)),"",LOOKUP(Sheet3!I$2,'Cargo List'!$C$2:$C$27,'Cargo List'!$I$2:$I$27))</f>
        <v>#N/A</v>
      </c>
      <c r="J120" t="e">
        <f>IF(OR($A120&lt;J$2,$A120&gt;J$2+LOOKUP(J$2,'Cargo List'!$C$2:$C$27,'Cargo List'!$H$2:$H$27)),"",LOOKUP(Sheet3!J$2,'Cargo List'!$C$2:$C$27,'Cargo List'!$I$2:$I$27))</f>
        <v>#N/A</v>
      </c>
      <c r="K120" t="e">
        <f>IF(OR($A120&lt;K$2,$A120&gt;K$2+LOOKUP(K$2,'Cargo List'!$C$2:$C$27,'Cargo List'!$H$2:$H$27)),"",LOOKUP(Sheet3!K$2,'Cargo List'!$C$2:$C$27,'Cargo List'!$I$2:$I$27))</f>
        <v>#N/A</v>
      </c>
      <c r="L120" t="e">
        <f>IF(OR($A120&lt;L$2,$A120&gt;L$2+LOOKUP(L$2,'Cargo List'!$C$2:$C$27,'Cargo List'!$H$2:$H$27)),"",LOOKUP(Sheet3!L$2,'Cargo List'!$C$2:$C$27,'Cargo List'!$I$2:$I$27))</f>
        <v>#N/A</v>
      </c>
      <c r="M120" t="e">
        <f>IF(OR($A120&lt;M$2,$A120&gt;M$2+LOOKUP(M$2,'Cargo List'!$C$2:$C$27,'Cargo List'!$H$2:$H$27)),"",LOOKUP(Sheet3!M$2,'Cargo List'!$C$2:$C$27,'Cargo List'!$I$2:$I$27))</f>
        <v>#N/A</v>
      </c>
      <c r="N120" t="e">
        <f>IF(OR($A120&lt;N$2,$A120&gt;N$2+LOOKUP(N$2,'Cargo List'!$C$2:$C$27,'Cargo List'!$H$2:$H$27)),"",LOOKUP(Sheet3!N$2,'Cargo List'!$C$2:$C$27,'Cargo List'!$I$2:$I$27))</f>
        <v>#N/A</v>
      </c>
      <c r="O120" t="e">
        <f>IF(OR($A120&lt;O$2,$A120&gt;O$2+LOOKUP(O$2,'Cargo List'!$C$2:$C$27,'Cargo List'!$H$2:$H$27)),"",LOOKUP(Sheet3!O$2,'Cargo List'!$C$2:$C$27,'Cargo List'!$I$2:$I$27))</f>
        <v>#N/A</v>
      </c>
      <c r="P120" t="e">
        <f>IF(OR($A120&lt;P$2,$A120&gt;P$2+LOOKUP(P$2,'Cargo List'!$C$2:$C$27,'Cargo List'!$H$2:$H$27)),"",LOOKUP(Sheet3!P$2,'Cargo List'!$C$2:$C$27,'Cargo List'!$I$2:$I$27))</f>
        <v>#N/A</v>
      </c>
      <c r="Q120" t="e">
        <f>IF(OR($A120&lt;Q$2,$A120&gt;Q$2+LOOKUP(Q$2,'Cargo List'!$C$2:$C$27,'Cargo List'!$H$2:$H$27)),"",LOOKUP(Sheet3!Q$2,'Cargo List'!$C$2:$C$27,'Cargo List'!$I$2:$I$27))</f>
        <v>#N/A</v>
      </c>
      <c r="R120" t="e">
        <f>IF(OR($A120&lt;R$2,$A120&gt;R$2+LOOKUP(R$2,'Cargo List'!$C$2:$C$27,'Cargo List'!$H$2:$H$27)),"",LOOKUP(Sheet3!R$2,'Cargo List'!$C$2:$C$27,'Cargo List'!$I$2:$I$27))</f>
        <v>#N/A</v>
      </c>
      <c r="S120" t="e">
        <f>IF(OR($A120&lt;S$2,$A120&gt;S$2+LOOKUP(S$2,'Cargo List'!$C$2:$C$27,'Cargo List'!$H$2:$H$27)),"",LOOKUP(Sheet3!S$2,'Cargo List'!$C$2:$C$27,'Cargo List'!$I$2:$I$27))</f>
        <v>#N/A</v>
      </c>
      <c r="T120" t="e">
        <f>IF(OR($A120&lt;T$2,$A120&gt;T$2+LOOKUP(T$2,'Cargo List'!$C$2:$C$27,'Cargo List'!$H$2:$H$27)),"",LOOKUP(Sheet3!T$2,'Cargo List'!$C$2:$C$27,'Cargo List'!$I$2:$I$27))</f>
        <v>#N/A</v>
      </c>
      <c r="U120" t="e">
        <f>IF(OR($A120&lt;U$2,$A120&gt;U$2+LOOKUP(U$2,'Cargo List'!$C$2:$C$27,'Cargo List'!$H$2:$H$27)),"",LOOKUP(Sheet3!U$2,'Cargo List'!$C$2:$C$27,'Cargo List'!$I$2:$I$27))</f>
        <v>#N/A</v>
      </c>
      <c r="V120" t="e">
        <f>IF(OR($A120&lt;V$2,$A120&gt;V$2+LOOKUP(V$2,'Cargo List'!$C$2:$C$27,'Cargo List'!$H$2:$H$27)),"",LOOKUP(Sheet3!V$2,'Cargo List'!$C$2:$C$27,'Cargo List'!$I$2:$I$27))</f>
        <v>#N/A</v>
      </c>
      <c r="W120" t="e">
        <f>IF(OR($A120&lt;W$2,$A120&gt;W$2+LOOKUP(W$2,'Cargo List'!$C$2:$C$27,'Cargo List'!$H$2:$H$27)),"",LOOKUP(Sheet3!W$2,'Cargo List'!$C$2:$C$27,'Cargo List'!$I$2:$I$27))</f>
        <v>#N/A</v>
      </c>
      <c r="X120" t="e">
        <f>IF(OR($A120&lt;X$2,$A120&gt;X$2+LOOKUP(X$2,'Cargo List'!$C$2:$C$27,'Cargo List'!$H$2:$H$27)),"",LOOKUP(Sheet3!X$2,'Cargo List'!$C$2:$C$27,'Cargo List'!$I$2:$I$27))</f>
        <v>#N/A</v>
      </c>
      <c r="Y120" t="e">
        <f>IF(OR($A120&lt;Y$2,$A120&gt;Y$2+LOOKUP(Y$2,'Cargo List'!$C$2:$C$27,'Cargo List'!$H$2:$H$27)),"",LOOKUP(Sheet3!Y$2,'Cargo List'!$C$2:$C$27,'Cargo List'!$I$2:$I$27))</f>
        <v>#N/A</v>
      </c>
      <c r="Z120" t="e">
        <f>IF(OR($A120&lt;Z$2,$A120&gt;Z$2+LOOKUP(Z$2,'Cargo List'!$C$2:$C$27,'Cargo List'!$H$2:$H$27)),"",LOOKUP(Sheet3!Z$2,'Cargo List'!$C$2:$C$27,'Cargo List'!$I$2:$I$27))</f>
        <v>#N/A</v>
      </c>
      <c r="AA120" t="e">
        <f>IF(OR($A120&lt;AA$2,$A120&gt;AA$2+LOOKUP(AA$2,'Cargo List'!$C$2:$C$27,'Cargo List'!$H$2:$H$27)),"",LOOKUP(Sheet3!AA$2,'Cargo List'!$C$2:$C$27,'Cargo List'!$I$2:$I$27))</f>
        <v>#N/A</v>
      </c>
      <c r="AB120" t="e">
        <f>IF(OR($A120&lt;AB$2,$A120&gt;AB$2+LOOKUP(AB$2,'Cargo List'!$C$2:$C$27,'Cargo List'!$H$2:$H$27)),"",LOOKUP(Sheet3!AB$2,'Cargo List'!$C$2:$C$27,'Cargo List'!$I$2:$I$27))</f>
        <v>#N/A</v>
      </c>
      <c r="AC120" t="e">
        <f>IF(OR($A120&lt;AC$2,$A120&gt;AC$2+LOOKUP(AC$2,'Cargo List'!$C$2:$C$27,'Cargo List'!$H$2:$H$27)),"",LOOKUP(Sheet3!AC$2,'Cargo List'!$C$2:$C$27,'Cargo List'!$I$2:$I$27))</f>
        <v>#N/A</v>
      </c>
      <c r="AD120" t="e">
        <f>IF(OR($A120&lt;AD$2,$A120&gt;AD$2+LOOKUP(AD$2,'Cargo List'!$C$2:$C$27,'Cargo List'!$H$2:$H$27)),"",LOOKUP(Sheet3!AD$2,'Cargo List'!$C$2:$C$27,'Cargo List'!$I$2:$I$27))</f>
        <v>#N/A</v>
      </c>
      <c r="AE120" t="e">
        <f>IF(OR($A120&lt;AE$2,$A120&gt;AE$2+LOOKUP(AE$2,'Cargo List'!$C$2:$C$27,'Cargo List'!$H$2:$H$27)),"",LOOKUP(Sheet3!AE$2,'Cargo List'!$C$2:$C$27,'Cargo List'!$I$2:$I$27))</f>
        <v>#N/A</v>
      </c>
      <c r="AF120" t="e">
        <f>IF(OR($A120&lt;AF$2,$A120&gt;AF$2+LOOKUP(AF$2,'Cargo List'!$C$2:$C$27,'Cargo List'!$H$2:$H$27)),"",LOOKUP(Sheet3!AF$2,'Cargo List'!$C$2:$C$27,'Cargo List'!$I$2:$I$27))</f>
        <v>#N/A</v>
      </c>
      <c r="AG120" t="e">
        <f>IF(OR($A120&lt;AG$2,$A120&gt;AG$2+LOOKUP(AG$2,'Cargo List'!$C$2:$C$27,'Cargo List'!$H$2:$H$27)),"",LOOKUP(Sheet3!AG$2,'Cargo List'!$C$2:$C$27,'Cargo List'!$I$2:$I$27))</f>
        <v>#N/A</v>
      </c>
      <c r="AH120" t="e">
        <f>IF(OR($A120&lt;AH$2,$A120&gt;AH$2+LOOKUP(AH$2,'Cargo List'!$C$2:$C$27,'Cargo List'!$H$2:$H$27)),"",LOOKUP(Sheet3!AH$2,'Cargo List'!$C$2:$C$27,'Cargo List'!$I$2:$I$27))</f>
        <v>#N/A</v>
      </c>
      <c r="AI120" t="e">
        <f>IF(OR($A120&lt;AI$2,$A120&gt;AI$2+LOOKUP(AI$2,'Cargo List'!$C$2:$C$27,'Cargo List'!$H$2:$H$27)),"",LOOKUP(Sheet3!AI$2,'Cargo List'!$C$2:$C$27,'Cargo List'!$I$2:$I$27))</f>
        <v>#N/A</v>
      </c>
      <c r="AJ120" t="e">
        <f>IF(OR($A120&lt;AJ$2,$A120&gt;AJ$2+LOOKUP(AJ$2,'Cargo List'!$C$2:$C$27,'Cargo List'!$H$2:$H$27)),"",LOOKUP(Sheet3!AJ$2,'Cargo List'!$C$2:$C$27,'Cargo List'!$I$2:$I$27))</f>
        <v>#N/A</v>
      </c>
      <c r="AK120" t="e">
        <f>IF(OR($A120&lt;AK$2,$A120&gt;AK$2+LOOKUP(AK$2,'Cargo List'!$C$2:$C$27,'Cargo List'!$H$2:$H$27)),"",LOOKUP(Sheet3!AK$2,'Cargo List'!$C$2:$C$27,'Cargo List'!$I$2:$I$27))</f>
        <v>#N/A</v>
      </c>
      <c r="AL120" t="e">
        <f>IF(OR($A120&lt;AL$2,$A120&gt;AL$2+LOOKUP(AL$2,'Cargo List'!$C$2:$C$27,'Cargo List'!$H$2:$H$27)),"",LOOKUP(Sheet3!AL$2,'Cargo List'!$C$2:$C$27,'Cargo List'!$I$2:$I$27))</f>
        <v>#N/A</v>
      </c>
      <c r="AM120" t="e">
        <f>IF(OR($A120&lt;AM$2,$A120&gt;AM$2+LOOKUP(AM$2,'Cargo List'!$C$2:$C$27,'Cargo List'!$H$2:$H$27)),"",LOOKUP(Sheet3!AM$2,'Cargo List'!$C$2:$C$27,'Cargo List'!$I$2:$I$27))</f>
        <v>#N/A</v>
      </c>
      <c r="AN120" t="e">
        <f>IF(OR($A120&lt;AN$2,$A120&gt;AN$2+LOOKUP(AN$2,'Cargo List'!$C$2:$C$27,'Cargo List'!$H$2:$H$27)),"",LOOKUP(Sheet3!AN$2,'Cargo List'!$C$2:$C$27,'Cargo List'!$I$2:$I$27))</f>
        <v>#N/A</v>
      </c>
      <c r="AO120" t="e">
        <f>IF(OR($A120&lt;AO$2,$A120&gt;AO$2+LOOKUP(AO$2,'Cargo List'!$C$2:$C$27,'Cargo List'!$H$2:$H$27)),"",LOOKUP(Sheet3!AO$2,'Cargo List'!$C$2:$C$27,'Cargo List'!$I$2:$I$27))</f>
        <v>#N/A</v>
      </c>
      <c r="AP120" t="e">
        <f>IF(OR($A120&lt;AP$2,$A120&gt;AP$2+LOOKUP(AP$2,'Cargo List'!$C$2:$C$27,'Cargo List'!$H$2:$H$27)),"",LOOKUP(Sheet3!AP$2,'Cargo List'!$C$2:$C$27,'Cargo List'!$I$2:$I$27))</f>
        <v>#N/A</v>
      </c>
      <c r="AQ120" t="e">
        <f>IF(OR($A120&lt;AQ$2,$A120&gt;AQ$2+LOOKUP(AQ$2,'Cargo List'!$C$2:$C$27,'Cargo List'!$H$2:$H$27)),"",LOOKUP(Sheet3!AQ$2,'Cargo List'!$C$2:$C$27,'Cargo List'!$I$2:$I$27))</f>
        <v>#N/A</v>
      </c>
      <c r="AR120" t="e">
        <f>IF(OR($A120&lt;AR$2,$A120&gt;AR$2+LOOKUP(AR$2,'Cargo List'!$C$2:$C$27,'Cargo List'!$H$2:$H$27)),"",LOOKUP(Sheet3!AR$2,'Cargo List'!$C$2:$C$27,'Cargo List'!$I$2:$I$27))</f>
        <v>#N/A</v>
      </c>
      <c r="AS120" t="e">
        <f>IF(OR($A120&lt;AS$2,$A120&gt;AS$2+LOOKUP(AS$2,'Cargo List'!$C$2:$C$27,'Cargo List'!$H$2:$H$27)),"",LOOKUP(Sheet3!AS$2,'Cargo List'!$C$2:$C$27,'Cargo List'!$I$2:$I$27))</f>
        <v>#N/A</v>
      </c>
      <c r="AT120" t="e">
        <f>IF(OR($A120&lt;AT$2,$A120&gt;AT$2+LOOKUP(AT$2,'Cargo List'!$C$2:$C$27,'Cargo List'!$H$2:$H$27)),"",LOOKUP(Sheet3!AT$2,'Cargo List'!$C$2:$C$27,'Cargo List'!$I$2:$I$27))</f>
        <v>#N/A</v>
      </c>
      <c r="AU120" t="e">
        <f>IF(OR($A120&lt;AU$2,$A120&gt;AU$2+LOOKUP(AU$2,'Cargo List'!$C$2:$C$27,'Cargo List'!$H$2:$H$27)),"",LOOKUP(Sheet3!AU$2,'Cargo List'!$C$2:$C$27,'Cargo List'!$I$2:$I$27))</f>
        <v>#N/A</v>
      </c>
      <c r="AV120" s="4">
        <f t="shared" si="2"/>
        <v>0</v>
      </c>
    </row>
    <row r="121" spans="1:48" x14ac:dyDescent="0.25">
      <c r="A121" s="2">
        <f t="shared" si="3"/>
        <v>44315</v>
      </c>
      <c r="B121" t="e">
        <f>IF(OR($A121&lt;B$2,$A121&gt;B$2+LOOKUP(B$2,'Cargo List'!$C$2:$C$27,'Cargo List'!$H$2:$H$27)),"",LOOKUP(Sheet3!B$2,'Cargo List'!$C$2:$C$27,'Cargo List'!$I$2:$I$27))</f>
        <v>#N/A</v>
      </c>
      <c r="C121" t="e">
        <f>IF(OR($A121&lt;C$2,$A121&gt;C$2+LOOKUP(C$2,'Cargo List'!$C$2:$C$27,'Cargo List'!$H$2:$H$27)),"",LOOKUP(Sheet3!C$2,'Cargo List'!$C$2:$C$27,'Cargo List'!$I$2:$I$27))</f>
        <v>#N/A</v>
      </c>
      <c r="D121" t="e">
        <f>IF(OR($A121&lt;D$2,$A121&gt;D$2+LOOKUP(D$2,'Cargo List'!$C$2:$C$27,'Cargo List'!$H$2:$H$27)),"",LOOKUP(Sheet3!D$2,'Cargo List'!$C$2:$C$27,'Cargo List'!$I$2:$I$27))</f>
        <v>#N/A</v>
      </c>
      <c r="E121" t="e">
        <f>IF(OR($A121&lt;E$2,$A121&gt;E$2+LOOKUP(E$2,'Cargo List'!$C$2:$C$27,'Cargo List'!$H$2:$H$27)),"",LOOKUP(Sheet3!E$2,'Cargo List'!$C$2:$C$27,'Cargo List'!$I$2:$I$27))</f>
        <v>#N/A</v>
      </c>
      <c r="F121" t="e">
        <f>IF(OR($A121&lt;F$2,$A121&gt;F$2+LOOKUP(F$2,'Cargo List'!$C$2:$C$27,'Cargo List'!$H$2:$H$27)),"",LOOKUP(Sheet3!F$2,'Cargo List'!$C$2:$C$27,'Cargo List'!$I$2:$I$27))</f>
        <v>#N/A</v>
      </c>
      <c r="G121" t="e">
        <f>IF(OR($A121&lt;G$2,$A121&gt;G$2+LOOKUP(G$2,'Cargo List'!$C$2:$C$27,'Cargo List'!$H$2:$H$27)),"",LOOKUP(Sheet3!G$2,'Cargo List'!$C$2:$C$27,'Cargo List'!$I$2:$I$27))</f>
        <v>#N/A</v>
      </c>
      <c r="H121" t="e">
        <f>IF(OR($A121&lt;H$2,$A121&gt;H$2+LOOKUP(H$2,'Cargo List'!$C$2:$C$27,'Cargo List'!$H$2:$H$27)),"",LOOKUP(Sheet3!H$2,'Cargo List'!$C$2:$C$27,'Cargo List'!$I$2:$I$27))</f>
        <v>#N/A</v>
      </c>
      <c r="I121" t="e">
        <f>IF(OR($A121&lt;I$2,$A121&gt;I$2+LOOKUP(I$2,'Cargo List'!$C$2:$C$27,'Cargo List'!$H$2:$H$27)),"",LOOKUP(Sheet3!I$2,'Cargo List'!$C$2:$C$27,'Cargo List'!$I$2:$I$27))</f>
        <v>#N/A</v>
      </c>
      <c r="J121" t="e">
        <f>IF(OR($A121&lt;J$2,$A121&gt;J$2+LOOKUP(J$2,'Cargo List'!$C$2:$C$27,'Cargo List'!$H$2:$H$27)),"",LOOKUP(Sheet3!J$2,'Cargo List'!$C$2:$C$27,'Cargo List'!$I$2:$I$27))</f>
        <v>#N/A</v>
      </c>
      <c r="K121" t="e">
        <f>IF(OR($A121&lt;K$2,$A121&gt;K$2+LOOKUP(K$2,'Cargo List'!$C$2:$C$27,'Cargo List'!$H$2:$H$27)),"",LOOKUP(Sheet3!K$2,'Cargo List'!$C$2:$C$27,'Cargo List'!$I$2:$I$27))</f>
        <v>#N/A</v>
      </c>
      <c r="L121" t="e">
        <f>IF(OR($A121&lt;L$2,$A121&gt;L$2+LOOKUP(L$2,'Cargo List'!$C$2:$C$27,'Cargo List'!$H$2:$H$27)),"",LOOKUP(Sheet3!L$2,'Cargo List'!$C$2:$C$27,'Cargo List'!$I$2:$I$27))</f>
        <v>#N/A</v>
      </c>
      <c r="M121" t="e">
        <f>IF(OR($A121&lt;M$2,$A121&gt;M$2+LOOKUP(M$2,'Cargo List'!$C$2:$C$27,'Cargo List'!$H$2:$H$27)),"",LOOKUP(Sheet3!M$2,'Cargo List'!$C$2:$C$27,'Cargo List'!$I$2:$I$27))</f>
        <v>#N/A</v>
      </c>
      <c r="N121" t="e">
        <f>IF(OR($A121&lt;N$2,$A121&gt;N$2+LOOKUP(N$2,'Cargo List'!$C$2:$C$27,'Cargo List'!$H$2:$H$27)),"",LOOKUP(Sheet3!N$2,'Cargo List'!$C$2:$C$27,'Cargo List'!$I$2:$I$27))</f>
        <v>#N/A</v>
      </c>
      <c r="O121" t="e">
        <f>IF(OR($A121&lt;O$2,$A121&gt;O$2+LOOKUP(O$2,'Cargo List'!$C$2:$C$27,'Cargo List'!$H$2:$H$27)),"",LOOKUP(Sheet3!O$2,'Cargo List'!$C$2:$C$27,'Cargo List'!$I$2:$I$27))</f>
        <v>#N/A</v>
      </c>
      <c r="P121" t="e">
        <f>IF(OR($A121&lt;P$2,$A121&gt;P$2+LOOKUP(P$2,'Cargo List'!$C$2:$C$27,'Cargo List'!$H$2:$H$27)),"",LOOKUP(Sheet3!P$2,'Cargo List'!$C$2:$C$27,'Cargo List'!$I$2:$I$27))</f>
        <v>#N/A</v>
      </c>
      <c r="Q121" t="e">
        <f>IF(OR($A121&lt;Q$2,$A121&gt;Q$2+LOOKUP(Q$2,'Cargo List'!$C$2:$C$27,'Cargo List'!$H$2:$H$27)),"",LOOKUP(Sheet3!Q$2,'Cargo List'!$C$2:$C$27,'Cargo List'!$I$2:$I$27))</f>
        <v>#N/A</v>
      </c>
      <c r="R121" t="e">
        <f>IF(OR($A121&lt;R$2,$A121&gt;R$2+LOOKUP(R$2,'Cargo List'!$C$2:$C$27,'Cargo List'!$H$2:$H$27)),"",LOOKUP(Sheet3!R$2,'Cargo List'!$C$2:$C$27,'Cargo List'!$I$2:$I$27))</f>
        <v>#N/A</v>
      </c>
      <c r="S121" t="e">
        <f>IF(OR($A121&lt;S$2,$A121&gt;S$2+LOOKUP(S$2,'Cargo List'!$C$2:$C$27,'Cargo List'!$H$2:$H$27)),"",LOOKUP(Sheet3!S$2,'Cargo List'!$C$2:$C$27,'Cargo List'!$I$2:$I$27))</f>
        <v>#N/A</v>
      </c>
      <c r="T121" t="e">
        <f>IF(OR($A121&lt;T$2,$A121&gt;T$2+LOOKUP(T$2,'Cargo List'!$C$2:$C$27,'Cargo List'!$H$2:$H$27)),"",LOOKUP(Sheet3!T$2,'Cargo List'!$C$2:$C$27,'Cargo List'!$I$2:$I$27))</f>
        <v>#N/A</v>
      </c>
      <c r="U121" t="e">
        <f>IF(OR($A121&lt;U$2,$A121&gt;U$2+LOOKUP(U$2,'Cargo List'!$C$2:$C$27,'Cargo List'!$H$2:$H$27)),"",LOOKUP(Sheet3!U$2,'Cargo List'!$C$2:$C$27,'Cargo List'!$I$2:$I$27))</f>
        <v>#N/A</v>
      </c>
      <c r="V121" t="e">
        <f>IF(OR($A121&lt;V$2,$A121&gt;V$2+LOOKUP(V$2,'Cargo List'!$C$2:$C$27,'Cargo List'!$H$2:$H$27)),"",LOOKUP(Sheet3!V$2,'Cargo List'!$C$2:$C$27,'Cargo List'!$I$2:$I$27))</f>
        <v>#N/A</v>
      </c>
      <c r="W121" t="e">
        <f>IF(OR($A121&lt;W$2,$A121&gt;W$2+LOOKUP(W$2,'Cargo List'!$C$2:$C$27,'Cargo List'!$H$2:$H$27)),"",LOOKUP(Sheet3!W$2,'Cargo List'!$C$2:$C$27,'Cargo List'!$I$2:$I$27))</f>
        <v>#N/A</v>
      </c>
      <c r="X121" t="e">
        <f>IF(OR($A121&lt;X$2,$A121&gt;X$2+LOOKUP(X$2,'Cargo List'!$C$2:$C$27,'Cargo List'!$H$2:$H$27)),"",LOOKUP(Sheet3!X$2,'Cargo List'!$C$2:$C$27,'Cargo List'!$I$2:$I$27))</f>
        <v>#N/A</v>
      </c>
      <c r="Y121" t="e">
        <f>IF(OR($A121&lt;Y$2,$A121&gt;Y$2+LOOKUP(Y$2,'Cargo List'!$C$2:$C$27,'Cargo List'!$H$2:$H$27)),"",LOOKUP(Sheet3!Y$2,'Cargo List'!$C$2:$C$27,'Cargo List'!$I$2:$I$27))</f>
        <v>#N/A</v>
      </c>
      <c r="Z121" t="e">
        <f>IF(OR($A121&lt;Z$2,$A121&gt;Z$2+LOOKUP(Z$2,'Cargo List'!$C$2:$C$27,'Cargo List'!$H$2:$H$27)),"",LOOKUP(Sheet3!Z$2,'Cargo List'!$C$2:$C$27,'Cargo List'!$I$2:$I$27))</f>
        <v>#N/A</v>
      </c>
      <c r="AA121" t="e">
        <f>IF(OR($A121&lt;AA$2,$A121&gt;AA$2+LOOKUP(AA$2,'Cargo List'!$C$2:$C$27,'Cargo List'!$H$2:$H$27)),"",LOOKUP(Sheet3!AA$2,'Cargo List'!$C$2:$C$27,'Cargo List'!$I$2:$I$27))</f>
        <v>#N/A</v>
      </c>
      <c r="AB121" t="e">
        <f>IF(OR($A121&lt;AB$2,$A121&gt;AB$2+LOOKUP(AB$2,'Cargo List'!$C$2:$C$27,'Cargo List'!$H$2:$H$27)),"",LOOKUP(Sheet3!AB$2,'Cargo List'!$C$2:$C$27,'Cargo List'!$I$2:$I$27))</f>
        <v>#N/A</v>
      </c>
      <c r="AC121" t="e">
        <f>IF(OR($A121&lt;AC$2,$A121&gt;AC$2+LOOKUP(AC$2,'Cargo List'!$C$2:$C$27,'Cargo List'!$H$2:$H$27)),"",LOOKUP(Sheet3!AC$2,'Cargo List'!$C$2:$C$27,'Cargo List'!$I$2:$I$27))</f>
        <v>#N/A</v>
      </c>
      <c r="AD121" t="e">
        <f>IF(OR($A121&lt;AD$2,$A121&gt;AD$2+LOOKUP(AD$2,'Cargo List'!$C$2:$C$27,'Cargo List'!$H$2:$H$27)),"",LOOKUP(Sheet3!AD$2,'Cargo List'!$C$2:$C$27,'Cargo List'!$I$2:$I$27))</f>
        <v>#N/A</v>
      </c>
      <c r="AE121" t="e">
        <f>IF(OR($A121&lt;AE$2,$A121&gt;AE$2+LOOKUP(AE$2,'Cargo List'!$C$2:$C$27,'Cargo List'!$H$2:$H$27)),"",LOOKUP(Sheet3!AE$2,'Cargo List'!$C$2:$C$27,'Cargo List'!$I$2:$I$27))</f>
        <v>#N/A</v>
      </c>
      <c r="AF121" t="e">
        <f>IF(OR($A121&lt;AF$2,$A121&gt;AF$2+LOOKUP(AF$2,'Cargo List'!$C$2:$C$27,'Cargo List'!$H$2:$H$27)),"",LOOKUP(Sheet3!AF$2,'Cargo List'!$C$2:$C$27,'Cargo List'!$I$2:$I$27))</f>
        <v>#N/A</v>
      </c>
      <c r="AG121" t="e">
        <f>IF(OR($A121&lt;AG$2,$A121&gt;AG$2+LOOKUP(AG$2,'Cargo List'!$C$2:$C$27,'Cargo List'!$H$2:$H$27)),"",LOOKUP(Sheet3!AG$2,'Cargo List'!$C$2:$C$27,'Cargo List'!$I$2:$I$27))</f>
        <v>#N/A</v>
      </c>
      <c r="AH121" t="e">
        <f>IF(OR($A121&lt;AH$2,$A121&gt;AH$2+LOOKUP(AH$2,'Cargo List'!$C$2:$C$27,'Cargo List'!$H$2:$H$27)),"",LOOKUP(Sheet3!AH$2,'Cargo List'!$C$2:$C$27,'Cargo List'!$I$2:$I$27))</f>
        <v>#N/A</v>
      </c>
      <c r="AI121" t="e">
        <f>IF(OR($A121&lt;AI$2,$A121&gt;AI$2+LOOKUP(AI$2,'Cargo List'!$C$2:$C$27,'Cargo List'!$H$2:$H$27)),"",LOOKUP(Sheet3!AI$2,'Cargo List'!$C$2:$C$27,'Cargo List'!$I$2:$I$27))</f>
        <v>#N/A</v>
      </c>
      <c r="AJ121" t="e">
        <f>IF(OR($A121&lt;AJ$2,$A121&gt;AJ$2+LOOKUP(AJ$2,'Cargo List'!$C$2:$C$27,'Cargo List'!$H$2:$H$27)),"",LOOKUP(Sheet3!AJ$2,'Cargo List'!$C$2:$C$27,'Cargo List'!$I$2:$I$27))</f>
        <v>#N/A</v>
      </c>
      <c r="AK121" t="e">
        <f>IF(OR($A121&lt;AK$2,$A121&gt;AK$2+LOOKUP(AK$2,'Cargo List'!$C$2:$C$27,'Cargo List'!$H$2:$H$27)),"",LOOKUP(Sheet3!AK$2,'Cargo List'!$C$2:$C$27,'Cargo List'!$I$2:$I$27))</f>
        <v>#N/A</v>
      </c>
      <c r="AL121" t="e">
        <f>IF(OR($A121&lt;AL$2,$A121&gt;AL$2+LOOKUP(AL$2,'Cargo List'!$C$2:$C$27,'Cargo List'!$H$2:$H$27)),"",LOOKUP(Sheet3!AL$2,'Cargo List'!$C$2:$C$27,'Cargo List'!$I$2:$I$27))</f>
        <v>#N/A</v>
      </c>
      <c r="AM121" t="e">
        <f>IF(OR($A121&lt;AM$2,$A121&gt;AM$2+LOOKUP(AM$2,'Cargo List'!$C$2:$C$27,'Cargo List'!$H$2:$H$27)),"",LOOKUP(Sheet3!AM$2,'Cargo List'!$C$2:$C$27,'Cargo List'!$I$2:$I$27))</f>
        <v>#N/A</v>
      </c>
      <c r="AN121" t="e">
        <f>IF(OR($A121&lt;AN$2,$A121&gt;AN$2+LOOKUP(AN$2,'Cargo List'!$C$2:$C$27,'Cargo List'!$H$2:$H$27)),"",LOOKUP(Sheet3!AN$2,'Cargo List'!$C$2:$C$27,'Cargo List'!$I$2:$I$27))</f>
        <v>#N/A</v>
      </c>
      <c r="AO121" t="e">
        <f>IF(OR($A121&lt;AO$2,$A121&gt;AO$2+LOOKUP(AO$2,'Cargo List'!$C$2:$C$27,'Cargo List'!$H$2:$H$27)),"",LOOKUP(Sheet3!AO$2,'Cargo List'!$C$2:$C$27,'Cargo List'!$I$2:$I$27))</f>
        <v>#N/A</v>
      </c>
      <c r="AP121" t="e">
        <f>IF(OR($A121&lt;AP$2,$A121&gt;AP$2+LOOKUP(AP$2,'Cargo List'!$C$2:$C$27,'Cargo List'!$H$2:$H$27)),"",LOOKUP(Sheet3!AP$2,'Cargo List'!$C$2:$C$27,'Cargo List'!$I$2:$I$27))</f>
        <v>#N/A</v>
      </c>
      <c r="AQ121" t="e">
        <f>IF(OR($A121&lt;AQ$2,$A121&gt;AQ$2+LOOKUP(AQ$2,'Cargo List'!$C$2:$C$27,'Cargo List'!$H$2:$H$27)),"",LOOKUP(Sheet3!AQ$2,'Cargo List'!$C$2:$C$27,'Cargo List'!$I$2:$I$27))</f>
        <v>#N/A</v>
      </c>
      <c r="AR121" t="e">
        <f>IF(OR($A121&lt;AR$2,$A121&gt;AR$2+LOOKUP(AR$2,'Cargo List'!$C$2:$C$27,'Cargo List'!$H$2:$H$27)),"",LOOKUP(Sheet3!AR$2,'Cargo List'!$C$2:$C$27,'Cargo List'!$I$2:$I$27))</f>
        <v>#N/A</v>
      </c>
      <c r="AS121" t="e">
        <f>IF(OR($A121&lt;AS$2,$A121&gt;AS$2+LOOKUP(AS$2,'Cargo List'!$C$2:$C$27,'Cargo List'!$H$2:$H$27)),"",LOOKUP(Sheet3!AS$2,'Cargo List'!$C$2:$C$27,'Cargo List'!$I$2:$I$27))</f>
        <v>#N/A</v>
      </c>
      <c r="AT121" t="e">
        <f>IF(OR($A121&lt;AT$2,$A121&gt;AT$2+LOOKUP(AT$2,'Cargo List'!$C$2:$C$27,'Cargo List'!$H$2:$H$27)),"",LOOKUP(Sheet3!AT$2,'Cargo List'!$C$2:$C$27,'Cargo List'!$I$2:$I$27))</f>
        <v>#N/A</v>
      </c>
      <c r="AU121" t="e">
        <f>IF(OR($A121&lt;AU$2,$A121&gt;AU$2+LOOKUP(AU$2,'Cargo List'!$C$2:$C$27,'Cargo List'!$H$2:$H$27)),"",LOOKUP(Sheet3!AU$2,'Cargo List'!$C$2:$C$27,'Cargo List'!$I$2:$I$27))</f>
        <v>#N/A</v>
      </c>
      <c r="AV121" s="4">
        <f t="shared" si="2"/>
        <v>0</v>
      </c>
    </row>
    <row r="122" spans="1:48" x14ac:dyDescent="0.25">
      <c r="A122" s="2">
        <f t="shared" si="3"/>
        <v>44316</v>
      </c>
      <c r="B122" t="e">
        <f>IF(OR($A122&lt;B$2,$A122&gt;B$2+LOOKUP(B$2,'Cargo List'!$C$2:$C$27,'Cargo List'!$H$2:$H$27)),"",LOOKUP(Sheet3!B$2,'Cargo List'!$C$2:$C$27,'Cargo List'!$I$2:$I$27))</f>
        <v>#N/A</v>
      </c>
      <c r="C122" t="e">
        <f>IF(OR($A122&lt;C$2,$A122&gt;C$2+LOOKUP(C$2,'Cargo List'!$C$2:$C$27,'Cargo List'!$H$2:$H$27)),"",LOOKUP(Sheet3!C$2,'Cargo List'!$C$2:$C$27,'Cargo List'!$I$2:$I$27))</f>
        <v>#N/A</v>
      </c>
      <c r="D122" t="e">
        <f>IF(OR($A122&lt;D$2,$A122&gt;D$2+LOOKUP(D$2,'Cargo List'!$C$2:$C$27,'Cargo List'!$H$2:$H$27)),"",LOOKUP(Sheet3!D$2,'Cargo List'!$C$2:$C$27,'Cargo List'!$I$2:$I$27))</f>
        <v>#N/A</v>
      </c>
      <c r="E122" t="e">
        <f>IF(OR($A122&lt;E$2,$A122&gt;E$2+LOOKUP(E$2,'Cargo List'!$C$2:$C$27,'Cargo List'!$H$2:$H$27)),"",LOOKUP(Sheet3!E$2,'Cargo List'!$C$2:$C$27,'Cargo List'!$I$2:$I$27))</f>
        <v>#N/A</v>
      </c>
      <c r="F122" t="e">
        <f>IF(OR($A122&lt;F$2,$A122&gt;F$2+LOOKUP(F$2,'Cargo List'!$C$2:$C$27,'Cargo List'!$H$2:$H$27)),"",LOOKUP(Sheet3!F$2,'Cargo List'!$C$2:$C$27,'Cargo List'!$I$2:$I$27))</f>
        <v>#N/A</v>
      </c>
      <c r="G122" t="e">
        <f>IF(OR($A122&lt;G$2,$A122&gt;G$2+LOOKUP(G$2,'Cargo List'!$C$2:$C$27,'Cargo List'!$H$2:$H$27)),"",LOOKUP(Sheet3!G$2,'Cargo List'!$C$2:$C$27,'Cargo List'!$I$2:$I$27))</f>
        <v>#N/A</v>
      </c>
      <c r="H122" t="e">
        <f>IF(OR($A122&lt;H$2,$A122&gt;H$2+LOOKUP(H$2,'Cargo List'!$C$2:$C$27,'Cargo List'!$H$2:$H$27)),"",LOOKUP(Sheet3!H$2,'Cargo List'!$C$2:$C$27,'Cargo List'!$I$2:$I$27))</f>
        <v>#N/A</v>
      </c>
      <c r="I122" t="e">
        <f>IF(OR($A122&lt;I$2,$A122&gt;I$2+LOOKUP(I$2,'Cargo List'!$C$2:$C$27,'Cargo List'!$H$2:$H$27)),"",LOOKUP(Sheet3!I$2,'Cargo List'!$C$2:$C$27,'Cargo List'!$I$2:$I$27))</f>
        <v>#N/A</v>
      </c>
      <c r="J122" t="e">
        <f>IF(OR($A122&lt;J$2,$A122&gt;J$2+LOOKUP(J$2,'Cargo List'!$C$2:$C$27,'Cargo List'!$H$2:$H$27)),"",LOOKUP(Sheet3!J$2,'Cargo List'!$C$2:$C$27,'Cargo List'!$I$2:$I$27))</f>
        <v>#N/A</v>
      </c>
      <c r="K122" t="e">
        <f>IF(OR($A122&lt;K$2,$A122&gt;K$2+LOOKUP(K$2,'Cargo List'!$C$2:$C$27,'Cargo List'!$H$2:$H$27)),"",LOOKUP(Sheet3!K$2,'Cargo List'!$C$2:$C$27,'Cargo List'!$I$2:$I$27))</f>
        <v>#N/A</v>
      </c>
      <c r="L122" t="e">
        <f>IF(OR($A122&lt;L$2,$A122&gt;L$2+LOOKUP(L$2,'Cargo List'!$C$2:$C$27,'Cargo List'!$H$2:$H$27)),"",LOOKUP(Sheet3!L$2,'Cargo List'!$C$2:$C$27,'Cargo List'!$I$2:$I$27))</f>
        <v>#N/A</v>
      </c>
      <c r="M122" t="e">
        <f>IF(OR($A122&lt;M$2,$A122&gt;M$2+LOOKUP(M$2,'Cargo List'!$C$2:$C$27,'Cargo List'!$H$2:$H$27)),"",LOOKUP(Sheet3!M$2,'Cargo List'!$C$2:$C$27,'Cargo List'!$I$2:$I$27))</f>
        <v>#N/A</v>
      </c>
      <c r="N122" t="e">
        <f>IF(OR($A122&lt;N$2,$A122&gt;N$2+LOOKUP(N$2,'Cargo List'!$C$2:$C$27,'Cargo List'!$H$2:$H$27)),"",LOOKUP(Sheet3!N$2,'Cargo List'!$C$2:$C$27,'Cargo List'!$I$2:$I$27))</f>
        <v>#N/A</v>
      </c>
      <c r="O122" t="e">
        <f>IF(OR($A122&lt;O$2,$A122&gt;O$2+LOOKUP(O$2,'Cargo List'!$C$2:$C$27,'Cargo List'!$H$2:$H$27)),"",LOOKUP(Sheet3!O$2,'Cargo List'!$C$2:$C$27,'Cargo List'!$I$2:$I$27))</f>
        <v>#N/A</v>
      </c>
      <c r="P122" t="e">
        <f>IF(OR($A122&lt;P$2,$A122&gt;P$2+LOOKUP(P$2,'Cargo List'!$C$2:$C$27,'Cargo List'!$H$2:$H$27)),"",LOOKUP(Sheet3!P$2,'Cargo List'!$C$2:$C$27,'Cargo List'!$I$2:$I$27))</f>
        <v>#N/A</v>
      </c>
      <c r="Q122" t="e">
        <f>IF(OR($A122&lt;Q$2,$A122&gt;Q$2+LOOKUP(Q$2,'Cargo List'!$C$2:$C$27,'Cargo List'!$H$2:$H$27)),"",LOOKUP(Sheet3!Q$2,'Cargo List'!$C$2:$C$27,'Cargo List'!$I$2:$I$27))</f>
        <v>#N/A</v>
      </c>
      <c r="R122" t="e">
        <f>IF(OR($A122&lt;R$2,$A122&gt;R$2+LOOKUP(R$2,'Cargo List'!$C$2:$C$27,'Cargo List'!$H$2:$H$27)),"",LOOKUP(Sheet3!R$2,'Cargo List'!$C$2:$C$27,'Cargo List'!$I$2:$I$27))</f>
        <v>#N/A</v>
      </c>
      <c r="S122" t="e">
        <f>IF(OR($A122&lt;S$2,$A122&gt;S$2+LOOKUP(S$2,'Cargo List'!$C$2:$C$27,'Cargo List'!$H$2:$H$27)),"",LOOKUP(Sheet3!S$2,'Cargo List'!$C$2:$C$27,'Cargo List'!$I$2:$I$27))</f>
        <v>#N/A</v>
      </c>
      <c r="T122" t="e">
        <f>IF(OR($A122&lt;T$2,$A122&gt;T$2+LOOKUP(T$2,'Cargo List'!$C$2:$C$27,'Cargo List'!$H$2:$H$27)),"",LOOKUP(Sheet3!T$2,'Cargo List'!$C$2:$C$27,'Cargo List'!$I$2:$I$27))</f>
        <v>#N/A</v>
      </c>
      <c r="U122" t="e">
        <f>IF(OR($A122&lt;U$2,$A122&gt;U$2+LOOKUP(U$2,'Cargo List'!$C$2:$C$27,'Cargo List'!$H$2:$H$27)),"",LOOKUP(Sheet3!U$2,'Cargo List'!$C$2:$C$27,'Cargo List'!$I$2:$I$27))</f>
        <v>#N/A</v>
      </c>
      <c r="V122" t="e">
        <f>IF(OR($A122&lt;V$2,$A122&gt;V$2+LOOKUP(V$2,'Cargo List'!$C$2:$C$27,'Cargo List'!$H$2:$H$27)),"",LOOKUP(Sheet3!V$2,'Cargo List'!$C$2:$C$27,'Cargo List'!$I$2:$I$27))</f>
        <v>#N/A</v>
      </c>
      <c r="W122" t="e">
        <f>IF(OR($A122&lt;W$2,$A122&gt;W$2+LOOKUP(W$2,'Cargo List'!$C$2:$C$27,'Cargo List'!$H$2:$H$27)),"",LOOKUP(Sheet3!W$2,'Cargo List'!$C$2:$C$27,'Cargo List'!$I$2:$I$27))</f>
        <v>#N/A</v>
      </c>
      <c r="X122" t="e">
        <f>IF(OR($A122&lt;X$2,$A122&gt;X$2+LOOKUP(X$2,'Cargo List'!$C$2:$C$27,'Cargo List'!$H$2:$H$27)),"",LOOKUP(Sheet3!X$2,'Cargo List'!$C$2:$C$27,'Cargo List'!$I$2:$I$27))</f>
        <v>#N/A</v>
      </c>
      <c r="Y122" t="e">
        <f>IF(OR($A122&lt;Y$2,$A122&gt;Y$2+LOOKUP(Y$2,'Cargo List'!$C$2:$C$27,'Cargo List'!$H$2:$H$27)),"",LOOKUP(Sheet3!Y$2,'Cargo List'!$C$2:$C$27,'Cargo List'!$I$2:$I$27))</f>
        <v>#N/A</v>
      </c>
      <c r="Z122" t="e">
        <f>IF(OR($A122&lt;Z$2,$A122&gt;Z$2+LOOKUP(Z$2,'Cargo List'!$C$2:$C$27,'Cargo List'!$H$2:$H$27)),"",LOOKUP(Sheet3!Z$2,'Cargo List'!$C$2:$C$27,'Cargo List'!$I$2:$I$27))</f>
        <v>#N/A</v>
      </c>
      <c r="AA122" t="e">
        <f>IF(OR($A122&lt;AA$2,$A122&gt;AA$2+LOOKUP(AA$2,'Cargo List'!$C$2:$C$27,'Cargo List'!$H$2:$H$27)),"",LOOKUP(Sheet3!AA$2,'Cargo List'!$C$2:$C$27,'Cargo List'!$I$2:$I$27))</f>
        <v>#N/A</v>
      </c>
      <c r="AB122" t="e">
        <f>IF(OR($A122&lt;AB$2,$A122&gt;AB$2+LOOKUP(AB$2,'Cargo List'!$C$2:$C$27,'Cargo List'!$H$2:$H$27)),"",LOOKUP(Sheet3!AB$2,'Cargo List'!$C$2:$C$27,'Cargo List'!$I$2:$I$27))</f>
        <v>#N/A</v>
      </c>
      <c r="AC122" t="e">
        <f>IF(OR($A122&lt;AC$2,$A122&gt;AC$2+LOOKUP(AC$2,'Cargo List'!$C$2:$C$27,'Cargo List'!$H$2:$H$27)),"",LOOKUP(Sheet3!AC$2,'Cargo List'!$C$2:$C$27,'Cargo List'!$I$2:$I$27))</f>
        <v>#N/A</v>
      </c>
      <c r="AD122" t="e">
        <f>IF(OR($A122&lt;AD$2,$A122&gt;AD$2+LOOKUP(AD$2,'Cargo List'!$C$2:$C$27,'Cargo List'!$H$2:$H$27)),"",LOOKUP(Sheet3!AD$2,'Cargo List'!$C$2:$C$27,'Cargo List'!$I$2:$I$27))</f>
        <v>#N/A</v>
      </c>
      <c r="AE122" t="e">
        <f>IF(OR($A122&lt;AE$2,$A122&gt;AE$2+LOOKUP(AE$2,'Cargo List'!$C$2:$C$27,'Cargo List'!$H$2:$H$27)),"",LOOKUP(Sheet3!AE$2,'Cargo List'!$C$2:$C$27,'Cargo List'!$I$2:$I$27))</f>
        <v>#N/A</v>
      </c>
      <c r="AF122" t="e">
        <f>IF(OR($A122&lt;AF$2,$A122&gt;AF$2+LOOKUP(AF$2,'Cargo List'!$C$2:$C$27,'Cargo List'!$H$2:$H$27)),"",LOOKUP(Sheet3!AF$2,'Cargo List'!$C$2:$C$27,'Cargo List'!$I$2:$I$27))</f>
        <v>#N/A</v>
      </c>
      <c r="AG122" t="e">
        <f>IF(OR($A122&lt;AG$2,$A122&gt;AG$2+LOOKUP(AG$2,'Cargo List'!$C$2:$C$27,'Cargo List'!$H$2:$H$27)),"",LOOKUP(Sheet3!AG$2,'Cargo List'!$C$2:$C$27,'Cargo List'!$I$2:$I$27))</f>
        <v>#N/A</v>
      </c>
      <c r="AH122" t="e">
        <f>IF(OR($A122&lt;AH$2,$A122&gt;AH$2+LOOKUP(AH$2,'Cargo List'!$C$2:$C$27,'Cargo List'!$H$2:$H$27)),"",LOOKUP(Sheet3!AH$2,'Cargo List'!$C$2:$C$27,'Cargo List'!$I$2:$I$27))</f>
        <v>#N/A</v>
      </c>
      <c r="AI122" t="e">
        <f>IF(OR($A122&lt;AI$2,$A122&gt;AI$2+LOOKUP(AI$2,'Cargo List'!$C$2:$C$27,'Cargo List'!$H$2:$H$27)),"",LOOKUP(Sheet3!AI$2,'Cargo List'!$C$2:$C$27,'Cargo List'!$I$2:$I$27))</f>
        <v>#N/A</v>
      </c>
      <c r="AJ122" t="e">
        <f>IF(OR($A122&lt;AJ$2,$A122&gt;AJ$2+LOOKUP(AJ$2,'Cargo List'!$C$2:$C$27,'Cargo List'!$H$2:$H$27)),"",LOOKUP(Sheet3!AJ$2,'Cargo List'!$C$2:$C$27,'Cargo List'!$I$2:$I$27))</f>
        <v>#N/A</v>
      </c>
      <c r="AK122" t="e">
        <f>IF(OR($A122&lt;AK$2,$A122&gt;AK$2+LOOKUP(AK$2,'Cargo List'!$C$2:$C$27,'Cargo List'!$H$2:$H$27)),"",LOOKUP(Sheet3!AK$2,'Cargo List'!$C$2:$C$27,'Cargo List'!$I$2:$I$27))</f>
        <v>#N/A</v>
      </c>
      <c r="AL122" t="e">
        <f>IF(OR($A122&lt;AL$2,$A122&gt;AL$2+LOOKUP(AL$2,'Cargo List'!$C$2:$C$27,'Cargo List'!$H$2:$H$27)),"",LOOKUP(Sheet3!AL$2,'Cargo List'!$C$2:$C$27,'Cargo List'!$I$2:$I$27))</f>
        <v>#N/A</v>
      </c>
      <c r="AM122" t="e">
        <f>IF(OR($A122&lt;AM$2,$A122&gt;AM$2+LOOKUP(AM$2,'Cargo List'!$C$2:$C$27,'Cargo List'!$H$2:$H$27)),"",LOOKUP(Sheet3!AM$2,'Cargo List'!$C$2:$C$27,'Cargo List'!$I$2:$I$27))</f>
        <v>#N/A</v>
      </c>
      <c r="AN122" t="e">
        <f>IF(OR($A122&lt;AN$2,$A122&gt;AN$2+LOOKUP(AN$2,'Cargo List'!$C$2:$C$27,'Cargo List'!$H$2:$H$27)),"",LOOKUP(Sheet3!AN$2,'Cargo List'!$C$2:$C$27,'Cargo List'!$I$2:$I$27))</f>
        <v>#N/A</v>
      </c>
      <c r="AO122" t="e">
        <f>IF(OR($A122&lt;AO$2,$A122&gt;AO$2+LOOKUP(AO$2,'Cargo List'!$C$2:$C$27,'Cargo List'!$H$2:$H$27)),"",LOOKUP(Sheet3!AO$2,'Cargo List'!$C$2:$C$27,'Cargo List'!$I$2:$I$27))</f>
        <v>#N/A</v>
      </c>
      <c r="AP122" t="e">
        <f>IF(OR($A122&lt;AP$2,$A122&gt;AP$2+LOOKUP(AP$2,'Cargo List'!$C$2:$C$27,'Cargo List'!$H$2:$H$27)),"",LOOKUP(Sheet3!AP$2,'Cargo List'!$C$2:$C$27,'Cargo List'!$I$2:$I$27))</f>
        <v>#N/A</v>
      </c>
      <c r="AQ122" t="e">
        <f>IF(OR($A122&lt;AQ$2,$A122&gt;AQ$2+LOOKUP(AQ$2,'Cargo List'!$C$2:$C$27,'Cargo List'!$H$2:$H$27)),"",LOOKUP(Sheet3!AQ$2,'Cargo List'!$C$2:$C$27,'Cargo List'!$I$2:$I$27))</f>
        <v>#N/A</v>
      </c>
      <c r="AR122" t="e">
        <f>IF(OR($A122&lt;AR$2,$A122&gt;AR$2+LOOKUP(AR$2,'Cargo List'!$C$2:$C$27,'Cargo List'!$H$2:$H$27)),"",LOOKUP(Sheet3!AR$2,'Cargo List'!$C$2:$C$27,'Cargo List'!$I$2:$I$27))</f>
        <v>#N/A</v>
      </c>
      <c r="AS122" t="e">
        <f>IF(OR($A122&lt;AS$2,$A122&gt;AS$2+LOOKUP(AS$2,'Cargo List'!$C$2:$C$27,'Cargo List'!$H$2:$H$27)),"",LOOKUP(Sheet3!AS$2,'Cargo List'!$C$2:$C$27,'Cargo List'!$I$2:$I$27))</f>
        <v>#N/A</v>
      </c>
      <c r="AT122" t="e">
        <f>IF(OR($A122&lt;AT$2,$A122&gt;AT$2+LOOKUP(AT$2,'Cargo List'!$C$2:$C$27,'Cargo List'!$H$2:$H$27)),"",LOOKUP(Sheet3!AT$2,'Cargo List'!$C$2:$C$27,'Cargo List'!$I$2:$I$27))</f>
        <v>#N/A</v>
      </c>
      <c r="AU122" t="e">
        <f>IF(OR($A122&lt;AU$2,$A122&gt;AU$2+LOOKUP(AU$2,'Cargo List'!$C$2:$C$27,'Cargo List'!$H$2:$H$27)),"",LOOKUP(Sheet3!AU$2,'Cargo List'!$C$2:$C$27,'Cargo List'!$I$2:$I$27))</f>
        <v>#N/A</v>
      </c>
      <c r="AV122" s="4">
        <f t="shared" si="2"/>
        <v>0</v>
      </c>
    </row>
    <row r="123" spans="1:48" x14ac:dyDescent="0.25">
      <c r="A123" s="2">
        <f t="shared" si="3"/>
        <v>44317</v>
      </c>
      <c r="B123" t="e">
        <f>IF(OR($A123&lt;B$2,$A123&gt;B$2+LOOKUP(B$2,'Cargo List'!$C$2:$C$27,'Cargo List'!$H$2:$H$27)),"",LOOKUP(Sheet3!B$2,'Cargo List'!$C$2:$C$27,'Cargo List'!$I$2:$I$27))</f>
        <v>#N/A</v>
      </c>
      <c r="C123" t="e">
        <f>IF(OR($A123&lt;C$2,$A123&gt;C$2+LOOKUP(C$2,'Cargo List'!$C$2:$C$27,'Cargo List'!$H$2:$H$27)),"",LOOKUP(Sheet3!C$2,'Cargo List'!$C$2:$C$27,'Cargo List'!$I$2:$I$27))</f>
        <v>#N/A</v>
      </c>
      <c r="D123" t="e">
        <f>IF(OR($A123&lt;D$2,$A123&gt;D$2+LOOKUP(D$2,'Cargo List'!$C$2:$C$27,'Cargo List'!$H$2:$H$27)),"",LOOKUP(Sheet3!D$2,'Cargo List'!$C$2:$C$27,'Cargo List'!$I$2:$I$27))</f>
        <v>#N/A</v>
      </c>
      <c r="E123" t="e">
        <f>IF(OR($A123&lt;E$2,$A123&gt;E$2+LOOKUP(E$2,'Cargo List'!$C$2:$C$27,'Cargo List'!$H$2:$H$27)),"",LOOKUP(Sheet3!E$2,'Cargo List'!$C$2:$C$27,'Cargo List'!$I$2:$I$27))</f>
        <v>#N/A</v>
      </c>
      <c r="F123" t="e">
        <f>IF(OR($A123&lt;F$2,$A123&gt;F$2+LOOKUP(F$2,'Cargo List'!$C$2:$C$27,'Cargo List'!$H$2:$H$27)),"",LOOKUP(Sheet3!F$2,'Cargo List'!$C$2:$C$27,'Cargo List'!$I$2:$I$27))</f>
        <v>#N/A</v>
      </c>
      <c r="G123" t="e">
        <f>IF(OR($A123&lt;G$2,$A123&gt;G$2+LOOKUP(G$2,'Cargo List'!$C$2:$C$27,'Cargo List'!$H$2:$H$27)),"",LOOKUP(Sheet3!G$2,'Cargo List'!$C$2:$C$27,'Cargo List'!$I$2:$I$27))</f>
        <v>#N/A</v>
      </c>
      <c r="H123" t="e">
        <f>IF(OR($A123&lt;H$2,$A123&gt;H$2+LOOKUP(H$2,'Cargo List'!$C$2:$C$27,'Cargo List'!$H$2:$H$27)),"",LOOKUP(Sheet3!H$2,'Cargo List'!$C$2:$C$27,'Cargo List'!$I$2:$I$27))</f>
        <v>#N/A</v>
      </c>
      <c r="I123" t="e">
        <f>IF(OR($A123&lt;I$2,$A123&gt;I$2+LOOKUP(I$2,'Cargo List'!$C$2:$C$27,'Cargo List'!$H$2:$H$27)),"",LOOKUP(Sheet3!I$2,'Cargo List'!$C$2:$C$27,'Cargo List'!$I$2:$I$27))</f>
        <v>#N/A</v>
      </c>
      <c r="J123" t="e">
        <f>IF(OR($A123&lt;J$2,$A123&gt;J$2+LOOKUP(J$2,'Cargo List'!$C$2:$C$27,'Cargo List'!$H$2:$H$27)),"",LOOKUP(Sheet3!J$2,'Cargo List'!$C$2:$C$27,'Cargo List'!$I$2:$I$27))</f>
        <v>#N/A</v>
      </c>
      <c r="K123" t="e">
        <f>IF(OR($A123&lt;K$2,$A123&gt;K$2+LOOKUP(K$2,'Cargo List'!$C$2:$C$27,'Cargo List'!$H$2:$H$27)),"",LOOKUP(Sheet3!K$2,'Cargo List'!$C$2:$C$27,'Cargo List'!$I$2:$I$27))</f>
        <v>#N/A</v>
      </c>
      <c r="L123" t="e">
        <f>IF(OR($A123&lt;L$2,$A123&gt;L$2+LOOKUP(L$2,'Cargo List'!$C$2:$C$27,'Cargo List'!$H$2:$H$27)),"",LOOKUP(Sheet3!L$2,'Cargo List'!$C$2:$C$27,'Cargo List'!$I$2:$I$27))</f>
        <v>#N/A</v>
      </c>
      <c r="M123" t="e">
        <f>IF(OR($A123&lt;M$2,$A123&gt;M$2+LOOKUP(M$2,'Cargo List'!$C$2:$C$27,'Cargo List'!$H$2:$H$27)),"",LOOKUP(Sheet3!M$2,'Cargo List'!$C$2:$C$27,'Cargo List'!$I$2:$I$27))</f>
        <v>#N/A</v>
      </c>
      <c r="N123" t="e">
        <f>IF(OR($A123&lt;N$2,$A123&gt;N$2+LOOKUP(N$2,'Cargo List'!$C$2:$C$27,'Cargo List'!$H$2:$H$27)),"",LOOKUP(Sheet3!N$2,'Cargo List'!$C$2:$C$27,'Cargo List'!$I$2:$I$27))</f>
        <v>#N/A</v>
      </c>
      <c r="O123" t="e">
        <f>IF(OR($A123&lt;O$2,$A123&gt;O$2+LOOKUP(O$2,'Cargo List'!$C$2:$C$27,'Cargo List'!$H$2:$H$27)),"",LOOKUP(Sheet3!O$2,'Cargo List'!$C$2:$C$27,'Cargo List'!$I$2:$I$27))</f>
        <v>#N/A</v>
      </c>
      <c r="P123" t="e">
        <f>IF(OR($A123&lt;P$2,$A123&gt;P$2+LOOKUP(P$2,'Cargo List'!$C$2:$C$27,'Cargo List'!$H$2:$H$27)),"",LOOKUP(Sheet3!P$2,'Cargo List'!$C$2:$C$27,'Cargo List'!$I$2:$I$27))</f>
        <v>#N/A</v>
      </c>
      <c r="Q123" t="e">
        <f>IF(OR($A123&lt;Q$2,$A123&gt;Q$2+LOOKUP(Q$2,'Cargo List'!$C$2:$C$27,'Cargo List'!$H$2:$H$27)),"",LOOKUP(Sheet3!Q$2,'Cargo List'!$C$2:$C$27,'Cargo List'!$I$2:$I$27))</f>
        <v>#N/A</v>
      </c>
      <c r="R123" t="e">
        <f>IF(OR($A123&lt;R$2,$A123&gt;R$2+LOOKUP(R$2,'Cargo List'!$C$2:$C$27,'Cargo List'!$H$2:$H$27)),"",LOOKUP(Sheet3!R$2,'Cargo List'!$C$2:$C$27,'Cargo List'!$I$2:$I$27))</f>
        <v>#N/A</v>
      </c>
      <c r="S123" t="e">
        <f>IF(OR($A123&lt;S$2,$A123&gt;S$2+LOOKUP(S$2,'Cargo List'!$C$2:$C$27,'Cargo List'!$H$2:$H$27)),"",LOOKUP(Sheet3!S$2,'Cargo List'!$C$2:$C$27,'Cargo List'!$I$2:$I$27))</f>
        <v>#N/A</v>
      </c>
      <c r="T123" t="e">
        <f>IF(OR($A123&lt;T$2,$A123&gt;T$2+LOOKUP(T$2,'Cargo List'!$C$2:$C$27,'Cargo List'!$H$2:$H$27)),"",LOOKUP(Sheet3!T$2,'Cargo List'!$C$2:$C$27,'Cargo List'!$I$2:$I$27))</f>
        <v>#N/A</v>
      </c>
      <c r="U123" t="e">
        <f>IF(OR($A123&lt;U$2,$A123&gt;U$2+LOOKUP(U$2,'Cargo List'!$C$2:$C$27,'Cargo List'!$H$2:$H$27)),"",LOOKUP(Sheet3!U$2,'Cargo List'!$C$2:$C$27,'Cargo List'!$I$2:$I$27))</f>
        <v>#N/A</v>
      </c>
      <c r="V123" t="e">
        <f>IF(OR($A123&lt;V$2,$A123&gt;V$2+LOOKUP(V$2,'Cargo List'!$C$2:$C$27,'Cargo List'!$H$2:$H$27)),"",LOOKUP(Sheet3!V$2,'Cargo List'!$C$2:$C$27,'Cargo List'!$I$2:$I$27))</f>
        <v>#N/A</v>
      </c>
      <c r="W123" t="e">
        <f>IF(OR($A123&lt;W$2,$A123&gt;W$2+LOOKUP(W$2,'Cargo List'!$C$2:$C$27,'Cargo List'!$H$2:$H$27)),"",LOOKUP(Sheet3!W$2,'Cargo List'!$C$2:$C$27,'Cargo List'!$I$2:$I$27))</f>
        <v>#N/A</v>
      </c>
      <c r="X123" t="e">
        <f>IF(OR($A123&lt;X$2,$A123&gt;X$2+LOOKUP(X$2,'Cargo List'!$C$2:$C$27,'Cargo List'!$H$2:$H$27)),"",LOOKUP(Sheet3!X$2,'Cargo List'!$C$2:$C$27,'Cargo List'!$I$2:$I$27))</f>
        <v>#N/A</v>
      </c>
      <c r="Y123" t="e">
        <f>IF(OR($A123&lt;Y$2,$A123&gt;Y$2+LOOKUP(Y$2,'Cargo List'!$C$2:$C$27,'Cargo List'!$H$2:$H$27)),"",LOOKUP(Sheet3!Y$2,'Cargo List'!$C$2:$C$27,'Cargo List'!$I$2:$I$27))</f>
        <v>#N/A</v>
      </c>
      <c r="Z123" t="e">
        <f>IF(OR($A123&lt;Z$2,$A123&gt;Z$2+LOOKUP(Z$2,'Cargo List'!$C$2:$C$27,'Cargo List'!$H$2:$H$27)),"",LOOKUP(Sheet3!Z$2,'Cargo List'!$C$2:$C$27,'Cargo List'!$I$2:$I$27))</f>
        <v>#N/A</v>
      </c>
      <c r="AA123" t="e">
        <f>IF(OR($A123&lt;AA$2,$A123&gt;AA$2+LOOKUP(AA$2,'Cargo List'!$C$2:$C$27,'Cargo List'!$H$2:$H$27)),"",LOOKUP(Sheet3!AA$2,'Cargo List'!$C$2:$C$27,'Cargo List'!$I$2:$I$27))</f>
        <v>#N/A</v>
      </c>
      <c r="AB123" t="e">
        <f>IF(OR($A123&lt;AB$2,$A123&gt;AB$2+LOOKUP(AB$2,'Cargo List'!$C$2:$C$27,'Cargo List'!$H$2:$H$27)),"",LOOKUP(Sheet3!AB$2,'Cargo List'!$C$2:$C$27,'Cargo List'!$I$2:$I$27))</f>
        <v>#N/A</v>
      </c>
      <c r="AC123" t="e">
        <f>IF(OR($A123&lt;AC$2,$A123&gt;AC$2+LOOKUP(AC$2,'Cargo List'!$C$2:$C$27,'Cargo List'!$H$2:$H$27)),"",LOOKUP(Sheet3!AC$2,'Cargo List'!$C$2:$C$27,'Cargo List'!$I$2:$I$27))</f>
        <v>#N/A</v>
      </c>
      <c r="AD123" t="e">
        <f>IF(OR($A123&lt;AD$2,$A123&gt;AD$2+LOOKUP(AD$2,'Cargo List'!$C$2:$C$27,'Cargo List'!$H$2:$H$27)),"",LOOKUP(Sheet3!AD$2,'Cargo List'!$C$2:$C$27,'Cargo List'!$I$2:$I$27))</f>
        <v>#N/A</v>
      </c>
      <c r="AE123" t="e">
        <f>IF(OR($A123&lt;AE$2,$A123&gt;AE$2+LOOKUP(AE$2,'Cargo List'!$C$2:$C$27,'Cargo List'!$H$2:$H$27)),"",LOOKUP(Sheet3!AE$2,'Cargo List'!$C$2:$C$27,'Cargo List'!$I$2:$I$27))</f>
        <v>#N/A</v>
      </c>
      <c r="AF123" t="e">
        <f>IF(OR($A123&lt;AF$2,$A123&gt;AF$2+LOOKUP(AF$2,'Cargo List'!$C$2:$C$27,'Cargo List'!$H$2:$H$27)),"",LOOKUP(Sheet3!AF$2,'Cargo List'!$C$2:$C$27,'Cargo List'!$I$2:$I$27))</f>
        <v>#N/A</v>
      </c>
      <c r="AG123" t="e">
        <f>IF(OR($A123&lt;AG$2,$A123&gt;AG$2+LOOKUP(AG$2,'Cargo List'!$C$2:$C$27,'Cargo List'!$H$2:$H$27)),"",LOOKUP(Sheet3!AG$2,'Cargo List'!$C$2:$C$27,'Cargo List'!$I$2:$I$27))</f>
        <v>#N/A</v>
      </c>
      <c r="AH123" t="e">
        <f>IF(OR($A123&lt;AH$2,$A123&gt;AH$2+LOOKUP(AH$2,'Cargo List'!$C$2:$C$27,'Cargo List'!$H$2:$H$27)),"",LOOKUP(Sheet3!AH$2,'Cargo List'!$C$2:$C$27,'Cargo List'!$I$2:$I$27))</f>
        <v>#N/A</v>
      </c>
      <c r="AI123" t="e">
        <f>IF(OR($A123&lt;AI$2,$A123&gt;AI$2+LOOKUP(AI$2,'Cargo List'!$C$2:$C$27,'Cargo List'!$H$2:$H$27)),"",LOOKUP(Sheet3!AI$2,'Cargo List'!$C$2:$C$27,'Cargo List'!$I$2:$I$27))</f>
        <v>#N/A</v>
      </c>
      <c r="AJ123" t="e">
        <f>IF(OR($A123&lt;AJ$2,$A123&gt;AJ$2+LOOKUP(AJ$2,'Cargo List'!$C$2:$C$27,'Cargo List'!$H$2:$H$27)),"",LOOKUP(Sheet3!AJ$2,'Cargo List'!$C$2:$C$27,'Cargo List'!$I$2:$I$27))</f>
        <v>#N/A</v>
      </c>
      <c r="AK123" t="e">
        <f>IF(OR($A123&lt;AK$2,$A123&gt;AK$2+LOOKUP(AK$2,'Cargo List'!$C$2:$C$27,'Cargo List'!$H$2:$H$27)),"",LOOKUP(Sheet3!AK$2,'Cargo List'!$C$2:$C$27,'Cargo List'!$I$2:$I$27))</f>
        <v>#N/A</v>
      </c>
      <c r="AL123" t="e">
        <f>IF(OR($A123&lt;AL$2,$A123&gt;AL$2+LOOKUP(AL$2,'Cargo List'!$C$2:$C$27,'Cargo List'!$H$2:$H$27)),"",LOOKUP(Sheet3!AL$2,'Cargo List'!$C$2:$C$27,'Cargo List'!$I$2:$I$27))</f>
        <v>#N/A</v>
      </c>
      <c r="AM123" t="e">
        <f>IF(OR($A123&lt;AM$2,$A123&gt;AM$2+LOOKUP(AM$2,'Cargo List'!$C$2:$C$27,'Cargo List'!$H$2:$H$27)),"",LOOKUP(Sheet3!AM$2,'Cargo List'!$C$2:$C$27,'Cargo List'!$I$2:$I$27))</f>
        <v>#N/A</v>
      </c>
      <c r="AN123" t="e">
        <f>IF(OR($A123&lt;AN$2,$A123&gt;AN$2+LOOKUP(AN$2,'Cargo List'!$C$2:$C$27,'Cargo List'!$H$2:$H$27)),"",LOOKUP(Sheet3!AN$2,'Cargo List'!$C$2:$C$27,'Cargo List'!$I$2:$I$27))</f>
        <v>#N/A</v>
      </c>
      <c r="AO123" t="e">
        <f>IF(OR($A123&lt;AO$2,$A123&gt;AO$2+LOOKUP(AO$2,'Cargo List'!$C$2:$C$27,'Cargo List'!$H$2:$H$27)),"",LOOKUP(Sheet3!AO$2,'Cargo List'!$C$2:$C$27,'Cargo List'!$I$2:$I$27))</f>
        <v>#N/A</v>
      </c>
      <c r="AP123" t="e">
        <f>IF(OR($A123&lt;AP$2,$A123&gt;AP$2+LOOKUP(AP$2,'Cargo List'!$C$2:$C$27,'Cargo List'!$H$2:$H$27)),"",LOOKUP(Sheet3!AP$2,'Cargo List'!$C$2:$C$27,'Cargo List'!$I$2:$I$27))</f>
        <v>#N/A</v>
      </c>
      <c r="AQ123" t="e">
        <f>IF(OR($A123&lt;AQ$2,$A123&gt;AQ$2+LOOKUP(AQ$2,'Cargo List'!$C$2:$C$27,'Cargo List'!$H$2:$H$27)),"",LOOKUP(Sheet3!AQ$2,'Cargo List'!$C$2:$C$27,'Cargo List'!$I$2:$I$27))</f>
        <v>#N/A</v>
      </c>
      <c r="AR123" t="e">
        <f>IF(OR($A123&lt;AR$2,$A123&gt;AR$2+LOOKUP(AR$2,'Cargo List'!$C$2:$C$27,'Cargo List'!$H$2:$H$27)),"",LOOKUP(Sheet3!AR$2,'Cargo List'!$C$2:$C$27,'Cargo List'!$I$2:$I$27))</f>
        <v>#N/A</v>
      </c>
      <c r="AS123" t="e">
        <f>IF(OR($A123&lt;AS$2,$A123&gt;AS$2+LOOKUP(AS$2,'Cargo List'!$C$2:$C$27,'Cargo List'!$H$2:$H$27)),"",LOOKUP(Sheet3!AS$2,'Cargo List'!$C$2:$C$27,'Cargo List'!$I$2:$I$27))</f>
        <v>#N/A</v>
      </c>
      <c r="AT123" t="e">
        <f>IF(OR($A123&lt;AT$2,$A123&gt;AT$2+LOOKUP(AT$2,'Cargo List'!$C$2:$C$27,'Cargo List'!$H$2:$H$27)),"",LOOKUP(Sheet3!AT$2,'Cargo List'!$C$2:$C$27,'Cargo List'!$I$2:$I$27))</f>
        <v>#N/A</v>
      </c>
      <c r="AU123" t="e">
        <f>IF(OR($A123&lt;AU$2,$A123&gt;AU$2+LOOKUP(AU$2,'Cargo List'!$C$2:$C$27,'Cargo List'!$H$2:$H$27)),"",LOOKUP(Sheet3!AU$2,'Cargo List'!$C$2:$C$27,'Cargo List'!$I$2:$I$27))</f>
        <v>#N/A</v>
      </c>
      <c r="AV123" s="4">
        <f t="shared" si="2"/>
        <v>0</v>
      </c>
    </row>
    <row r="124" spans="1:48" x14ac:dyDescent="0.25">
      <c r="A124" s="2">
        <f t="shared" si="3"/>
        <v>44318</v>
      </c>
      <c r="B124" t="e">
        <f>IF(OR($A124&lt;B$2,$A124&gt;B$2+LOOKUP(B$2,'Cargo List'!$C$2:$C$27,'Cargo List'!$H$2:$H$27)),"",LOOKUP(Sheet3!B$2,'Cargo List'!$C$2:$C$27,'Cargo List'!$I$2:$I$27))</f>
        <v>#N/A</v>
      </c>
      <c r="C124" t="e">
        <f>IF(OR($A124&lt;C$2,$A124&gt;C$2+LOOKUP(C$2,'Cargo List'!$C$2:$C$27,'Cargo List'!$H$2:$H$27)),"",LOOKUP(Sheet3!C$2,'Cargo List'!$C$2:$C$27,'Cargo List'!$I$2:$I$27))</f>
        <v>#N/A</v>
      </c>
      <c r="D124" t="e">
        <f>IF(OR($A124&lt;D$2,$A124&gt;D$2+LOOKUP(D$2,'Cargo List'!$C$2:$C$27,'Cargo List'!$H$2:$H$27)),"",LOOKUP(Sheet3!D$2,'Cargo List'!$C$2:$C$27,'Cargo List'!$I$2:$I$27))</f>
        <v>#N/A</v>
      </c>
      <c r="E124" t="e">
        <f>IF(OR($A124&lt;E$2,$A124&gt;E$2+LOOKUP(E$2,'Cargo List'!$C$2:$C$27,'Cargo List'!$H$2:$H$27)),"",LOOKUP(Sheet3!E$2,'Cargo List'!$C$2:$C$27,'Cargo List'!$I$2:$I$27))</f>
        <v>#N/A</v>
      </c>
      <c r="F124" t="e">
        <f>IF(OR($A124&lt;F$2,$A124&gt;F$2+LOOKUP(F$2,'Cargo List'!$C$2:$C$27,'Cargo List'!$H$2:$H$27)),"",LOOKUP(Sheet3!F$2,'Cargo List'!$C$2:$C$27,'Cargo List'!$I$2:$I$27))</f>
        <v>#N/A</v>
      </c>
      <c r="G124" t="e">
        <f>IF(OR($A124&lt;G$2,$A124&gt;G$2+LOOKUP(G$2,'Cargo List'!$C$2:$C$27,'Cargo List'!$H$2:$H$27)),"",LOOKUP(Sheet3!G$2,'Cargo List'!$C$2:$C$27,'Cargo List'!$I$2:$I$27))</f>
        <v>#N/A</v>
      </c>
      <c r="H124" t="e">
        <f>IF(OR($A124&lt;H$2,$A124&gt;H$2+LOOKUP(H$2,'Cargo List'!$C$2:$C$27,'Cargo List'!$H$2:$H$27)),"",LOOKUP(Sheet3!H$2,'Cargo List'!$C$2:$C$27,'Cargo List'!$I$2:$I$27))</f>
        <v>#N/A</v>
      </c>
      <c r="I124" t="e">
        <f>IF(OR($A124&lt;I$2,$A124&gt;I$2+LOOKUP(I$2,'Cargo List'!$C$2:$C$27,'Cargo List'!$H$2:$H$27)),"",LOOKUP(Sheet3!I$2,'Cargo List'!$C$2:$C$27,'Cargo List'!$I$2:$I$27))</f>
        <v>#N/A</v>
      </c>
      <c r="J124" t="e">
        <f>IF(OR($A124&lt;J$2,$A124&gt;J$2+LOOKUP(J$2,'Cargo List'!$C$2:$C$27,'Cargo List'!$H$2:$H$27)),"",LOOKUP(Sheet3!J$2,'Cargo List'!$C$2:$C$27,'Cargo List'!$I$2:$I$27))</f>
        <v>#N/A</v>
      </c>
      <c r="K124" t="e">
        <f>IF(OR($A124&lt;K$2,$A124&gt;K$2+LOOKUP(K$2,'Cargo List'!$C$2:$C$27,'Cargo List'!$H$2:$H$27)),"",LOOKUP(Sheet3!K$2,'Cargo List'!$C$2:$C$27,'Cargo List'!$I$2:$I$27))</f>
        <v>#N/A</v>
      </c>
      <c r="L124" t="e">
        <f>IF(OR($A124&lt;L$2,$A124&gt;L$2+LOOKUP(L$2,'Cargo List'!$C$2:$C$27,'Cargo List'!$H$2:$H$27)),"",LOOKUP(Sheet3!L$2,'Cargo List'!$C$2:$C$27,'Cargo List'!$I$2:$I$27))</f>
        <v>#N/A</v>
      </c>
      <c r="M124" t="e">
        <f>IF(OR($A124&lt;M$2,$A124&gt;M$2+LOOKUP(M$2,'Cargo List'!$C$2:$C$27,'Cargo List'!$H$2:$H$27)),"",LOOKUP(Sheet3!M$2,'Cargo List'!$C$2:$C$27,'Cargo List'!$I$2:$I$27))</f>
        <v>#N/A</v>
      </c>
      <c r="N124" t="e">
        <f>IF(OR($A124&lt;N$2,$A124&gt;N$2+LOOKUP(N$2,'Cargo List'!$C$2:$C$27,'Cargo List'!$H$2:$H$27)),"",LOOKUP(Sheet3!N$2,'Cargo List'!$C$2:$C$27,'Cargo List'!$I$2:$I$27))</f>
        <v>#N/A</v>
      </c>
      <c r="O124" t="e">
        <f>IF(OR($A124&lt;O$2,$A124&gt;O$2+LOOKUP(O$2,'Cargo List'!$C$2:$C$27,'Cargo List'!$H$2:$H$27)),"",LOOKUP(Sheet3!O$2,'Cargo List'!$C$2:$C$27,'Cargo List'!$I$2:$I$27))</f>
        <v>#N/A</v>
      </c>
      <c r="P124" t="e">
        <f>IF(OR($A124&lt;P$2,$A124&gt;P$2+LOOKUP(P$2,'Cargo List'!$C$2:$C$27,'Cargo List'!$H$2:$H$27)),"",LOOKUP(Sheet3!P$2,'Cargo List'!$C$2:$C$27,'Cargo List'!$I$2:$I$27))</f>
        <v>#N/A</v>
      </c>
      <c r="Q124" t="e">
        <f>IF(OR($A124&lt;Q$2,$A124&gt;Q$2+LOOKUP(Q$2,'Cargo List'!$C$2:$C$27,'Cargo List'!$H$2:$H$27)),"",LOOKUP(Sheet3!Q$2,'Cargo List'!$C$2:$C$27,'Cargo List'!$I$2:$I$27))</f>
        <v>#N/A</v>
      </c>
      <c r="R124" t="e">
        <f>IF(OR($A124&lt;R$2,$A124&gt;R$2+LOOKUP(R$2,'Cargo List'!$C$2:$C$27,'Cargo List'!$H$2:$H$27)),"",LOOKUP(Sheet3!R$2,'Cargo List'!$C$2:$C$27,'Cargo List'!$I$2:$I$27))</f>
        <v>#N/A</v>
      </c>
      <c r="S124" t="e">
        <f>IF(OR($A124&lt;S$2,$A124&gt;S$2+LOOKUP(S$2,'Cargo List'!$C$2:$C$27,'Cargo List'!$H$2:$H$27)),"",LOOKUP(Sheet3!S$2,'Cargo List'!$C$2:$C$27,'Cargo List'!$I$2:$I$27))</f>
        <v>#N/A</v>
      </c>
      <c r="T124" t="e">
        <f>IF(OR($A124&lt;T$2,$A124&gt;T$2+LOOKUP(T$2,'Cargo List'!$C$2:$C$27,'Cargo List'!$H$2:$H$27)),"",LOOKUP(Sheet3!T$2,'Cargo List'!$C$2:$C$27,'Cargo List'!$I$2:$I$27))</f>
        <v>#N/A</v>
      </c>
      <c r="U124" t="e">
        <f>IF(OR($A124&lt;U$2,$A124&gt;U$2+LOOKUP(U$2,'Cargo List'!$C$2:$C$27,'Cargo List'!$H$2:$H$27)),"",LOOKUP(Sheet3!U$2,'Cargo List'!$C$2:$C$27,'Cargo List'!$I$2:$I$27))</f>
        <v>#N/A</v>
      </c>
      <c r="V124" t="e">
        <f>IF(OR($A124&lt;V$2,$A124&gt;V$2+LOOKUP(V$2,'Cargo List'!$C$2:$C$27,'Cargo List'!$H$2:$H$27)),"",LOOKUP(Sheet3!V$2,'Cargo List'!$C$2:$C$27,'Cargo List'!$I$2:$I$27))</f>
        <v>#N/A</v>
      </c>
      <c r="W124" t="e">
        <f>IF(OR($A124&lt;W$2,$A124&gt;W$2+LOOKUP(W$2,'Cargo List'!$C$2:$C$27,'Cargo List'!$H$2:$H$27)),"",LOOKUP(Sheet3!W$2,'Cargo List'!$C$2:$C$27,'Cargo List'!$I$2:$I$27))</f>
        <v>#N/A</v>
      </c>
      <c r="X124" t="e">
        <f>IF(OR($A124&lt;X$2,$A124&gt;X$2+LOOKUP(X$2,'Cargo List'!$C$2:$C$27,'Cargo List'!$H$2:$H$27)),"",LOOKUP(Sheet3!X$2,'Cargo List'!$C$2:$C$27,'Cargo List'!$I$2:$I$27))</f>
        <v>#N/A</v>
      </c>
      <c r="Y124" t="e">
        <f>IF(OR($A124&lt;Y$2,$A124&gt;Y$2+LOOKUP(Y$2,'Cargo List'!$C$2:$C$27,'Cargo List'!$H$2:$H$27)),"",LOOKUP(Sheet3!Y$2,'Cargo List'!$C$2:$C$27,'Cargo List'!$I$2:$I$27))</f>
        <v>#N/A</v>
      </c>
      <c r="Z124" t="e">
        <f>IF(OR($A124&lt;Z$2,$A124&gt;Z$2+LOOKUP(Z$2,'Cargo List'!$C$2:$C$27,'Cargo List'!$H$2:$H$27)),"",LOOKUP(Sheet3!Z$2,'Cargo List'!$C$2:$C$27,'Cargo List'!$I$2:$I$27))</f>
        <v>#N/A</v>
      </c>
      <c r="AA124" t="e">
        <f>IF(OR($A124&lt;AA$2,$A124&gt;AA$2+LOOKUP(AA$2,'Cargo List'!$C$2:$C$27,'Cargo List'!$H$2:$H$27)),"",LOOKUP(Sheet3!AA$2,'Cargo List'!$C$2:$C$27,'Cargo List'!$I$2:$I$27))</f>
        <v>#N/A</v>
      </c>
      <c r="AB124" t="e">
        <f>IF(OR($A124&lt;AB$2,$A124&gt;AB$2+LOOKUP(AB$2,'Cargo List'!$C$2:$C$27,'Cargo List'!$H$2:$H$27)),"",LOOKUP(Sheet3!AB$2,'Cargo List'!$C$2:$C$27,'Cargo List'!$I$2:$I$27))</f>
        <v>#N/A</v>
      </c>
      <c r="AC124" t="e">
        <f>IF(OR($A124&lt;AC$2,$A124&gt;AC$2+LOOKUP(AC$2,'Cargo List'!$C$2:$C$27,'Cargo List'!$H$2:$H$27)),"",LOOKUP(Sheet3!AC$2,'Cargo List'!$C$2:$C$27,'Cargo List'!$I$2:$I$27))</f>
        <v>#N/A</v>
      </c>
      <c r="AD124" t="e">
        <f>IF(OR($A124&lt;AD$2,$A124&gt;AD$2+LOOKUP(AD$2,'Cargo List'!$C$2:$C$27,'Cargo List'!$H$2:$H$27)),"",LOOKUP(Sheet3!AD$2,'Cargo List'!$C$2:$C$27,'Cargo List'!$I$2:$I$27))</f>
        <v>#N/A</v>
      </c>
      <c r="AE124" t="e">
        <f>IF(OR($A124&lt;AE$2,$A124&gt;AE$2+LOOKUP(AE$2,'Cargo List'!$C$2:$C$27,'Cargo List'!$H$2:$H$27)),"",LOOKUP(Sheet3!AE$2,'Cargo List'!$C$2:$C$27,'Cargo List'!$I$2:$I$27))</f>
        <v>#N/A</v>
      </c>
      <c r="AF124" t="e">
        <f>IF(OR($A124&lt;AF$2,$A124&gt;AF$2+LOOKUP(AF$2,'Cargo List'!$C$2:$C$27,'Cargo List'!$H$2:$H$27)),"",LOOKUP(Sheet3!AF$2,'Cargo List'!$C$2:$C$27,'Cargo List'!$I$2:$I$27))</f>
        <v>#N/A</v>
      </c>
      <c r="AG124" t="e">
        <f>IF(OR($A124&lt;AG$2,$A124&gt;AG$2+LOOKUP(AG$2,'Cargo List'!$C$2:$C$27,'Cargo List'!$H$2:$H$27)),"",LOOKUP(Sheet3!AG$2,'Cargo List'!$C$2:$C$27,'Cargo List'!$I$2:$I$27))</f>
        <v>#N/A</v>
      </c>
      <c r="AH124" t="e">
        <f>IF(OR($A124&lt;AH$2,$A124&gt;AH$2+LOOKUP(AH$2,'Cargo List'!$C$2:$C$27,'Cargo List'!$H$2:$H$27)),"",LOOKUP(Sheet3!AH$2,'Cargo List'!$C$2:$C$27,'Cargo List'!$I$2:$I$27))</f>
        <v>#N/A</v>
      </c>
      <c r="AI124" t="e">
        <f>IF(OR($A124&lt;AI$2,$A124&gt;AI$2+LOOKUP(AI$2,'Cargo List'!$C$2:$C$27,'Cargo List'!$H$2:$H$27)),"",LOOKUP(Sheet3!AI$2,'Cargo List'!$C$2:$C$27,'Cargo List'!$I$2:$I$27))</f>
        <v>#N/A</v>
      </c>
      <c r="AJ124" t="e">
        <f>IF(OR($A124&lt;AJ$2,$A124&gt;AJ$2+LOOKUP(AJ$2,'Cargo List'!$C$2:$C$27,'Cargo List'!$H$2:$H$27)),"",LOOKUP(Sheet3!AJ$2,'Cargo List'!$C$2:$C$27,'Cargo List'!$I$2:$I$27))</f>
        <v>#N/A</v>
      </c>
      <c r="AK124" t="e">
        <f>IF(OR($A124&lt;AK$2,$A124&gt;AK$2+LOOKUP(AK$2,'Cargo List'!$C$2:$C$27,'Cargo List'!$H$2:$H$27)),"",LOOKUP(Sheet3!AK$2,'Cargo List'!$C$2:$C$27,'Cargo List'!$I$2:$I$27))</f>
        <v>#N/A</v>
      </c>
      <c r="AL124" t="e">
        <f>IF(OR($A124&lt;AL$2,$A124&gt;AL$2+LOOKUP(AL$2,'Cargo List'!$C$2:$C$27,'Cargo List'!$H$2:$H$27)),"",LOOKUP(Sheet3!AL$2,'Cargo List'!$C$2:$C$27,'Cargo List'!$I$2:$I$27))</f>
        <v>#N/A</v>
      </c>
      <c r="AM124" t="e">
        <f>IF(OR($A124&lt;AM$2,$A124&gt;AM$2+LOOKUP(AM$2,'Cargo List'!$C$2:$C$27,'Cargo List'!$H$2:$H$27)),"",LOOKUP(Sheet3!AM$2,'Cargo List'!$C$2:$C$27,'Cargo List'!$I$2:$I$27))</f>
        <v>#N/A</v>
      </c>
      <c r="AN124" t="e">
        <f>IF(OR($A124&lt;AN$2,$A124&gt;AN$2+LOOKUP(AN$2,'Cargo List'!$C$2:$C$27,'Cargo List'!$H$2:$H$27)),"",LOOKUP(Sheet3!AN$2,'Cargo List'!$C$2:$C$27,'Cargo List'!$I$2:$I$27))</f>
        <v>#N/A</v>
      </c>
      <c r="AO124" t="e">
        <f>IF(OR($A124&lt;AO$2,$A124&gt;AO$2+LOOKUP(AO$2,'Cargo List'!$C$2:$C$27,'Cargo List'!$H$2:$H$27)),"",LOOKUP(Sheet3!AO$2,'Cargo List'!$C$2:$C$27,'Cargo List'!$I$2:$I$27))</f>
        <v>#N/A</v>
      </c>
      <c r="AP124" t="e">
        <f>IF(OR($A124&lt;AP$2,$A124&gt;AP$2+LOOKUP(AP$2,'Cargo List'!$C$2:$C$27,'Cargo List'!$H$2:$H$27)),"",LOOKUP(Sheet3!AP$2,'Cargo List'!$C$2:$C$27,'Cargo List'!$I$2:$I$27))</f>
        <v>#N/A</v>
      </c>
      <c r="AQ124" t="e">
        <f>IF(OR($A124&lt;AQ$2,$A124&gt;AQ$2+LOOKUP(AQ$2,'Cargo List'!$C$2:$C$27,'Cargo List'!$H$2:$H$27)),"",LOOKUP(Sheet3!AQ$2,'Cargo List'!$C$2:$C$27,'Cargo List'!$I$2:$I$27))</f>
        <v>#N/A</v>
      </c>
      <c r="AR124" t="e">
        <f>IF(OR($A124&lt;AR$2,$A124&gt;AR$2+LOOKUP(AR$2,'Cargo List'!$C$2:$C$27,'Cargo List'!$H$2:$H$27)),"",LOOKUP(Sheet3!AR$2,'Cargo List'!$C$2:$C$27,'Cargo List'!$I$2:$I$27))</f>
        <v>#N/A</v>
      </c>
      <c r="AS124" t="e">
        <f>IF(OR($A124&lt;AS$2,$A124&gt;AS$2+LOOKUP(AS$2,'Cargo List'!$C$2:$C$27,'Cargo List'!$H$2:$H$27)),"",LOOKUP(Sheet3!AS$2,'Cargo List'!$C$2:$C$27,'Cargo List'!$I$2:$I$27))</f>
        <v>#N/A</v>
      </c>
      <c r="AT124" t="e">
        <f>IF(OR($A124&lt;AT$2,$A124&gt;AT$2+LOOKUP(AT$2,'Cargo List'!$C$2:$C$27,'Cargo List'!$H$2:$H$27)),"",LOOKUP(Sheet3!AT$2,'Cargo List'!$C$2:$C$27,'Cargo List'!$I$2:$I$27))</f>
        <v>#N/A</v>
      </c>
      <c r="AU124" t="e">
        <f>IF(OR($A124&lt;AU$2,$A124&gt;AU$2+LOOKUP(AU$2,'Cargo List'!$C$2:$C$27,'Cargo List'!$H$2:$H$27)),"",LOOKUP(Sheet3!AU$2,'Cargo List'!$C$2:$C$27,'Cargo List'!$I$2:$I$27))</f>
        <v>#N/A</v>
      </c>
      <c r="AV124" s="4">
        <f t="shared" si="2"/>
        <v>0</v>
      </c>
    </row>
    <row r="125" spans="1:48" x14ac:dyDescent="0.25">
      <c r="A125" s="2">
        <f t="shared" si="3"/>
        <v>44319</v>
      </c>
      <c r="B125" t="e">
        <f>IF(OR($A125&lt;B$2,$A125&gt;B$2+LOOKUP(B$2,'Cargo List'!$C$2:$C$27,'Cargo List'!$H$2:$H$27)),"",LOOKUP(Sheet3!B$2,'Cargo List'!$C$2:$C$27,'Cargo List'!$I$2:$I$27))</f>
        <v>#N/A</v>
      </c>
      <c r="C125" t="e">
        <f>IF(OR($A125&lt;C$2,$A125&gt;C$2+LOOKUP(C$2,'Cargo List'!$C$2:$C$27,'Cargo List'!$H$2:$H$27)),"",LOOKUP(Sheet3!C$2,'Cargo List'!$C$2:$C$27,'Cargo List'!$I$2:$I$27))</f>
        <v>#N/A</v>
      </c>
      <c r="D125" t="e">
        <f>IF(OR($A125&lt;D$2,$A125&gt;D$2+LOOKUP(D$2,'Cargo List'!$C$2:$C$27,'Cargo List'!$H$2:$H$27)),"",LOOKUP(Sheet3!D$2,'Cargo List'!$C$2:$C$27,'Cargo List'!$I$2:$I$27))</f>
        <v>#N/A</v>
      </c>
      <c r="E125" t="e">
        <f>IF(OR($A125&lt;E$2,$A125&gt;E$2+LOOKUP(E$2,'Cargo List'!$C$2:$C$27,'Cargo List'!$H$2:$H$27)),"",LOOKUP(Sheet3!E$2,'Cargo List'!$C$2:$C$27,'Cargo List'!$I$2:$I$27))</f>
        <v>#N/A</v>
      </c>
      <c r="F125" t="e">
        <f>IF(OR($A125&lt;F$2,$A125&gt;F$2+LOOKUP(F$2,'Cargo List'!$C$2:$C$27,'Cargo List'!$H$2:$H$27)),"",LOOKUP(Sheet3!F$2,'Cargo List'!$C$2:$C$27,'Cargo List'!$I$2:$I$27))</f>
        <v>#N/A</v>
      </c>
      <c r="G125" t="e">
        <f>IF(OR($A125&lt;G$2,$A125&gt;G$2+LOOKUP(G$2,'Cargo List'!$C$2:$C$27,'Cargo List'!$H$2:$H$27)),"",LOOKUP(Sheet3!G$2,'Cargo List'!$C$2:$C$27,'Cargo List'!$I$2:$I$27))</f>
        <v>#N/A</v>
      </c>
      <c r="H125" t="e">
        <f>IF(OR($A125&lt;H$2,$A125&gt;H$2+LOOKUP(H$2,'Cargo List'!$C$2:$C$27,'Cargo List'!$H$2:$H$27)),"",LOOKUP(Sheet3!H$2,'Cargo List'!$C$2:$C$27,'Cargo List'!$I$2:$I$27))</f>
        <v>#N/A</v>
      </c>
      <c r="I125" t="e">
        <f>IF(OR($A125&lt;I$2,$A125&gt;I$2+LOOKUP(I$2,'Cargo List'!$C$2:$C$27,'Cargo List'!$H$2:$H$27)),"",LOOKUP(Sheet3!I$2,'Cargo List'!$C$2:$C$27,'Cargo List'!$I$2:$I$27))</f>
        <v>#N/A</v>
      </c>
      <c r="J125" t="e">
        <f>IF(OR($A125&lt;J$2,$A125&gt;J$2+LOOKUP(J$2,'Cargo List'!$C$2:$C$27,'Cargo List'!$H$2:$H$27)),"",LOOKUP(Sheet3!J$2,'Cargo List'!$C$2:$C$27,'Cargo List'!$I$2:$I$27))</f>
        <v>#N/A</v>
      </c>
      <c r="K125" t="e">
        <f>IF(OR($A125&lt;K$2,$A125&gt;K$2+LOOKUP(K$2,'Cargo List'!$C$2:$C$27,'Cargo List'!$H$2:$H$27)),"",LOOKUP(Sheet3!K$2,'Cargo List'!$C$2:$C$27,'Cargo List'!$I$2:$I$27))</f>
        <v>#N/A</v>
      </c>
      <c r="L125" t="e">
        <f>IF(OR($A125&lt;L$2,$A125&gt;L$2+LOOKUP(L$2,'Cargo List'!$C$2:$C$27,'Cargo List'!$H$2:$H$27)),"",LOOKUP(Sheet3!L$2,'Cargo List'!$C$2:$C$27,'Cargo List'!$I$2:$I$27))</f>
        <v>#N/A</v>
      </c>
      <c r="M125" t="e">
        <f>IF(OR($A125&lt;M$2,$A125&gt;M$2+LOOKUP(M$2,'Cargo List'!$C$2:$C$27,'Cargo List'!$H$2:$H$27)),"",LOOKUP(Sheet3!M$2,'Cargo List'!$C$2:$C$27,'Cargo List'!$I$2:$I$27))</f>
        <v>#N/A</v>
      </c>
      <c r="N125" t="e">
        <f>IF(OR($A125&lt;N$2,$A125&gt;N$2+LOOKUP(N$2,'Cargo List'!$C$2:$C$27,'Cargo List'!$H$2:$H$27)),"",LOOKUP(Sheet3!N$2,'Cargo List'!$C$2:$C$27,'Cargo List'!$I$2:$I$27))</f>
        <v>#N/A</v>
      </c>
      <c r="O125" t="e">
        <f>IF(OR($A125&lt;O$2,$A125&gt;O$2+LOOKUP(O$2,'Cargo List'!$C$2:$C$27,'Cargo List'!$H$2:$H$27)),"",LOOKUP(Sheet3!O$2,'Cargo List'!$C$2:$C$27,'Cargo List'!$I$2:$I$27))</f>
        <v>#N/A</v>
      </c>
      <c r="P125" t="e">
        <f>IF(OR($A125&lt;P$2,$A125&gt;P$2+LOOKUP(P$2,'Cargo List'!$C$2:$C$27,'Cargo List'!$H$2:$H$27)),"",LOOKUP(Sheet3!P$2,'Cargo List'!$C$2:$C$27,'Cargo List'!$I$2:$I$27))</f>
        <v>#N/A</v>
      </c>
      <c r="Q125" t="e">
        <f>IF(OR($A125&lt;Q$2,$A125&gt;Q$2+LOOKUP(Q$2,'Cargo List'!$C$2:$C$27,'Cargo List'!$H$2:$H$27)),"",LOOKUP(Sheet3!Q$2,'Cargo List'!$C$2:$C$27,'Cargo List'!$I$2:$I$27))</f>
        <v>#N/A</v>
      </c>
      <c r="R125" t="e">
        <f>IF(OR($A125&lt;R$2,$A125&gt;R$2+LOOKUP(R$2,'Cargo List'!$C$2:$C$27,'Cargo List'!$H$2:$H$27)),"",LOOKUP(Sheet3!R$2,'Cargo List'!$C$2:$C$27,'Cargo List'!$I$2:$I$27))</f>
        <v>#N/A</v>
      </c>
      <c r="S125" t="e">
        <f>IF(OR($A125&lt;S$2,$A125&gt;S$2+LOOKUP(S$2,'Cargo List'!$C$2:$C$27,'Cargo List'!$H$2:$H$27)),"",LOOKUP(Sheet3!S$2,'Cargo List'!$C$2:$C$27,'Cargo List'!$I$2:$I$27))</f>
        <v>#N/A</v>
      </c>
      <c r="T125" t="e">
        <f>IF(OR($A125&lt;T$2,$A125&gt;T$2+LOOKUP(T$2,'Cargo List'!$C$2:$C$27,'Cargo List'!$H$2:$H$27)),"",LOOKUP(Sheet3!T$2,'Cargo List'!$C$2:$C$27,'Cargo List'!$I$2:$I$27))</f>
        <v>#N/A</v>
      </c>
      <c r="U125" t="e">
        <f>IF(OR($A125&lt;U$2,$A125&gt;U$2+LOOKUP(U$2,'Cargo List'!$C$2:$C$27,'Cargo List'!$H$2:$H$27)),"",LOOKUP(Sheet3!U$2,'Cargo List'!$C$2:$C$27,'Cargo List'!$I$2:$I$27))</f>
        <v>#N/A</v>
      </c>
      <c r="V125" t="e">
        <f>IF(OR($A125&lt;V$2,$A125&gt;V$2+LOOKUP(V$2,'Cargo List'!$C$2:$C$27,'Cargo List'!$H$2:$H$27)),"",LOOKUP(Sheet3!V$2,'Cargo List'!$C$2:$C$27,'Cargo List'!$I$2:$I$27))</f>
        <v>#N/A</v>
      </c>
      <c r="W125" t="e">
        <f>IF(OR($A125&lt;W$2,$A125&gt;W$2+LOOKUP(W$2,'Cargo List'!$C$2:$C$27,'Cargo List'!$H$2:$H$27)),"",LOOKUP(Sheet3!W$2,'Cargo List'!$C$2:$C$27,'Cargo List'!$I$2:$I$27))</f>
        <v>#N/A</v>
      </c>
      <c r="X125" t="e">
        <f>IF(OR($A125&lt;X$2,$A125&gt;X$2+LOOKUP(X$2,'Cargo List'!$C$2:$C$27,'Cargo List'!$H$2:$H$27)),"",LOOKUP(Sheet3!X$2,'Cargo List'!$C$2:$C$27,'Cargo List'!$I$2:$I$27))</f>
        <v>#N/A</v>
      </c>
      <c r="Y125" t="e">
        <f>IF(OR($A125&lt;Y$2,$A125&gt;Y$2+LOOKUP(Y$2,'Cargo List'!$C$2:$C$27,'Cargo List'!$H$2:$H$27)),"",LOOKUP(Sheet3!Y$2,'Cargo List'!$C$2:$C$27,'Cargo List'!$I$2:$I$27))</f>
        <v>#N/A</v>
      </c>
      <c r="Z125" t="e">
        <f>IF(OR($A125&lt;Z$2,$A125&gt;Z$2+LOOKUP(Z$2,'Cargo List'!$C$2:$C$27,'Cargo List'!$H$2:$H$27)),"",LOOKUP(Sheet3!Z$2,'Cargo List'!$C$2:$C$27,'Cargo List'!$I$2:$I$27))</f>
        <v>#N/A</v>
      </c>
      <c r="AA125" t="e">
        <f>IF(OR($A125&lt;AA$2,$A125&gt;AA$2+LOOKUP(AA$2,'Cargo List'!$C$2:$C$27,'Cargo List'!$H$2:$H$27)),"",LOOKUP(Sheet3!AA$2,'Cargo List'!$C$2:$C$27,'Cargo List'!$I$2:$I$27))</f>
        <v>#N/A</v>
      </c>
      <c r="AB125" t="e">
        <f>IF(OR($A125&lt;AB$2,$A125&gt;AB$2+LOOKUP(AB$2,'Cargo List'!$C$2:$C$27,'Cargo List'!$H$2:$H$27)),"",LOOKUP(Sheet3!AB$2,'Cargo List'!$C$2:$C$27,'Cargo List'!$I$2:$I$27))</f>
        <v>#N/A</v>
      </c>
      <c r="AC125" t="e">
        <f>IF(OR($A125&lt;AC$2,$A125&gt;AC$2+LOOKUP(AC$2,'Cargo List'!$C$2:$C$27,'Cargo List'!$H$2:$H$27)),"",LOOKUP(Sheet3!AC$2,'Cargo List'!$C$2:$C$27,'Cargo List'!$I$2:$I$27))</f>
        <v>#N/A</v>
      </c>
      <c r="AD125" t="e">
        <f>IF(OR($A125&lt;AD$2,$A125&gt;AD$2+LOOKUP(AD$2,'Cargo List'!$C$2:$C$27,'Cargo List'!$H$2:$H$27)),"",LOOKUP(Sheet3!AD$2,'Cargo List'!$C$2:$C$27,'Cargo List'!$I$2:$I$27))</f>
        <v>#N/A</v>
      </c>
      <c r="AE125" t="e">
        <f>IF(OR($A125&lt;AE$2,$A125&gt;AE$2+LOOKUP(AE$2,'Cargo List'!$C$2:$C$27,'Cargo List'!$H$2:$H$27)),"",LOOKUP(Sheet3!AE$2,'Cargo List'!$C$2:$C$27,'Cargo List'!$I$2:$I$27))</f>
        <v>#N/A</v>
      </c>
      <c r="AF125" t="e">
        <f>IF(OR($A125&lt;AF$2,$A125&gt;AF$2+LOOKUP(AF$2,'Cargo List'!$C$2:$C$27,'Cargo List'!$H$2:$H$27)),"",LOOKUP(Sheet3!AF$2,'Cargo List'!$C$2:$C$27,'Cargo List'!$I$2:$I$27))</f>
        <v>#N/A</v>
      </c>
      <c r="AG125" t="e">
        <f>IF(OR($A125&lt;AG$2,$A125&gt;AG$2+LOOKUP(AG$2,'Cargo List'!$C$2:$C$27,'Cargo List'!$H$2:$H$27)),"",LOOKUP(Sheet3!AG$2,'Cargo List'!$C$2:$C$27,'Cargo List'!$I$2:$I$27))</f>
        <v>#N/A</v>
      </c>
      <c r="AH125" t="e">
        <f>IF(OR($A125&lt;AH$2,$A125&gt;AH$2+LOOKUP(AH$2,'Cargo List'!$C$2:$C$27,'Cargo List'!$H$2:$H$27)),"",LOOKUP(Sheet3!AH$2,'Cargo List'!$C$2:$C$27,'Cargo List'!$I$2:$I$27))</f>
        <v>#N/A</v>
      </c>
      <c r="AI125" t="e">
        <f>IF(OR($A125&lt;AI$2,$A125&gt;AI$2+LOOKUP(AI$2,'Cargo List'!$C$2:$C$27,'Cargo List'!$H$2:$H$27)),"",LOOKUP(Sheet3!AI$2,'Cargo List'!$C$2:$C$27,'Cargo List'!$I$2:$I$27))</f>
        <v>#N/A</v>
      </c>
      <c r="AJ125" t="e">
        <f>IF(OR($A125&lt;AJ$2,$A125&gt;AJ$2+LOOKUP(AJ$2,'Cargo List'!$C$2:$C$27,'Cargo List'!$H$2:$H$27)),"",LOOKUP(Sheet3!AJ$2,'Cargo List'!$C$2:$C$27,'Cargo List'!$I$2:$I$27))</f>
        <v>#N/A</v>
      </c>
      <c r="AK125" t="e">
        <f>IF(OR($A125&lt;AK$2,$A125&gt;AK$2+LOOKUP(AK$2,'Cargo List'!$C$2:$C$27,'Cargo List'!$H$2:$H$27)),"",LOOKUP(Sheet3!AK$2,'Cargo List'!$C$2:$C$27,'Cargo List'!$I$2:$I$27))</f>
        <v>#N/A</v>
      </c>
      <c r="AL125" t="e">
        <f>IF(OR($A125&lt;AL$2,$A125&gt;AL$2+LOOKUP(AL$2,'Cargo List'!$C$2:$C$27,'Cargo List'!$H$2:$H$27)),"",LOOKUP(Sheet3!AL$2,'Cargo List'!$C$2:$C$27,'Cargo List'!$I$2:$I$27))</f>
        <v>#N/A</v>
      </c>
      <c r="AM125" t="e">
        <f>IF(OR($A125&lt;AM$2,$A125&gt;AM$2+LOOKUP(AM$2,'Cargo List'!$C$2:$C$27,'Cargo List'!$H$2:$H$27)),"",LOOKUP(Sheet3!AM$2,'Cargo List'!$C$2:$C$27,'Cargo List'!$I$2:$I$27))</f>
        <v>#N/A</v>
      </c>
      <c r="AN125" t="e">
        <f>IF(OR($A125&lt;AN$2,$A125&gt;AN$2+LOOKUP(AN$2,'Cargo List'!$C$2:$C$27,'Cargo List'!$H$2:$H$27)),"",LOOKUP(Sheet3!AN$2,'Cargo List'!$C$2:$C$27,'Cargo List'!$I$2:$I$27))</f>
        <v>#N/A</v>
      </c>
      <c r="AO125" t="e">
        <f>IF(OR($A125&lt;AO$2,$A125&gt;AO$2+LOOKUP(AO$2,'Cargo List'!$C$2:$C$27,'Cargo List'!$H$2:$H$27)),"",LOOKUP(Sheet3!AO$2,'Cargo List'!$C$2:$C$27,'Cargo List'!$I$2:$I$27))</f>
        <v>#N/A</v>
      </c>
      <c r="AP125" t="e">
        <f>IF(OR($A125&lt;AP$2,$A125&gt;AP$2+LOOKUP(AP$2,'Cargo List'!$C$2:$C$27,'Cargo List'!$H$2:$H$27)),"",LOOKUP(Sheet3!AP$2,'Cargo List'!$C$2:$C$27,'Cargo List'!$I$2:$I$27))</f>
        <v>#N/A</v>
      </c>
      <c r="AQ125" t="e">
        <f>IF(OR($A125&lt;AQ$2,$A125&gt;AQ$2+LOOKUP(AQ$2,'Cargo List'!$C$2:$C$27,'Cargo List'!$H$2:$H$27)),"",LOOKUP(Sheet3!AQ$2,'Cargo List'!$C$2:$C$27,'Cargo List'!$I$2:$I$27))</f>
        <v>#N/A</v>
      </c>
      <c r="AR125" t="e">
        <f>IF(OR($A125&lt;AR$2,$A125&gt;AR$2+LOOKUP(AR$2,'Cargo List'!$C$2:$C$27,'Cargo List'!$H$2:$H$27)),"",LOOKUP(Sheet3!AR$2,'Cargo List'!$C$2:$C$27,'Cargo List'!$I$2:$I$27))</f>
        <v>#N/A</v>
      </c>
      <c r="AS125" t="e">
        <f>IF(OR($A125&lt;AS$2,$A125&gt;AS$2+LOOKUP(AS$2,'Cargo List'!$C$2:$C$27,'Cargo List'!$H$2:$H$27)),"",LOOKUP(Sheet3!AS$2,'Cargo List'!$C$2:$C$27,'Cargo List'!$I$2:$I$27))</f>
        <v>#N/A</v>
      </c>
      <c r="AT125" t="e">
        <f>IF(OR($A125&lt;AT$2,$A125&gt;AT$2+LOOKUP(AT$2,'Cargo List'!$C$2:$C$27,'Cargo List'!$H$2:$H$27)),"",LOOKUP(Sheet3!AT$2,'Cargo List'!$C$2:$C$27,'Cargo List'!$I$2:$I$27))</f>
        <v>#N/A</v>
      </c>
      <c r="AU125" t="e">
        <f>IF(OR($A125&lt;AU$2,$A125&gt;AU$2+LOOKUP(AU$2,'Cargo List'!$C$2:$C$27,'Cargo List'!$H$2:$H$27)),"",LOOKUP(Sheet3!AU$2,'Cargo List'!$C$2:$C$27,'Cargo List'!$I$2:$I$27))</f>
        <v>#N/A</v>
      </c>
      <c r="AV125" s="4">
        <f t="shared" si="2"/>
        <v>0</v>
      </c>
    </row>
    <row r="126" spans="1:48" x14ac:dyDescent="0.25">
      <c r="A126" s="2">
        <f t="shared" si="3"/>
        <v>44320</v>
      </c>
      <c r="B126" t="e">
        <f>IF(OR($A126&lt;B$2,$A126&gt;B$2+LOOKUP(B$2,'Cargo List'!$C$2:$C$27,'Cargo List'!$H$2:$H$27)),"",LOOKUP(Sheet3!B$2,'Cargo List'!$C$2:$C$27,'Cargo List'!$I$2:$I$27))</f>
        <v>#N/A</v>
      </c>
      <c r="C126" t="e">
        <f>IF(OR($A126&lt;C$2,$A126&gt;C$2+LOOKUP(C$2,'Cargo List'!$C$2:$C$27,'Cargo List'!$H$2:$H$27)),"",LOOKUP(Sheet3!C$2,'Cargo List'!$C$2:$C$27,'Cargo List'!$I$2:$I$27))</f>
        <v>#N/A</v>
      </c>
      <c r="D126" t="e">
        <f>IF(OR($A126&lt;D$2,$A126&gt;D$2+LOOKUP(D$2,'Cargo List'!$C$2:$C$27,'Cargo List'!$H$2:$H$27)),"",LOOKUP(Sheet3!D$2,'Cargo List'!$C$2:$C$27,'Cargo List'!$I$2:$I$27))</f>
        <v>#N/A</v>
      </c>
      <c r="E126" t="e">
        <f>IF(OR($A126&lt;E$2,$A126&gt;E$2+LOOKUP(E$2,'Cargo List'!$C$2:$C$27,'Cargo List'!$H$2:$H$27)),"",LOOKUP(Sheet3!E$2,'Cargo List'!$C$2:$C$27,'Cargo List'!$I$2:$I$27))</f>
        <v>#N/A</v>
      </c>
      <c r="F126" t="e">
        <f>IF(OR($A126&lt;F$2,$A126&gt;F$2+LOOKUP(F$2,'Cargo List'!$C$2:$C$27,'Cargo List'!$H$2:$H$27)),"",LOOKUP(Sheet3!F$2,'Cargo List'!$C$2:$C$27,'Cargo List'!$I$2:$I$27))</f>
        <v>#N/A</v>
      </c>
      <c r="G126" t="e">
        <f>IF(OR($A126&lt;G$2,$A126&gt;G$2+LOOKUP(G$2,'Cargo List'!$C$2:$C$27,'Cargo List'!$H$2:$H$27)),"",LOOKUP(Sheet3!G$2,'Cargo List'!$C$2:$C$27,'Cargo List'!$I$2:$I$27))</f>
        <v>#N/A</v>
      </c>
      <c r="H126" t="e">
        <f>IF(OR($A126&lt;H$2,$A126&gt;H$2+LOOKUP(H$2,'Cargo List'!$C$2:$C$27,'Cargo List'!$H$2:$H$27)),"",LOOKUP(Sheet3!H$2,'Cargo List'!$C$2:$C$27,'Cargo List'!$I$2:$I$27))</f>
        <v>#N/A</v>
      </c>
      <c r="I126" t="e">
        <f>IF(OR($A126&lt;I$2,$A126&gt;I$2+LOOKUP(I$2,'Cargo List'!$C$2:$C$27,'Cargo List'!$H$2:$H$27)),"",LOOKUP(Sheet3!I$2,'Cargo List'!$C$2:$C$27,'Cargo List'!$I$2:$I$27))</f>
        <v>#N/A</v>
      </c>
      <c r="J126" t="e">
        <f>IF(OR($A126&lt;J$2,$A126&gt;J$2+LOOKUP(J$2,'Cargo List'!$C$2:$C$27,'Cargo List'!$H$2:$H$27)),"",LOOKUP(Sheet3!J$2,'Cargo List'!$C$2:$C$27,'Cargo List'!$I$2:$I$27))</f>
        <v>#N/A</v>
      </c>
      <c r="K126" t="e">
        <f>IF(OR($A126&lt;K$2,$A126&gt;K$2+LOOKUP(K$2,'Cargo List'!$C$2:$C$27,'Cargo List'!$H$2:$H$27)),"",LOOKUP(Sheet3!K$2,'Cargo List'!$C$2:$C$27,'Cargo List'!$I$2:$I$27))</f>
        <v>#N/A</v>
      </c>
      <c r="L126" t="e">
        <f>IF(OR($A126&lt;L$2,$A126&gt;L$2+LOOKUP(L$2,'Cargo List'!$C$2:$C$27,'Cargo List'!$H$2:$H$27)),"",LOOKUP(Sheet3!L$2,'Cargo List'!$C$2:$C$27,'Cargo List'!$I$2:$I$27))</f>
        <v>#N/A</v>
      </c>
      <c r="M126" t="e">
        <f>IF(OR($A126&lt;M$2,$A126&gt;M$2+LOOKUP(M$2,'Cargo List'!$C$2:$C$27,'Cargo List'!$H$2:$H$27)),"",LOOKUP(Sheet3!M$2,'Cargo List'!$C$2:$C$27,'Cargo List'!$I$2:$I$27))</f>
        <v>#N/A</v>
      </c>
      <c r="N126" t="e">
        <f>IF(OR($A126&lt;N$2,$A126&gt;N$2+LOOKUP(N$2,'Cargo List'!$C$2:$C$27,'Cargo List'!$H$2:$H$27)),"",LOOKUP(Sheet3!N$2,'Cargo List'!$C$2:$C$27,'Cargo List'!$I$2:$I$27))</f>
        <v>#N/A</v>
      </c>
      <c r="O126" t="e">
        <f>IF(OR($A126&lt;O$2,$A126&gt;O$2+LOOKUP(O$2,'Cargo List'!$C$2:$C$27,'Cargo List'!$H$2:$H$27)),"",LOOKUP(Sheet3!O$2,'Cargo List'!$C$2:$C$27,'Cargo List'!$I$2:$I$27))</f>
        <v>#N/A</v>
      </c>
      <c r="P126" t="e">
        <f>IF(OR($A126&lt;P$2,$A126&gt;P$2+LOOKUP(P$2,'Cargo List'!$C$2:$C$27,'Cargo List'!$H$2:$H$27)),"",LOOKUP(Sheet3!P$2,'Cargo List'!$C$2:$C$27,'Cargo List'!$I$2:$I$27))</f>
        <v>#N/A</v>
      </c>
      <c r="Q126" t="e">
        <f>IF(OR($A126&lt;Q$2,$A126&gt;Q$2+LOOKUP(Q$2,'Cargo List'!$C$2:$C$27,'Cargo List'!$H$2:$H$27)),"",LOOKUP(Sheet3!Q$2,'Cargo List'!$C$2:$C$27,'Cargo List'!$I$2:$I$27))</f>
        <v>#N/A</v>
      </c>
      <c r="R126" t="e">
        <f>IF(OR($A126&lt;R$2,$A126&gt;R$2+LOOKUP(R$2,'Cargo List'!$C$2:$C$27,'Cargo List'!$H$2:$H$27)),"",LOOKUP(Sheet3!R$2,'Cargo List'!$C$2:$C$27,'Cargo List'!$I$2:$I$27))</f>
        <v>#N/A</v>
      </c>
      <c r="S126" t="e">
        <f>IF(OR($A126&lt;S$2,$A126&gt;S$2+LOOKUP(S$2,'Cargo List'!$C$2:$C$27,'Cargo List'!$H$2:$H$27)),"",LOOKUP(Sheet3!S$2,'Cargo List'!$C$2:$C$27,'Cargo List'!$I$2:$I$27))</f>
        <v>#N/A</v>
      </c>
      <c r="T126" t="e">
        <f>IF(OR($A126&lt;T$2,$A126&gt;T$2+LOOKUP(T$2,'Cargo List'!$C$2:$C$27,'Cargo List'!$H$2:$H$27)),"",LOOKUP(Sheet3!T$2,'Cargo List'!$C$2:$C$27,'Cargo List'!$I$2:$I$27))</f>
        <v>#N/A</v>
      </c>
      <c r="U126" t="e">
        <f>IF(OR($A126&lt;U$2,$A126&gt;U$2+LOOKUP(U$2,'Cargo List'!$C$2:$C$27,'Cargo List'!$H$2:$H$27)),"",LOOKUP(Sheet3!U$2,'Cargo List'!$C$2:$C$27,'Cargo List'!$I$2:$I$27))</f>
        <v>#N/A</v>
      </c>
      <c r="V126" t="e">
        <f>IF(OR($A126&lt;V$2,$A126&gt;V$2+LOOKUP(V$2,'Cargo List'!$C$2:$C$27,'Cargo List'!$H$2:$H$27)),"",LOOKUP(Sheet3!V$2,'Cargo List'!$C$2:$C$27,'Cargo List'!$I$2:$I$27))</f>
        <v>#N/A</v>
      </c>
      <c r="W126" t="e">
        <f>IF(OR($A126&lt;W$2,$A126&gt;W$2+LOOKUP(W$2,'Cargo List'!$C$2:$C$27,'Cargo List'!$H$2:$H$27)),"",LOOKUP(Sheet3!W$2,'Cargo List'!$C$2:$C$27,'Cargo List'!$I$2:$I$27))</f>
        <v>#N/A</v>
      </c>
      <c r="X126" t="e">
        <f>IF(OR($A126&lt;X$2,$A126&gt;X$2+LOOKUP(X$2,'Cargo List'!$C$2:$C$27,'Cargo List'!$H$2:$H$27)),"",LOOKUP(Sheet3!X$2,'Cargo List'!$C$2:$C$27,'Cargo List'!$I$2:$I$27))</f>
        <v>#N/A</v>
      </c>
      <c r="Y126" t="e">
        <f>IF(OR($A126&lt;Y$2,$A126&gt;Y$2+LOOKUP(Y$2,'Cargo List'!$C$2:$C$27,'Cargo List'!$H$2:$H$27)),"",LOOKUP(Sheet3!Y$2,'Cargo List'!$C$2:$C$27,'Cargo List'!$I$2:$I$27))</f>
        <v>#N/A</v>
      </c>
      <c r="Z126" t="e">
        <f>IF(OR($A126&lt;Z$2,$A126&gt;Z$2+LOOKUP(Z$2,'Cargo List'!$C$2:$C$27,'Cargo List'!$H$2:$H$27)),"",LOOKUP(Sheet3!Z$2,'Cargo List'!$C$2:$C$27,'Cargo List'!$I$2:$I$27))</f>
        <v>#N/A</v>
      </c>
      <c r="AA126" t="e">
        <f>IF(OR($A126&lt;AA$2,$A126&gt;AA$2+LOOKUP(AA$2,'Cargo List'!$C$2:$C$27,'Cargo List'!$H$2:$H$27)),"",LOOKUP(Sheet3!AA$2,'Cargo List'!$C$2:$C$27,'Cargo List'!$I$2:$I$27))</f>
        <v>#N/A</v>
      </c>
      <c r="AB126" t="e">
        <f>IF(OR($A126&lt;AB$2,$A126&gt;AB$2+LOOKUP(AB$2,'Cargo List'!$C$2:$C$27,'Cargo List'!$H$2:$H$27)),"",LOOKUP(Sheet3!AB$2,'Cargo List'!$C$2:$C$27,'Cargo List'!$I$2:$I$27))</f>
        <v>#N/A</v>
      </c>
      <c r="AC126" t="e">
        <f>IF(OR($A126&lt;AC$2,$A126&gt;AC$2+LOOKUP(AC$2,'Cargo List'!$C$2:$C$27,'Cargo List'!$H$2:$H$27)),"",LOOKUP(Sheet3!AC$2,'Cargo List'!$C$2:$C$27,'Cargo List'!$I$2:$I$27))</f>
        <v>#N/A</v>
      </c>
      <c r="AD126" t="e">
        <f>IF(OR($A126&lt;AD$2,$A126&gt;AD$2+LOOKUP(AD$2,'Cargo List'!$C$2:$C$27,'Cargo List'!$H$2:$H$27)),"",LOOKUP(Sheet3!AD$2,'Cargo List'!$C$2:$C$27,'Cargo List'!$I$2:$I$27))</f>
        <v>#N/A</v>
      </c>
      <c r="AE126" t="e">
        <f>IF(OR($A126&lt;AE$2,$A126&gt;AE$2+LOOKUP(AE$2,'Cargo List'!$C$2:$C$27,'Cargo List'!$H$2:$H$27)),"",LOOKUP(Sheet3!AE$2,'Cargo List'!$C$2:$C$27,'Cargo List'!$I$2:$I$27))</f>
        <v>#N/A</v>
      </c>
      <c r="AF126" t="e">
        <f>IF(OR($A126&lt;AF$2,$A126&gt;AF$2+LOOKUP(AF$2,'Cargo List'!$C$2:$C$27,'Cargo List'!$H$2:$H$27)),"",LOOKUP(Sheet3!AF$2,'Cargo List'!$C$2:$C$27,'Cargo List'!$I$2:$I$27))</f>
        <v>#N/A</v>
      </c>
      <c r="AG126" t="e">
        <f>IF(OR($A126&lt;AG$2,$A126&gt;AG$2+LOOKUP(AG$2,'Cargo List'!$C$2:$C$27,'Cargo List'!$H$2:$H$27)),"",LOOKUP(Sheet3!AG$2,'Cargo List'!$C$2:$C$27,'Cargo List'!$I$2:$I$27))</f>
        <v>#N/A</v>
      </c>
      <c r="AH126" t="e">
        <f>IF(OR($A126&lt;AH$2,$A126&gt;AH$2+LOOKUP(AH$2,'Cargo List'!$C$2:$C$27,'Cargo List'!$H$2:$H$27)),"",LOOKUP(Sheet3!AH$2,'Cargo List'!$C$2:$C$27,'Cargo List'!$I$2:$I$27))</f>
        <v>#N/A</v>
      </c>
      <c r="AI126" t="e">
        <f>IF(OR($A126&lt;AI$2,$A126&gt;AI$2+LOOKUP(AI$2,'Cargo List'!$C$2:$C$27,'Cargo List'!$H$2:$H$27)),"",LOOKUP(Sheet3!AI$2,'Cargo List'!$C$2:$C$27,'Cargo List'!$I$2:$I$27))</f>
        <v>#N/A</v>
      </c>
      <c r="AJ126" t="e">
        <f>IF(OR($A126&lt;AJ$2,$A126&gt;AJ$2+LOOKUP(AJ$2,'Cargo List'!$C$2:$C$27,'Cargo List'!$H$2:$H$27)),"",LOOKUP(Sheet3!AJ$2,'Cargo List'!$C$2:$C$27,'Cargo List'!$I$2:$I$27))</f>
        <v>#N/A</v>
      </c>
      <c r="AK126" t="e">
        <f>IF(OR($A126&lt;AK$2,$A126&gt;AK$2+LOOKUP(AK$2,'Cargo List'!$C$2:$C$27,'Cargo List'!$H$2:$H$27)),"",LOOKUP(Sheet3!AK$2,'Cargo List'!$C$2:$C$27,'Cargo List'!$I$2:$I$27))</f>
        <v>#N/A</v>
      </c>
      <c r="AL126" t="e">
        <f>IF(OR($A126&lt;AL$2,$A126&gt;AL$2+LOOKUP(AL$2,'Cargo List'!$C$2:$C$27,'Cargo List'!$H$2:$H$27)),"",LOOKUP(Sheet3!AL$2,'Cargo List'!$C$2:$C$27,'Cargo List'!$I$2:$I$27))</f>
        <v>#N/A</v>
      </c>
      <c r="AM126" t="e">
        <f>IF(OR($A126&lt;AM$2,$A126&gt;AM$2+LOOKUP(AM$2,'Cargo List'!$C$2:$C$27,'Cargo List'!$H$2:$H$27)),"",LOOKUP(Sheet3!AM$2,'Cargo List'!$C$2:$C$27,'Cargo List'!$I$2:$I$27))</f>
        <v>#N/A</v>
      </c>
      <c r="AN126" t="e">
        <f>IF(OR($A126&lt;AN$2,$A126&gt;AN$2+LOOKUP(AN$2,'Cargo List'!$C$2:$C$27,'Cargo List'!$H$2:$H$27)),"",LOOKUP(Sheet3!AN$2,'Cargo List'!$C$2:$C$27,'Cargo List'!$I$2:$I$27))</f>
        <v>#N/A</v>
      </c>
      <c r="AO126" t="e">
        <f>IF(OR($A126&lt;AO$2,$A126&gt;AO$2+LOOKUP(AO$2,'Cargo List'!$C$2:$C$27,'Cargo List'!$H$2:$H$27)),"",LOOKUP(Sheet3!AO$2,'Cargo List'!$C$2:$C$27,'Cargo List'!$I$2:$I$27))</f>
        <v>#N/A</v>
      </c>
      <c r="AP126" t="e">
        <f>IF(OR($A126&lt;AP$2,$A126&gt;AP$2+LOOKUP(AP$2,'Cargo List'!$C$2:$C$27,'Cargo List'!$H$2:$H$27)),"",LOOKUP(Sheet3!AP$2,'Cargo List'!$C$2:$C$27,'Cargo List'!$I$2:$I$27))</f>
        <v>#N/A</v>
      </c>
      <c r="AQ126" t="e">
        <f>IF(OR($A126&lt;AQ$2,$A126&gt;AQ$2+LOOKUP(AQ$2,'Cargo List'!$C$2:$C$27,'Cargo List'!$H$2:$H$27)),"",LOOKUP(Sheet3!AQ$2,'Cargo List'!$C$2:$C$27,'Cargo List'!$I$2:$I$27))</f>
        <v>#N/A</v>
      </c>
      <c r="AR126" t="e">
        <f>IF(OR($A126&lt;AR$2,$A126&gt;AR$2+LOOKUP(AR$2,'Cargo List'!$C$2:$C$27,'Cargo List'!$H$2:$H$27)),"",LOOKUP(Sheet3!AR$2,'Cargo List'!$C$2:$C$27,'Cargo List'!$I$2:$I$27))</f>
        <v>#N/A</v>
      </c>
      <c r="AS126" t="e">
        <f>IF(OR($A126&lt;AS$2,$A126&gt;AS$2+LOOKUP(AS$2,'Cargo List'!$C$2:$C$27,'Cargo List'!$H$2:$H$27)),"",LOOKUP(Sheet3!AS$2,'Cargo List'!$C$2:$C$27,'Cargo List'!$I$2:$I$27))</f>
        <v>#N/A</v>
      </c>
      <c r="AT126" t="e">
        <f>IF(OR($A126&lt;AT$2,$A126&gt;AT$2+LOOKUP(AT$2,'Cargo List'!$C$2:$C$27,'Cargo List'!$H$2:$H$27)),"",LOOKUP(Sheet3!AT$2,'Cargo List'!$C$2:$C$27,'Cargo List'!$I$2:$I$27))</f>
        <v>#N/A</v>
      </c>
      <c r="AU126" t="e">
        <f>IF(OR($A126&lt;AU$2,$A126&gt;AU$2+LOOKUP(AU$2,'Cargo List'!$C$2:$C$27,'Cargo List'!$H$2:$H$27)),"",LOOKUP(Sheet3!AU$2,'Cargo List'!$C$2:$C$27,'Cargo List'!$I$2:$I$27))</f>
        <v>#N/A</v>
      </c>
      <c r="AV126" s="4">
        <f t="shared" si="2"/>
        <v>0</v>
      </c>
    </row>
    <row r="127" spans="1:48" x14ac:dyDescent="0.25">
      <c r="A127" s="2">
        <f t="shared" si="3"/>
        <v>44321</v>
      </c>
      <c r="B127" t="e">
        <f>IF(OR($A127&lt;B$2,$A127&gt;B$2+LOOKUP(B$2,'Cargo List'!$C$2:$C$27,'Cargo List'!$H$2:$H$27)),"",LOOKUP(Sheet3!B$2,'Cargo List'!$C$2:$C$27,'Cargo List'!$I$2:$I$27))</f>
        <v>#N/A</v>
      </c>
      <c r="C127" t="e">
        <f>IF(OR($A127&lt;C$2,$A127&gt;C$2+LOOKUP(C$2,'Cargo List'!$C$2:$C$27,'Cargo List'!$H$2:$H$27)),"",LOOKUP(Sheet3!C$2,'Cargo List'!$C$2:$C$27,'Cargo List'!$I$2:$I$27))</f>
        <v>#N/A</v>
      </c>
      <c r="D127" t="e">
        <f>IF(OR($A127&lt;D$2,$A127&gt;D$2+LOOKUP(D$2,'Cargo List'!$C$2:$C$27,'Cargo List'!$H$2:$H$27)),"",LOOKUP(Sheet3!D$2,'Cargo List'!$C$2:$C$27,'Cargo List'!$I$2:$I$27))</f>
        <v>#N/A</v>
      </c>
      <c r="E127" t="e">
        <f>IF(OR($A127&lt;E$2,$A127&gt;E$2+LOOKUP(E$2,'Cargo List'!$C$2:$C$27,'Cargo List'!$H$2:$H$27)),"",LOOKUP(Sheet3!E$2,'Cargo List'!$C$2:$C$27,'Cargo List'!$I$2:$I$27))</f>
        <v>#N/A</v>
      </c>
      <c r="F127" t="e">
        <f>IF(OR($A127&lt;F$2,$A127&gt;F$2+LOOKUP(F$2,'Cargo List'!$C$2:$C$27,'Cargo List'!$H$2:$H$27)),"",LOOKUP(Sheet3!F$2,'Cargo List'!$C$2:$C$27,'Cargo List'!$I$2:$I$27))</f>
        <v>#N/A</v>
      </c>
      <c r="G127" t="e">
        <f>IF(OR($A127&lt;G$2,$A127&gt;G$2+LOOKUP(G$2,'Cargo List'!$C$2:$C$27,'Cargo List'!$H$2:$H$27)),"",LOOKUP(Sheet3!G$2,'Cargo List'!$C$2:$C$27,'Cargo List'!$I$2:$I$27))</f>
        <v>#N/A</v>
      </c>
      <c r="H127" t="e">
        <f>IF(OR($A127&lt;H$2,$A127&gt;H$2+LOOKUP(H$2,'Cargo List'!$C$2:$C$27,'Cargo List'!$H$2:$H$27)),"",LOOKUP(Sheet3!H$2,'Cargo List'!$C$2:$C$27,'Cargo List'!$I$2:$I$27))</f>
        <v>#N/A</v>
      </c>
      <c r="I127" t="e">
        <f>IF(OR($A127&lt;I$2,$A127&gt;I$2+LOOKUP(I$2,'Cargo List'!$C$2:$C$27,'Cargo List'!$H$2:$H$27)),"",LOOKUP(Sheet3!I$2,'Cargo List'!$C$2:$C$27,'Cargo List'!$I$2:$I$27))</f>
        <v>#N/A</v>
      </c>
      <c r="J127" t="e">
        <f>IF(OR($A127&lt;J$2,$A127&gt;J$2+LOOKUP(J$2,'Cargo List'!$C$2:$C$27,'Cargo List'!$H$2:$H$27)),"",LOOKUP(Sheet3!J$2,'Cargo List'!$C$2:$C$27,'Cargo List'!$I$2:$I$27))</f>
        <v>#N/A</v>
      </c>
      <c r="K127" t="e">
        <f>IF(OR($A127&lt;K$2,$A127&gt;K$2+LOOKUP(K$2,'Cargo List'!$C$2:$C$27,'Cargo List'!$H$2:$H$27)),"",LOOKUP(Sheet3!K$2,'Cargo List'!$C$2:$C$27,'Cargo List'!$I$2:$I$27))</f>
        <v>#N/A</v>
      </c>
      <c r="L127" t="e">
        <f>IF(OR($A127&lt;L$2,$A127&gt;L$2+LOOKUP(L$2,'Cargo List'!$C$2:$C$27,'Cargo List'!$H$2:$H$27)),"",LOOKUP(Sheet3!L$2,'Cargo List'!$C$2:$C$27,'Cargo List'!$I$2:$I$27))</f>
        <v>#N/A</v>
      </c>
      <c r="M127" t="e">
        <f>IF(OR($A127&lt;M$2,$A127&gt;M$2+LOOKUP(M$2,'Cargo List'!$C$2:$C$27,'Cargo List'!$H$2:$H$27)),"",LOOKUP(Sheet3!M$2,'Cargo List'!$C$2:$C$27,'Cargo List'!$I$2:$I$27))</f>
        <v>#N/A</v>
      </c>
      <c r="N127" t="e">
        <f>IF(OR($A127&lt;N$2,$A127&gt;N$2+LOOKUP(N$2,'Cargo List'!$C$2:$C$27,'Cargo List'!$H$2:$H$27)),"",LOOKUP(Sheet3!N$2,'Cargo List'!$C$2:$C$27,'Cargo List'!$I$2:$I$27))</f>
        <v>#N/A</v>
      </c>
      <c r="O127" t="e">
        <f>IF(OR($A127&lt;O$2,$A127&gt;O$2+LOOKUP(O$2,'Cargo List'!$C$2:$C$27,'Cargo List'!$H$2:$H$27)),"",LOOKUP(Sheet3!O$2,'Cargo List'!$C$2:$C$27,'Cargo List'!$I$2:$I$27))</f>
        <v>#N/A</v>
      </c>
      <c r="P127" t="e">
        <f>IF(OR($A127&lt;P$2,$A127&gt;P$2+LOOKUP(P$2,'Cargo List'!$C$2:$C$27,'Cargo List'!$H$2:$H$27)),"",LOOKUP(Sheet3!P$2,'Cargo List'!$C$2:$C$27,'Cargo List'!$I$2:$I$27))</f>
        <v>#N/A</v>
      </c>
      <c r="Q127" t="e">
        <f>IF(OR($A127&lt;Q$2,$A127&gt;Q$2+LOOKUP(Q$2,'Cargo List'!$C$2:$C$27,'Cargo List'!$H$2:$H$27)),"",LOOKUP(Sheet3!Q$2,'Cargo List'!$C$2:$C$27,'Cargo List'!$I$2:$I$27))</f>
        <v>#N/A</v>
      </c>
      <c r="R127" t="e">
        <f>IF(OR($A127&lt;R$2,$A127&gt;R$2+LOOKUP(R$2,'Cargo List'!$C$2:$C$27,'Cargo List'!$H$2:$H$27)),"",LOOKUP(Sheet3!R$2,'Cargo List'!$C$2:$C$27,'Cargo List'!$I$2:$I$27))</f>
        <v>#N/A</v>
      </c>
      <c r="S127" t="e">
        <f>IF(OR($A127&lt;S$2,$A127&gt;S$2+LOOKUP(S$2,'Cargo List'!$C$2:$C$27,'Cargo List'!$H$2:$H$27)),"",LOOKUP(Sheet3!S$2,'Cargo List'!$C$2:$C$27,'Cargo List'!$I$2:$I$27))</f>
        <v>#N/A</v>
      </c>
      <c r="T127" t="e">
        <f>IF(OR($A127&lt;T$2,$A127&gt;T$2+LOOKUP(T$2,'Cargo List'!$C$2:$C$27,'Cargo List'!$H$2:$H$27)),"",LOOKUP(Sheet3!T$2,'Cargo List'!$C$2:$C$27,'Cargo List'!$I$2:$I$27))</f>
        <v>#N/A</v>
      </c>
      <c r="U127" t="e">
        <f>IF(OR($A127&lt;U$2,$A127&gt;U$2+LOOKUP(U$2,'Cargo List'!$C$2:$C$27,'Cargo List'!$H$2:$H$27)),"",LOOKUP(Sheet3!U$2,'Cargo List'!$C$2:$C$27,'Cargo List'!$I$2:$I$27))</f>
        <v>#N/A</v>
      </c>
      <c r="V127" t="e">
        <f>IF(OR($A127&lt;V$2,$A127&gt;V$2+LOOKUP(V$2,'Cargo List'!$C$2:$C$27,'Cargo List'!$H$2:$H$27)),"",LOOKUP(Sheet3!V$2,'Cargo List'!$C$2:$C$27,'Cargo List'!$I$2:$I$27))</f>
        <v>#N/A</v>
      </c>
      <c r="W127" t="e">
        <f>IF(OR($A127&lt;W$2,$A127&gt;W$2+LOOKUP(W$2,'Cargo List'!$C$2:$C$27,'Cargo List'!$H$2:$H$27)),"",LOOKUP(Sheet3!W$2,'Cargo List'!$C$2:$C$27,'Cargo List'!$I$2:$I$27))</f>
        <v>#N/A</v>
      </c>
      <c r="X127" t="e">
        <f>IF(OR($A127&lt;X$2,$A127&gt;X$2+LOOKUP(X$2,'Cargo List'!$C$2:$C$27,'Cargo List'!$H$2:$H$27)),"",LOOKUP(Sheet3!X$2,'Cargo List'!$C$2:$C$27,'Cargo List'!$I$2:$I$27))</f>
        <v>#N/A</v>
      </c>
      <c r="Y127" t="e">
        <f>IF(OR($A127&lt;Y$2,$A127&gt;Y$2+LOOKUP(Y$2,'Cargo List'!$C$2:$C$27,'Cargo List'!$H$2:$H$27)),"",LOOKUP(Sheet3!Y$2,'Cargo List'!$C$2:$C$27,'Cargo List'!$I$2:$I$27))</f>
        <v>#N/A</v>
      </c>
      <c r="Z127" t="e">
        <f>IF(OR($A127&lt;Z$2,$A127&gt;Z$2+LOOKUP(Z$2,'Cargo List'!$C$2:$C$27,'Cargo List'!$H$2:$H$27)),"",LOOKUP(Sheet3!Z$2,'Cargo List'!$C$2:$C$27,'Cargo List'!$I$2:$I$27))</f>
        <v>#N/A</v>
      </c>
      <c r="AA127" t="e">
        <f>IF(OR($A127&lt;AA$2,$A127&gt;AA$2+LOOKUP(AA$2,'Cargo List'!$C$2:$C$27,'Cargo List'!$H$2:$H$27)),"",LOOKUP(Sheet3!AA$2,'Cargo List'!$C$2:$C$27,'Cargo List'!$I$2:$I$27))</f>
        <v>#N/A</v>
      </c>
      <c r="AB127" t="e">
        <f>IF(OR($A127&lt;AB$2,$A127&gt;AB$2+LOOKUP(AB$2,'Cargo List'!$C$2:$C$27,'Cargo List'!$H$2:$H$27)),"",LOOKUP(Sheet3!AB$2,'Cargo List'!$C$2:$C$27,'Cargo List'!$I$2:$I$27))</f>
        <v>#N/A</v>
      </c>
      <c r="AC127" t="e">
        <f>IF(OR($A127&lt;AC$2,$A127&gt;AC$2+LOOKUP(AC$2,'Cargo List'!$C$2:$C$27,'Cargo List'!$H$2:$H$27)),"",LOOKUP(Sheet3!AC$2,'Cargo List'!$C$2:$C$27,'Cargo List'!$I$2:$I$27))</f>
        <v>#N/A</v>
      </c>
      <c r="AD127" t="e">
        <f>IF(OR($A127&lt;AD$2,$A127&gt;AD$2+LOOKUP(AD$2,'Cargo List'!$C$2:$C$27,'Cargo List'!$H$2:$H$27)),"",LOOKUP(Sheet3!AD$2,'Cargo List'!$C$2:$C$27,'Cargo List'!$I$2:$I$27))</f>
        <v>#N/A</v>
      </c>
      <c r="AE127" t="e">
        <f>IF(OR($A127&lt;AE$2,$A127&gt;AE$2+LOOKUP(AE$2,'Cargo List'!$C$2:$C$27,'Cargo List'!$H$2:$H$27)),"",LOOKUP(Sheet3!AE$2,'Cargo List'!$C$2:$C$27,'Cargo List'!$I$2:$I$27))</f>
        <v>#N/A</v>
      </c>
      <c r="AF127" t="e">
        <f>IF(OR($A127&lt;AF$2,$A127&gt;AF$2+LOOKUP(AF$2,'Cargo List'!$C$2:$C$27,'Cargo List'!$H$2:$H$27)),"",LOOKUP(Sheet3!AF$2,'Cargo List'!$C$2:$C$27,'Cargo List'!$I$2:$I$27))</f>
        <v>#N/A</v>
      </c>
      <c r="AG127" t="e">
        <f>IF(OR($A127&lt;AG$2,$A127&gt;AG$2+LOOKUP(AG$2,'Cargo List'!$C$2:$C$27,'Cargo List'!$H$2:$H$27)),"",LOOKUP(Sheet3!AG$2,'Cargo List'!$C$2:$C$27,'Cargo List'!$I$2:$I$27))</f>
        <v>#N/A</v>
      </c>
      <c r="AH127" t="e">
        <f>IF(OR($A127&lt;AH$2,$A127&gt;AH$2+LOOKUP(AH$2,'Cargo List'!$C$2:$C$27,'Cargo List'!$H$2:$H$27)),"",LOOKUP(Sheet3!AH$2,'Cargo List'!$C$2:$C$27,'Cargo List'!$I$2:$I$27))</f>
        <v>#N/A</v>
      </c>
      <c r="AI127" t="e">
        <f>IF(OR($A127&lt;AI$2,$A127&gt;AI$2+LOOKUP(AI$2,'Cargo List'!$C$2:$C$27,'Cargo List'!$H$2:$H$27)),"",LOOKUP(Sheet3!AI$2,'Cargo List'!$C$2:$C$27,'Cargo List'!$I$2:$I$27))</f>
        <v>#N/A</v>
      </c>
      <c r="AJ127" t="e">
        <f>IF(OR($A127&lt;AJ$2,$A127&gt;AJ$2+LOOKUP(AJ$2,'Cargo List'!$C$2:$C$27,'Cargo List'!$H$2:$H$27)),"",LOOKUP(Sheet3!AJ$2,'Cargo List'!$C$2:$C$27,'Cargo List'!$I$2:$I$27))</f>
        <v>#N/A</v>
      </c>
      <c r="AK127" t="e">
        <f>IF(OR($A127&lt;AK$2,$A127&gt;AK$2+LOOKUP(AK$2,'Cargo List'!$C$2:$C$27,'Cargo List'!$H$2:$H$27)),"",LOOKUP(Sheet3!AK$2,'Cargo List'!$C$2:$C$27,'Cargo List'!$I$2:$I$27))</f>
        <v>#N/A</v>
      </c>
      <c r="AL127" t="e">
        <f>IF(OR($A127&lt;AL$2,$A127&gt;AL$2+LOOKUP(AL$2,'Cargo List'!$C$2:$C$27,'Cargo List'!$H$2:$H$27)),"",LOOKUP(Sheet3!AL$2,'Cargo List'!$C$2:$C$27,'Cargo List'!$I$2:$I$27))</f>
        <v>#N/A</v>
      </c>
      <c r="AM127" t="e">
        <f>IF(OR($A127&lt;AM$2,$A127&gt;AM$2+LOOKUP(AM$2,'Cargo List'!$C$2:$C$27,'Cargo List'!$H$2:$H$27)),"",LOOKUP(Sheet3!AM$2,'Cargo List'!$C$2:$C$27,'Cargo List'!$I$2:$I$27))</f>
        <v>#N/A</v>
      </c>
      <c r="AN127" t="e">
        <f>IF(OR($A127&lt;AN$2,$A127&gt;AN$2+LOOKUP(AN$2,'Cargo List'!$C$2:$C$27,'Cargo List'!$H$2:$H$27)),"",LOOKUP(Sheet3!AN$2,'Cargo List'!$C$2:$C$27,'Cargo List'!$I$2:$I$27))</f>
        <v>#N/A</v>
      </c>
      <c r="AO127" t="e">
        <f>IF(OR($A127&lt;AO$2,$A127&gt;AO$2+LOOKUP(AO$2,'Cargo List'!$C$2:$C$27,'Cargo List'!$H$2:$H$27)),"",LOOKUP(Sheet3!AO$2,'Cargo List'!$C$2:$C$27,'Cargo List'!$I$2:$I$27))</f>
        <v>#N/A</v>
      </c>
      <c r="AP127" t="e">
        <f>IF(OR($A127&lt;AP$2,$A127&gt;AP$2+LOOKUP(AP$2,'Cargo List'!$C$2:$C$27,'Cargo List'!$H$2:$H$27)),"",LOOKUP(Sheet3!AP$2,'Cargo List'!$C$2:$C$27,'Cargo List'!$I$2:$I$27))</f>
        <v>#N/A</v>
      </c>
      <c r="AQ127" t="e">
        <f>IF(OR($A127&lt;AQ$2,$A127&gt;AQ$2+LOOKUP(AQ$2,'Cargo List'!$C$2:$C$27,'Cargo List'!$H$2:$H$27)),"",LOOKUP(Sheet3!AQ$2,'Cargo List'!$C$2:$C$27,'Cargo List'!$I$2:$I$27))</f>
        <v>#N/A</v>
      </c>
      <c r="AR127" t="e">
        <f>IF(OR($A127&lt;AR$2,$A127&gt;AR$2+LOOKUP(AR$2,'Cargo List'!$C$2:$C$27,'Cargo List'!$H$2:$H$27)),"",LOOKUP(Sheet3!AR$2,'Cargo List'!$C$2:$C$27,'Cargo List'!$I$2:$I$27))</f>
        <v>#N/A</v>
      </c>
      <c r="AS127" t="e">
        <f>IF(OR($A127&lt;AS$2,$A127&gt;AS$2+LOOKUP(AS$2,'Cargo List'!$C$2:$C$27,'Cargo List'!$H$2:$H$27)),"",LOOKUP(Sheet3!AS$2,'Cargo List'!$C$2:$C$27,'Cargo List'!$I$2:$I$27))</f>
        <v>#N/A</v>
      </c>
      <c r="AT127" t="e">
        <f>IF(OR($A127&lt;AT$2,$A127&gt;AT$2+LOOKUP(AT$2,'Cargo List'!$C$2:$C$27,'Cargo List'!$H$2:$H$27)),"",LOOKUP(Sheet3!AT$2,'Cargo List'!$C$2:$C$27,'Cargo List'!$I$2:$I$27))</f>
        <v>#N/A</v>
      </c>
      <c r="AU127" t="e">
        <f>IF(OR($A127&lt;AU$2,$A127&gt;AU$2+LOOKUP(AU$2,'Cargo List'!$C$2:$C$27,'Cargo List'!$H$2:$H$27)),"",LOOKUP(Sheet3!AU$2,'Cargo List'!$C$2:$C$27,'Cargo List'!$I$2:$I$27))</f>
        <v>#N/A</v>
      </c>
      <c r="AV127" s="4">
        <f t="shared" si="2"/>
        <v>0</v>
      </c>
    </row>
    <row r="128" spans="1:48" x14ac:dyDescent="0.25">
      <c r="A128" s="2">
        <f t="shared" si="3"/>
        <v>44322</v>
      </c>
      <c r="B128" t="e">
        <f>IF(OR($A128&lt;B$2,$A128&gt;B$2+LOOKUP(B$2,'Cargo List'!$C$2:$C$27,'Cargo List'!$H$2:$H$27)),"",LOOKUP(Sheet3!B$2,'Cargo List'!$C$2:$C$27,'Cargo List'!$I$2:$I$27))</f>
        <v>#N/A</v>
      </c>
      <c r="C128" t="e">
        <f>IF(OR($A128&lt;C$2,$A128&gt;C$2+LOOKUP(C$2,'Cargo List'!$C$2:$C$27,'Cargo List'!$H$2:$H$27)),"",LOOKUP(Sheet3!C$2,'Cargo List'!$C$2:$C$27,'Cargo List'!$I$2:$I$27))</f>
        <v>#N/A</v>
      </c>
      <c r="D128" t="e">
        <f>IF(OR($A128&lt;D$2,$A128&gt;D$2+LOOKUP(D$2,'Cargo List'!$C$2:$C$27,'Cargo List'!$H$2:$H$27)),"",LOOKUP(Sheet3!D$2,'Cargo List'!$C$2:$C$27,'Cargo List'!$I$2:$I$27))</f>
        <v>#N/A</v>
      </c>
      <c r="E128" t="e">
        <f>IF(OR($A128&lt;E$2,$A128&gt;E$2+LOOKUP(E$2,'Cargo List'!$C$2:$C$27,'Cargo List'!$H$2:$H$27)),"",LOOKUP(Sheet3!E$2,'Cargo List'!$C$2:$C$27,'Cargo List'!$I$2:$I$27))</f>
        <v>#N/A</v>
      </c>
      <c r="F128" t="e">
        <f>IF(OR($A128&lt;F$2,$A128&gt;F$2+LOOKUP(F$2,'Cargo List'!$C$2:$C$27,'Cargo List'!$H$2:$H$27)),"",LOOKUP(Sheet3!F$2,'Cargo List'!$C$2:$C$27,'Cargo List'!$I$2:$I$27))</f>
        <v>#N/A</v>
      </c>
      <c r="G128" t="e">
        <f>IF(OR($A128&lt;G$2,$A128&gt;G$2+LOOKUP(G$2,'Cargo List'!$C$2:$C$27,'Cargo List'!$H$2:$H$27)),"",LOOKUP(Sheet3!G$2,'Cargo List'!$C$2:$C$27,'Cargo List'!$I$2:$I$27))</f>
        <v>#N/A</v>
      </c>
      <c r="H128" t="e">
        <f>IF(OR($A128&lt;H$2,$A128&gt;H$2+LOOKUP(H$2,'Cargo List'!$C$2:$C$27,'Cargo List'!$H$2:$H$27)),"",LOOKUP(Sheet3!H$2,'Cargo List'!$C$2:$C$27,'Cargo List'!$I$2:$I$27))</f>
        <v>#N/A</v>
      </c>
      <c r="I128" t="e">
        <f>IF(OR($A128&lt;I$2,$A128&gt;I$2+LOOKUP(I$2,'Cargo List'!$C$2:$C$27,'Cargo List'!$H$2:$H$27)),"",LOOKUP(Sheet3!I$2,'Cargo List'!$C$2:$C$27,'Cargo List'!$I$2:$I$27))</f>
        <v>#N/A</v>
      </c>
      <c r="J128" t="e">
        <f>IF(OR($A128&lt;J$2,$A128&gt;J$2+LOOKUP(J$2,'Cargo List'!$C$2:$C$27,'Cargo List'!$H$2:$H$27)),"",LOOKUP(Sheet3!J$2,'Cargo List'!$C$2:$C$27,'Cargo List'!$I$2:$I$27))</f>
        <v>#N/A</v>
      </c>
      <c r="K128" t="e">
        <f>IF(OR($A128&lt;K$2,$A128&gt;K$2+LOOKUP(K$2,'Cargo List'!$C$2:$C$27,'Cargo List'!$H$2:$H$27)),"",LOOKUP(Sheet3!K$2,'Cargo List'!$C$2:$C$27,'Cargo List'!$I$2:$I$27))</f>
        <v>#N/A</v>
      </c>
      <c r="L128" t="e">
        <f>IF(OR($A128&lt;L$2,$A128&gt;L$2+LOOKUP(L$2,'Cargo List'!$C$2:$C$27,'Cargo List'!$H$2:$H$27)),"",LOOKUP(Sheet3!L$2,'Cargo List'!$C$2:$C$27,'Cargo List'!$I$2:$I$27))</f>
        <v>#N/A</v>
      </c>
      <c r="M128" t="e">
        <f>IF(OR($A128&lt;M$2,$A128&gt;M$2+LOOKUP(M$2,'Cargo List'!$C$2:$C$27,'Cargo List'!$H$2:$H$27)),"",LOOKUP(Sheet3!M$2,'Cargo List'!$C$2:$C$27,'Cargo List'!$I$2:$I$27))</f>
        <v>#N/A</v>
      </c>
      <c r="N128" t="e">
        <f>IF(OR($A128&lt;N$2,$A128&gt;N$2+LOOKUP(N$2,'Cargo List'!$C$2:$C$27,'Cargo List'!$H$2:$H$27)),"",LOOKUP(Sheet3!N$2,'Cargo List'!$C$2:$C$27,'Cargo List'!$I$2:$I$27))</f>
        <v>#N/A</v>
      </c>
      <c r="O128" t="e">
        <f>IF(OR($A128&lt;O$2,$A128&gt;O$2+LOOKUP(O$2,'Cargo List'!$C$2:$C$27,'Cargo List'!$H$2:$H$27)),"",LOOKUP(Sheet3!O$2,'Cargo List'!$C$2:$C$27,'Cargo List'!$I$2:$I$27))</f>
        <v>#N/A</v>
      </c>
      <c r="P128" t="e">
        <f>IF(OR($A128&lt;P$2,$A128&gt;P$2+LOOKUP(P$2,'Cargo List'!$C$2:$C$27,'Cargo List'!$H$2:$H$27)),"",LOOKUP(Sheet3!P$2,'Cargo List'!$C$2:$C$27,'Cargo List'!$I$2:$I$27))</f>
        <v>#N/A</v>
      </c>
      <c r="Q128" t="e">
        <f>IF(OR($A128&lt;Q$2,$A128&gt;Q$2+LOOKUP(Q$2,'Cargo List'!$C$2:$C$27,'Cargo List'!$H$2:$H$27)),"",LOOKUP(Sheet3!Q$2,'Cargo List'!$C$2:$C$27,'Cargo List'!$I$2:$I$27))</f>
        <v>#N/A</v>
      </c>
      <c r="R128" t="e">
        <f>IF(OR($A128&lt;R$2,$A128&gt;R$2+LOOKUP(R$2,'Cargo List'!$C$2:$C$27,'Cargo List'!$H$2:$H$27)),"",LOOKUP(Sheet3!R$2,'Cargo List'!$C$2:$C$27,'Cargo List'!$I$2:$I$27))</f>
        <v>#N/A</v>
      </c>
      <c r="S128" t="e">
        <f>IF(OR($A128&lt;S$2,$A128&gt;S$2+LOOKUP(S$2,'Cargo List'!$C$2:$C$27,'Cargo List'!$H$2:$H$27)),"",LOOKUP(Sheet3!S$2,'Cargo List'!$C$2:$C$27,'Cargo List'!$I$2:$I$27))</f>
        <v>#N/A</v>
      </c>
      <c r="T128" t="e">
        <f>IF(OR($A128&lt;T$2,$A128&gt;T$2+LOOKUP(T$2,'Cargo List'!$C$2:$C$27,'Cargo List'!$H$2:$H$27)),"",LOOKUP(Sheet3!T$2,'Cargo List'!$C$2:$C$27,'Cargo List'!$I$2:$I$27))</f>
        <v>#N/A</v>
      </c>
      <c r="U128" t="e">
        <f>IF(OR($A128&lt;U$2,$A128&gt;U$2+LOOKUP(U$2,'Cargo List'!$C$2:$C$27,'Cargo List'!$H$2:$H$27)),"",LOOKUP(Sheet3!U$2,'Cargo List'!$C$2:$C$27,'Cargo List'!$I$2:$I$27))</f>
        <v>#N/A</v>
      </c>
      <c r="V128" t="e">
        <f>IF(OR($A128&lt;V$2,$A128&gt;V$2+LOOKUP(V$2,'Cargo List'!$C$2:$C$27,'Cargo List'!$H$2:$H$27)),"",LOOKUP(Sheet3!V$2,'Cargo List'!$C$2:$C$27,'Cargo List'!$I$2:$I$27))</f>
        <v>#N/A</v>
      </c>
      <c r="W128" t="e">
        <f>IF(OR($A128&lt;W$2,$A128&gt;W$2+LOOKUP(W$2,'Cargo List'!$C$2:$C$27,'Cargo List'!$H$2:$H$27)),"",LOOKUP(Sheet3!W$2,'Cargo List'!$C$2:$C$27,'Cargo List'!$I$2:$I$27))</f>
        <v>#N/A</v>
      </c>
      <c r="X128" t="e">
        <f>IF(OR($A128&lt;X$2,$A128&gt;X$2+LOOKUP(X$2,'Cargo List'!$C$2:$C$27,'Cargo List'!$H$2:$H$27)),"",LOOKUP(Sheet3!X$2,'Cargo List'!$C$2:$C$27,'Cargo List'!$I$2:$I$27))</f>
        <v>#N/A</v>
      </c>
      <c r="Y128" t="e">
        <f>IF(OR($A128&lt;Y$2,$A128&gt;Y$2+LOOKUP(Y$2,'Cargo List'!$C$2:$C$27,'Cargo List'!$H$2:$H$27)),"",LOOKUP(Sheet3!Y$2,'Cargo List'!$C$2:$C$27,'Cargo List'!$I$2:$I$27))</f>
        <v>#N/A</v>
      </c>
      <c r="Z128" t="e">
        <f>IF(OR($A128&lt;Z$2,$A128&gt;Z$2+LOOKUP(Z$2,'Cargo List'!$C$2:$C$27,'Cargo List'!$H$2:$H$27)),"",LOOKUP(Sheet3!Z$2,'Cargo List'!$C$2:$C$27,'Cargo List'!$I$2:$I$27))</f>
        <v>#N/A</v>
      </c>
      <c r="AA128" t="e">
        <f>IF(OR($A128&lt;AA$2,$A128&gt;AA$2+LOOKUP(AA$2,'Cargo List'!$C$2:$C$27,'Cargo List'!$H$2:$H$27)),"",LOOKUP(Sheet3!AA$2,'Cargo List'!$C$2:$C$27,'Cargo List'!$I$2:$I$27))</f>
        <v>#N/A</v>
      </c>
      <c r="AB128" t="e">
        <f>IF(OR($A128&lt;AB$2,$A128&gt;AB$2+LOOKUP(AB$2,'Cargo List'!$C$2:$C$27,'Cargo List'!$H$2:$H$27)),"",LOOKUP(Sheet3!AB$2,'Cargo List'!$C$2:$C$27,'Cargo List'!$I$2:$I$27))</f>
        <v>#N/A</v>
      </c>
      <c r="AC128" t="e">
        <f>IF(OR($A128&lt;AC$2,$A128&gt;AC$2+LOOKUP(AC$2,'Cargo List'!$C$2:$C$27,'Cargo List'!$H$2:$H$27)),"",LOOKUP(Sheet3!AC$2,'Cargo List'!$C$2:$C$27,'Cargo List'!$I$2:$I$27))</f>
        <v>#N/A</v>
      </c>
      <c r="AD128" t="e">
        <f>IF(OR($A128&lt;AD$2,$A128&gt;AD$2+LOOKUP(AD$2,'Cargo List'!$C$2:$C$27,'Cargo List'!$H$2:$H$27)),"",LOOKUP(Sheet3!AD$2,'Cargo List'!$C$2:$C$27,'Cargo List'!$I$2:$I$27))</f>
        <v>#N/A</v>
      </c>
      <c r="AE128" t="e">
        <f>IF(OR($A128&lt;AE$2,$A128&gt;AE$2+LOOKUP(AE$2,'Cargo List'!$C$2:$C$27,'Cargo List'!$H$2:$H$27)),"",LOOKUP(Sheet3!AE$2,'Cargo List'!$C$2:$C$27,'Cargo List'!$I$2:$I$27))</f>
        <v>#N/A</v>
      </c>
      <c r="AF128" t="e">
        <f>IF(OR($A128&lt;AF$2,$A128&gt;AF$2+LOOKUP(AF$2,'Cargo List'!$C$2:$C$27,'Cargo List'!$H$2:$H$27)),"",LOOKUP(Sheet3!AF$2,'Cargo List'!$C$2:$C$27,'Cargo List'!$I$2:$I$27))</f>
        <v>#N/A</v>
      </c>
      <c r="AG128" t="e">
        <f>IF(OR($A128&lt;AG$2,$A128&gt;AG$2+LOOKUP(AG$2,'Cargo List'!$C$2:$C$27,'Cargo List'!$H$2:$H$27)),"",LOOKUP(Sheet3!AG$2,'Cargo List'!$C$2:$C$27,'Cargo List'!$I$2:$I$27))</f>
        <v>#N/A</v>
      </c>
      <c r="AH128" t="e">
        <f>IF(OR($A128&lt;AH$2,$A128&gt;AH$2+LOOKUP(AH$2,'Cargo List'!$C$2:$C$27,'Cargo List'!$H$2:$H$27)),"",LOOKUP(Sheet3!AH$2,'Cargo List'!$C$2:$C$27,'Cargo List'!$I$2:$I$27))</f>
        <v>#N/A</v>
      </c>
      <c r="AI128" t="e">
        <f>IF(OR($A128&lt;AI$2,$A128&gt;AI$2+LOOKUP(AI$2,'Cargo List'!$C$2:$C$27,'Cargo List'!$H$2:$H$27)),"",LOOKUP(Sheet3!AI$2,'Cargo List'!$C$2:$C$27,'Cargo List'!$I$2:$I$27))</f>
        <v>#N/A</v>
      </c>
      <c r="AJ128" t="e">
        <f>IF(OR($A128&lt;AJ$2,$A128&gt;AJ$2+LOOKUP(AJ$2,'Cargo List'!$C$2:$C$27,'Cargo List'!$H$2:$H$27)),"",LOOKUP(Sheet3!AJ$2,'Cargo List'!$C$2:$C$27,'Cargo List'!$I$2:$I$27))</f>
        <v>#N/A</v>
      </c>
      <c r="AK128" t="e">
        <f>IF(OR($A128&lt;AK$2,$A128&gt;AK$2+LOOKUP(AK$2,'Cargo List'!$C$2:$C$27,'Cargo List'!$H$2:$H$27)),"",LOOKUP(Sheet3!AK$2,'Cargo List'!$C$2:$C$27,'Cargo List'!$I$2:$I$27))</f>
        <v>#N/A</v>
      </c>
      <c r="AL128" t="e">
        <f>IF(OR($A128&lt;AL$2,$A128&gt;AL$2+LOOKUP(AL$2,'Cargo List'!$C$2:$C$27,'Cargo List'!$H$2:$H$27)),"",LOOKUP(Sheet3!AL$2,'Cargo List'!$C$2:$C$27,'Cargo List'!$I$2:$I$27))</f>
        <v>#N/A</v>
      </c>
      <c r="AM128" t="e">
        <f>IF(OR($A128&lt;AM$2,$A128&gt;AM$2+LOOKUP(AM$2,'Cargo List'!$C$2:$C$27,'Cargo List'!$H$2:$H$27)),"",LOOKUP(Sheet3!AM$2,'Cargo List'!$C$2:$C$27,'Cargo List'!$I$2:$I$27))</f>
        <v>#N/A</v>
      </c>
      <c r="AN128" t="e">
        <f>IF(OR($A128&lt;AN$2,$A128&gt;AN$2+LOOKUP(AN$2,'Cargo List'!$C$2:$C$27,'Cargo List'!$H$2:$H$27)),"",LOOKUP(Sheet3!AN$2,'Cargo List'!$C$2:$C$27,'Cargo List'!$I$2:$I$27))</f>
        <v>#N/A</v>
      </c>
      <c r="AO128" t="e">
        <f>IF(OR($A128&lt;AO$2,$A128&gt;AO$2+LOOKUP(AO$2,'Cargo List'!$C$2:$C$27,'Cargo List'!$H$2:$H$27)),"",LOOKUP(Sheet3!AO$2,'Cargo List'!$C$2:$C$27,'Cargo List'!$I$2:$I$27))</f>
        <v>#N/A</v>
      </c>
      <c r="AP128" t="e">
        <f>IF(OR($A128&lt;AP$2,$A128&gt;AP$2+LOOKUP(AP$2,'Cargo List'!$C$2:$C$27,'Cargo List'!$H$2:$H$27)),"",LOOKUP(Sheet3!AP$2,'Cargo List'!$C$2:$C$27,'Cargo List'!$I$2:$I$27))</f>
        <v>#N/A</v>
      </c>
      <c r="AQ128" t="e">
        <f>IF(OR($A128&lt;AQ$2,$A128&gt;AQ$2+LOOKUP(AQ$2,'Cargo List'!$C$2:$C$27,'Cargo List'!$H$2:$H$27)),"",LOOKUP(Sheet3!AQ$2,'Cargo List'!$C$2:$C$27,'Cargo List'!$I$2:$I$27))</f>
        <v>#N/A</v>
      </c>
      <c r="AR128" t="e">
        <f>IF(OR($A128&lt;AR$2,$A128&gt;AR$2+LOOKUP(AR$2,'Cargo List'!$C$2:$C$27,'Cargo List'!$H$2:$H$27)),"",LOOKUP(Sheet3!AR$2,'Cargo List'!$C$2:$C$27,'Cargo List'!$I$2:$I$27))</f>
        <v>#N/A</v>
      </c>
      <c r="AS128" t="e">
        <f>IF(OR($A128&lt;AS$2,$A128&gt;AS$2+LOOKUP(AS$2,'Cargo List'!$C$2:$C$27,'Cargo List'!$H$2:$H$27)),"",LOOKUP(Sheet3!AS$2,'Cargo List'!$C$2:$C$27,'Cargo List'!$I$2:$I$27))</f>
        <v>#N/A</v>
      </c>
      <c r="AT128" t="e">
        <f>IF(OR($A128&lt;AT$2,$A128&gt;AT$2+LOOKUP(AT$2,'Cargo List'!$C$2:$C$27,'Cargo List'!$H$2:$H$27)),"",LOOKUP(Sheet3!AT$2,'Cargo List'!$C$2:$C$27,'Cargo List'!$I$2:$I$27))</f>
        <v>#N/A</v>
      </c>
      <c r="AU128" t="e">
        <f>IF(OR($A128&lt;AU$2,$A128&gt;AU$2+LOOKUP(AU$2,'Cargo List'!$C$2:$C$27,'Cargo List'!$H$2:$H$27)),"",LOOKUP(Sheet3!AU$2,'Cargo List'!$C$2:$C$27,'Cargo List'!$I$2:$I$27))</f>
        <v>#N/A</v>
      </c>
      <c r="AV128" s="4">
        <f t="shared" si="2"/>
        <v>0</v>
      </c>
    </row>
    <row r="129" spans="1:48" x14ac:dyDescent="0.25">
      <c r="A129" s="2">
        <f t="shared" si="3"/>
        <v>44323</v>
      </c>
      <c r="B129" t="e">
        <f>IF(OR($A129&lt;B$2,$A129&gt;B$2+LOOKUP(B$2,'Cargo List'!$C$2:$C$27,'Cargo List'!$H$2:$H$27)),"",LOOKUP(Sheet3!B$2,'Cargo List'!$C$2:$C$27,'Cargo List'!$I$2:$I$27))</f>
        <v>#N/A</v>
      </c>
      <c r="C129" t="e">
        <f>IF(OR($A129&lt;C$2,$A129&gt;C$2+LOOKUP(C$2,'Cargo List'!$C$2:$C$27,'Cargo List'!$H$2:$H$27)),"",LOOKUP(Sheet3!C$2,'Cargo List'!$C$2:$C$27,'Cargo List'!$I$2:$I$27))</f>
        <v>#N/A</v>
      </c>
      <c r="D129" t="e">
        <f>IF(OR($A129&lt;D$2,$A129&gt;D$2+LOOKUP(D$2,'Cargo List'!$C$2:$C$27,'Cargo List'!$H$2:$H$27)),"",LOOKUP(Sheet3!D$2,'Cargo List'!$C$2:$C$27,'Cargo List'!$I$2:$I$27))</f>
        <v>#N/A</v>
      </c>
      <c r="E129" t="e">
        <f>IF(OR($A129&lt;E$2,$A129&gt;E$2+LOOKUP(E$2,'Cargo List'!$C$2:$C$27,'Cargo List'!$H$2:$H$27)),"",LOOKUP(Sheet3!E$2,'Cargo List'!$C$2:$C$27,'Cargo List'!$I$2:$I$27))</f>
        <v>#N/A</v>
      </c>
      <c r="F129" t="e">
        <f>IF(OR($A129&lt;F$2,$A129&gt;F$2+LOOKUP(F$2,'Cargo List'!$C$2:$C$27,'Cargo List'!$H$2:$H$27)),"",LOOKUP(Sheet3!F$2,'Cargo List'!$C$2:$C$27,'Cargo List'!$I$2:$I$27))</f>
        <v>#N/A</v>
      </c>
      <c r="G129" t="e">
        <f>IF(OR($A129&lt;G$2,$A129&gt;G$2+LOOKUP(G$2,'Cargo List'!$C$2:$C$27,'Cargo List'!$H$2:$H$27)),"",LOOKUP(Sheet3!G$2,'Cargo List'!$C$2:$C$27,'Cargo List'!$I$2:$I$27))</f>
        <v>#N/A</v>
      </c>
      <c r="H129" t="e">
        <f>IF(OR($A129&lt;H$2,$A129&gt;H$2+LOOKUP(H$2,'Cargo List'!$C$2:$C$27,'Cargo List'!$H$2:$H$27)),"",LOOKUP(Sheet3!H$2,'Cargo List'!$C$2:$C$27,'Cargo List'!$I$2:$I$27))</f>
        <v>#N/A</v>
      </c>
      <c r="I129" t="e">
        <f>IF(OR($A129&lt;I$2,$A129&gt;I$2+LOOKUP(I$2,'Cargo List'!$C$2:$C$27,'Cargo List'!$H$2:$H$27)),"",LOOKUP(Sheet3!I$2,'Cargo List'!$C$2:$C$27,'Cargo List'!$I$2:$I$27))</f>
        <v>#N/A</v>
      </c>
      <c r="J129" t="e">
        <f>IF(OR($A129&lt;J$2,$A129&gt;J$2+LOOKUP(J$2,'Cargo List'!$C$2:$C$27,'Cargo List'!$H$2:$H$27)),"",LOOKUP(Sheet3!J$2,'Cargo List'!$C$2:$C$27,'Cargo List'!$I$2:$I$27))</f>
        <v>#N/A</v>
      </c>
      <c r="K129" t="e">
        <f>IF(OR($A129&lt;K$2,$A129&gt;K$2+LOOKUP(K$2,'Cargo List'!$C$2:$C$27,'Cargo List'!$H$2:$H$27)),"",LOOKUP(Sheet3!K$2,'Cargo List'!$C$2:$C$27,'Cargo List'!$I$2:$I$27))</f>
        <v>#N/A</v>
      </c>
      <c r="L129" t="e">
        <f>IF(OR($A129&lt;L$2,$A129&gt;L$2+LOOKUP(L$2,'Cargo List'!$C$2:$C$27,'Cargo List'!$H$2:$H$27)),"",LOOKUP(Sheet3!L$2,'Cargo List'!$C$2:$C$27,'Cargo List'!$I$2:$I$27))</f>
        <v>#N/A</v>
      </c>
      <c r="M129" t="e">
        <f>IF(OR($A129&lt;M$2,$A129&gt;M$2+LOOKUP(M$2,'Cargo List'!$C$2:$C$27,'Cargo List'!$H$2:$H$27)),"",LOOKUP(Sheet3!M$2,'Cargo List'!$C$2:$C$27,'Cargo List'!$I$2:$I$27))</f>
        <v>#N/A</v>
      </c>
      <c r="N129" t="e">
        <f>IF(OR($A129&lt;N$2,$A129&gt;N$2+LOOKUP(N$2,'Cargo List'!$C$2:$C$27,'Cargo List'!$H$2:$H$27)),"",LOOKUP(Sheet3!N$2,'Cargo List'!$C$2:$C$27,'Cargo List'!$I$2:$I$27))</f>
        <v>#N/A</v>
      </c>
      <c r="O129" t="e">
        <f>IF(OR($A129&lt;O$2,$A129&gt;O$2+LOOKUP(O$2,'Cargo List'!$C$2:$C$27,'Cargo List'!$H$2:$H$27)),"",LOOKUP(Sheet3!O$2,'Cargo List'!$C$2:$C$27,'Cargo List'!$I$2:$I$27))</f>
        <v>#N/A</v>
      </c>
      <c r="P129" t="e">
        <f>IF(OR($A129&lt;P$2,$A129&gt;P$2+LOOKUP(P$2,'Cargo List'!$C$2:$C$27,'Cargo List'!$H$2:$H$27)),"",LOOKUP(Sheet3!P$2,'Cargo List'!$C$2:$C$27,'Cargo List'!$I$2:$I$27))</f>
        <v>#N/A</v>
      </c>
      <c r="Q129" t="e">
        <f>IF(OR($A129&lt;Q$2,$A129&gt;Q$2+LOOKUP(Q$2,'Cargo List'!$C$2:$C$27,'Cargo List'!$H$2:$H$27)),"",LOOKUP(Sheet3!Q$2,'Cargo List'!$C$2:$C$27,'Cargo List'!$I$2:$I$27))</f>
        <v>#N/A</v>
      </c>
      <c r="R129" t="e">
        <f>IF(OR($A129&lt;R$2,$A129&gt;R$2+LOOKUP(R$2,'Cargo List'!$C$2:$C$27,'Cargo List'!$H$2:$H$27)),"",LOOKUP(Sheet3!R$2,'Cargo List'!$C$2:$C$27,'Cargo List'!$I$2:$I$27))</f>
        <v>#N/A</v>
      </c>
      <c r="S129" t="e">
        <f>IF(OR($A129&lt;S$2,$A129&gt;S$2+LOOKUP(S$2,'Cargo List'!$C$2:$C$27,'Cargo List'!$H$2:$H$27)),"",LOOKUP(Sheet3!S$2,'Cargo List'!$C$2:$C$27,'Cargo List'!$I$2:$I$27))</f>
        <v>#N/A</v>
      </c>
      <c r="T129" t="e">
        <f>IF(OR($A129&lt;T$2,$A129&gt;T$2+LOOKUP(T$2,'Cargo List'!$C$2:$C$27,'Cargo List'!$H$2:$H$27)),"",LOOKUP(Sheet3!T$2,'Cargo List'!$C$2:$C$27,'Cargo List'!$I$2:$I$27))</f>
        <v>#N/A</v>
      </c>
      <c r="U129" t="e">
        <f>IF(OR($A129&lt;U$2,$A129&gt;U$2+LOOKUP(U$2,'Cargo List'!$C$2:$C$27,'Cargo List'!$H$2:$H$27)),"",LOOKUP(Sheet3!U$2,'Cargo List'!$C$2:$C$27,'Cargo List'!$I$2:$I$27))</f>
        <v>#N/A</v>
      </c>
      <c r="V129" t="e">
        <f>IF(OR($A129&lt;V$2,$A129&gt;V$2+LOOKUP(V$2,'Cargo List'!$C$2:$C$27,'Cargo List'!$H$2:$H$27)),"",LOOKUP(Sheet3!V$2,'Cargo List'!$C$2:$C$27,'Cargo List'!$I$2:$I$27))</f>
        <v>#N/A</v>
      </c>
      <c r="W129" t="e">
        <f>IF(OR($A129&lt;W$2,$A129&gt;W$2+LOOKUP(W$2,'Cargo List'!$C$2:$C$27,'Cargo List'!$H$2:$H$27)),"",LOOKUP(Sheet3!W$2,'Cargo List'!$C$2:$C$27,'Cargo List'!$I$2:$I$27))</f>
        <v>#N/A</v>
      </c>
      <c r="X129" t="e">
        <f>IF(OR($A129&lt;X$2,$A129&gt;X$2+LOOKUP(X$2,'Cargo List'!$C$2:$C$27,'Cargo List'!$H$2:$H$27)),"",LOOKUP(Sheet3!X$2,'Cargo List'!$C$2:$C$27,'Cargo List'!$I$2:$I$27))</f>
        <v>#N/A</v>
      </c>
      <c r="Y129" t="e">
        <f>IF(OR($A129&lt;Y$2,$A129&gt;Y$2+LOOKUP(Y$2,'Cargo List'!$C$2:$C$27,'Cargo List'!$H$2:$H$27)),"",LOOKUP(Sheet3!Y$2,'Cargo List'!$C$2:$C$27,'Cargo List'!$I$2:$I$27))</f>
        <v>#N/A</v>
      </c>
      <c r="Z129" t="e">
        <f>IF(OR($A129&lt;Z$2,$A129&gt;Z$2+LOOKUP(Z$2,'Cargo List'!$C$2:$C$27,'Cargo List'!$H$2:$H$27)),"",LOOKUP(Sheet3!Z$2,'Cargo List'!$C$2:$C$27,'Cargo List'!$I$2:$I$27))</f>
        <v>#N/A</v>
      </c>
      <c r="AA129" t="e">
        <f>IF(OR($A129&lt;AA$2,$A129&gt;AA$2+LOOKUP(AA$2,'Cargo List'!$C$2:$C$27,'Cargo List'!$H$2:$H$27)),"",LOOKUP(Sheet3!AA$2,'Cargo List'!$C$2:$C$27,'Cargo List'!$I$2:$I$27))</f>
        <v>#N/A</v>
      </c>
      <c r="AB129" t="e">
        <f>IF(OR($A129&lt;AB$2,$A129&gt;AB$2+LOOKUP(AB$2,'Cargo List'!$C$2:$C$27,'Cargo List'!$H$2:$H$27)),"",LOOKUP(Sheet3!AB$2,'Cargo List'!$C$2:$C$27,'Cargo List'!$I$2:$I$27))</f>
        <v>#N/A</v>
      </c>
      <c r="AC129" t="e">
        <f>IF(OR($A129&lt;AC$2,$A129&gt;AC$2+LOOKUP(AC$2,'Cargo List'!$C$2:$C$27,'Cargo List'!$H$2:$H$27)),"",LOOKUP(Sheet3!AC$2,'Cargo List'!$C$2:$C$27,'Cargo List'!$I$2:$I$27))</f>
        <v>#N/A</v>
      </c>
      <c r="AD129" t="e">
        <f>IF(OR($A129&lt;AD$2,$A129&gt;AD$2+LOOKUP(AD$2,'Cargo List'!$C$2:$C$27,'Cargo List'!$H$2:$H$27)),"",LOOKUP(Sheet3!AD$2,'Cargo List'!$C$2:$C$27,'Cargo List'!$I$2:$I$27))</f>
        <v>#N/A</v>
      </c>
      <c r="AE129" t="e">
        <f>IF(OR($A129&lt;AE$2,$A129&gt;AE$2+LOOKUP(AE$2,'Cargo List'!$C$2:$C$27,'Cargo List'!$H$2:$H$27)),"",LOOKUP(Sheet3!AE$2,'Cargo List'!$C$2:$C$27,'Cargo List'!$I$2:$I$27))</f>
        <v>#N/A</v>
      </c>
      <c r="AF129" t="e">
        <f>IF(OR($A129&lt;AF$2,$A129&gt;AF$2+LOOKUP(AF$2,'Cargo List'!$C$2:$C$27,'Cargo List'!$H$2:$H$27)),"",LOOKUP(Sheet3!AF$2,'Cargo List'!$C$2:$C$27,'Cargo List'!$I$2:$I$27))</f>
        <v>#N/A</v>
      </c>
      <c r="AG129" t="e">
        <f>IF(OR($A129&lt;AG$2,$A129&gt;AG$2+LOOKUP(AG$2,'Cargo List'!$C$2:$C$27,'Cargo List'!$H$2:$H$27)),"",LOOKUP(Sheet3!AG$2,'Cargo List'!$C$2:$C$27,'Cargo List'!$I$2:$I$27))</f>
        <v>#N/A</v>
      </c>
      <c r="AH129" t="e">
        <f>IF(OR($A129&lt;AH$2,$A129&gt;AH$2+LOOKUP(AH$2,'Cargo List'!$C$2:$C$27,'Cargo List'!$H$2:$H$27)),"",LOOKUP(Sheet3!AH$2,'Cargo List'!$C$2:$C$27,'Cargo List'!$I$2:$I$27))</f>
        <v>#N/A</v>
      </c>
      <c r="AI129" t="e">
        <f>IF(OR($A129&lt;AI$2,$A129&gt;AI$2+LOOKUP(AI$2,'Cargo List'!$C$2:$C$27,'Cargo List'!$H$2:$H$27)),"",LOOKUP(Sheet3!AI$2,'Cargo List'!$C$2:$C$27,'Cargo List'!$I$2:$I$27))</f>
        <v>#N/A</v>
      </c>
      <c r="AJ129" t="e">
        <f>IF(OR($A129&lt;AJ$2,$A129&gt;AJ$2+LOOKUP(AJ$2,'Cargo List'!$C$2:$C$27,'Cargo List'!$H$2:$H$27)),"",LOOKUP(Sheet3!AJ$2,'Cargo List'!$C$2:$C$27,'Cargo List'!$I$2:$I$27))</f>
        <v>#N/A</v>
      </c>
      <c r="AK129" t="e">
        <f>IF(OR($A129&lt;AK$2,$A129&gt;AK$2+LOOKUP(AK$2,'Cargo List'!$C$2:$C$27,'Cargo List'!$H$2:$H$27)),"",LOOKUP(Sheet3!AK$2,'Cargo List'!$C$2:$C$27,'Cargo List'!$I$2:$I$27))</f>
        <v>#N/A</v>
      </c>
      <c r="AL129" t="e">
        <f>IF(OR($A129&lt;AL$2,$A129&gt;AL$2+LOOKUP(AL$2,'Cargo List'!$C$2:$C$27,'Cargo List'!$H$2:$H$27)),"",LOOKUP(Sheet3!AL$2,'Cargo List'!$C$2:$C$27,'Cargo List'!$I$2:$I$27))</f>
        <v>#N/A</v>
      </c>
      <c r="AM129" t="e">
        <f>IF(OR($A129&lt;AM$2,$A129&gt;AM$2+LOOKUP(AM$2,'Cargo List'!$C$2:$C$27,'Cargo List'!$H$2:$H$27)),"",LOOKUP(Sheet3!AM$2,'Cargo List'!$C$2:$C$27,'Cargo List'!$I$2:$I$27))</f>
        <v>#N/A</v>
      </c>
      <c r="AN129" t="e">
        <f>IF(OR($A129&lt;AN$2,$A129&gt;AN$2+LOOKUP(AN$2,'Cargo List'!$C$2:$C$27,'Cargo List'!$H$2:$H$27)),"",LOOKUP(Sheet3!AN$2,'Cargo List'!$C$2:$C$27,'Cargo List'!$I$2:$I$27))</f>
        <v>#N/A</v>
      </c>
      <c r="AO129" t="e">
        <f>IF(OR($A129&lt;AO$2,$A129&gt;AO$2+LOOKUP(AO$2,'Cargo List'!$C$2:$C$27,'Cargo List'!$H$2:$H$27)),"",LOOKUP(Sheet3!AO$2,'Cargo List'!$C$2:$C$27,'Cargo List'!$I$2:$I$27))</f>
        <v>#N/A</v>
      </c>
      <c r="AP129" t="e">
        <f>IF(OR($A129&lt;AP$2,$A129&gt;AP$2+LOOKUP(AP$2,'Cargo List'!$C$2:$C$27,'Cargo List'!$H$2:$H$27)),"",LOOKUP(Sheet3!AP$2,'Cargo List'!$C$2:$C$27,'Cargo List'!$I$2:$I$27))</f>
        <v>#N/A</v>
      </c>
      <c r="AQ129" t="e">
        <f>IF(OR($A129&lt;AQ$2,$A129&gt;AQ$2+LOOKUP(AQ$2,'Cargo List'!$C$2:$C$27,'Cargo List'!$H$2:$H$27)),"",LOOKUP(Sheet3!AQ$2,'Cargo List'!$C$2:$C$27,'Cargo List'!$I$2:$I$27))</f>
        <v>#N/A</v>
      </c>
      <c r="AR129" t="e">
        <f>IF(OR($A129&lt;AR$2,$A129&gt;AR$2+LOOKUP(AR$2,'Cargo List'!$C$2:$C$27,'Cargo List'!$H$2:$H$27)),"",LOOKUP(Sheet3!AR$2,'Cargo List'!$C$2:$C$27,'Cargo List'!$I$2:$I$27))</f>
        <v>#N/A</v>
      </c>
      <c r="AS129" t="e">
        <f>IF(OR($A129&lt;AS$2,$A129&gt;AS$2+LOOKUP(AS$2,'Cargo List'!$C$2:$C$27,'Cargo List'!$H$2:$H$27)),"",LOOKUP(Sheet3!AS$2,'Cargo List'!$C$2:$C$27,'Cargo List'!$I$2:$I$27))</f>
        <v>#N/A</v>
      </c>
      <c r="AT129" t="e">
        <f>IF(OR($A129&lt;AT$2,$A129&gt;AT$2+LOOKUP(AT$2,'Cargo List'!$C$2:$C$27,'Cargo List'!$H$2:$H$27)),"",LOOKUP(Sheet3!AT$2,'Cargo List'!$C$2:$C$27,'Cargo List'!$I$2:$I$27))</f>
        <v>#N/A</v>
      </c>
      <c r="AU129" t="e">
        <f>IF(OR($A129&lt;AU$2,$A129&gt;AU$2+LOOKUP(AU$2,'Cargo List'!$C$2:$C$27,'Cargo List'!$H$2:$H$27)),"",LOOKUP(Sheet3!AU$2,'Cargo List'!$C$2:$C$27,'Cargo List'!$I$2:$I$27))</f>
        <v>#N/A</v>
      </c>
      <c r="AV129" s="4">
        <f t="shared" si="2"/>
        <v>0</v>
      </c>
    </row>
    <row r="130" spans="1:48" x14ac:dyDescent="0.25">
      <c r="A130" s="2">
        <f t="shared" si="3"/>
        <v>44324</v>
      </c>
      <c r="B130" t="e">
        <f>IF(OR($A130&lt;B$2,$A130&gt;B$2+LOOKUP(B$2,'Cargo List'!$C$2:$C$27,'Cargo List'!$H$2:$H$27)),"",LOOKUP(Sheet3!B$2,'Cargo List'!$C$2:$C$27,'Cargo List'!$I$2:$I$27))</f>
        <v>#N/A</v>
      </c>
      <c r="C130" t="e">
        <f>IF(OR($A130&lt;C$2,$A130&gt;C$2+LOOKUP(C$2,'Cargo List'!$C$2:$C$27,'Cargo List'!$H$2:$H$27)),"",LOOKUP(Sheet3!C$2,'Cargo List'!$C$2:$C$27,'Cargo List'!$I$2:$I$27))</f>
        <v>#N/A</v>
      </c>
      <c r="D130" t="e">
        <f>IF(OR($A130&lt;D$2,$A130&gt;D$2+LOOKUP(D$2,'Cargo List'!$C$2:$C$27,'Cargo List'!$H$2:$H$27)),"",LOOKUP(Sheet3!D$2,'Cargo List'!$C$2:$C$27,'Cargo List'!$I$2:$I$27))</f>
        <v>#N/A</v>
      </c>
      <c r="E130" t="e">
        <f>IF(OR($A130&lt;E$2,$A130&gt;E$2+LOOKUP(E$2,'Cargo List'!$C$2:$C$27,'Cargo List'!$H$2:$H$27)),"",LOOKUP(Sheet3!E$2,'Cargo List'!$C$2:$C$27,'Cargo List'!$I$2:$I$27))</f>
        <v>#N/A</v>
      </c>
      <c r="F130" t="e">
        <f>IF(OR($A130&lt;F$2,$A130&gt;F$2+LOOKUP(F$2,'Cargo List'!$C$2:$C$27,'Cargo List'!$H$2:$H$27)),"",LOOKUP(Sheet3!F$2,'Cargo List'!$C$2:$C$27,'Cargo List'!$I$2:$I$27))</f>
        <v>#N/A</v>
      </c>
      <c r="G130" t="e">
        <f>IF(OR($A130&lt;G$2,$A130&gt;G$2+LOOKUP(G$2,'Cargo List'!$C$2:$C$27,'Cargo List'!$H$2:$H$27)),"",LOOKUP(Sheet3!G$2,'Cargo List'!$C$2:$C$27,'Cargo List'!$I$2:$I$27))</f>
        <v>#N/A</v>
      </c>
      <c r="H130" t="e">
        <f>IF(OR($A130&lt;H$2,$A130&gt;H$2+LOOKUP(H$2,'Cargo List'!$C$2:$C$27,'Cargo List'!$H$2:$H$27)),"",LOOKUP(Sheet3!H$2,'Cargo List'!$C$2:$C$27,'Cargo List'!$I$2:$I$27))</f>
        <v>#N/A</v>
      </c>
      <c r="I130" t="e">
        <f>IF(OR($A130&lt;I$2,$A130&gt;I$2+LOOKUP(I$2,'Cargo List'!$C$2:$C$27,'Cargo List'!$H$2:$H$27)),"",LOOKUP(Sheet3!I$2,'Cargo List'!$C$2:$C$27,'Cargo List'!$I$2:$I$27))</f>
        <v>#N/A</v>
      </c>
      <c r="J130" t="e">
        <f>IF(OR($A130&lt;J$2,$A130&gt;J$2+LOOKUP(J$2,'Cargo List'!$C$2:$C$27,'Cargo List'!$H$2:$H$27)),"",LOOKUP(Sheet3!J$2,'Cargo List'!$C$2:$C$27,'Cargo List'!$I$2:$I$27))</f>
        <v>#N/A</v>
      </c>
      <c r="K130" t="e">
        <f>IF(OR($A130&lt;K$2,$A130&gt;K$2+LOOKUP(K$2,'Cargo List'!$C$2:$C$27,'Cargo List'!$H$2:$H$27)),"",LOOKUP(Sheet3!K$2,'Cargo List'!$C$2:$C$27,'Cargo List'!$I$2:$I$27))</f>
        <v>#N/A</v>
      </c>
      <c r="L130" t="e">
        <f>IF(OR($A130&lt;L$2,$A130&gt;L$2+LOOKUP(L$2,'Cargo List'!$C$2:$C$27,'Cargo List'!$H$2:$H$27)),"",LOOKUP(Sheet3!L$2,'Cargo List'!$C$2:$C$27,'Cargo List'!$I$2:$I$27))</f>
        <v>#N/A</v>
      </c>
      <c r="M130" t="e">
        <f>IF(OR($A130&lt;M$2,$A130&gt;M$2+LOOKUP(M$2,'Cargo List'!$C$2:$C$27,'Cargo List'!$H$2:$H$27)),"",LOOKUP(Sheet3!M$2,'Cargo List'!$C$2:$C$27,'Cargo List'!$I$2:$I$27))</f>
        <v>#N/A</v>
      </c>
      <c r="N130" t="e">
        <f>IF(OR($A130&lt;N$2,$A130&gt;N$2+LOOKUP(N$2,'Cargo List'!$C$2:$C$27,'Cargo List'!$H$2:$H$27)),"",LOOKUP(Sheet3!N$2,'Cargo List'!$C$2:$C$27,'Cargo List'!$I$2:$I$27))</f>
        <v>#N/A</v>
      </c>
      <c r="O130" t="e">
        <f>IF(OR($A130&lt;O$2,$A130&gt;O$2+LOOKUP(O$2,'Cargo List'!$C$2:$C$27,'Cargo List'!$H$2:$H$27)),"",LOOKUP(Sheet3!O$2,'Cargo List'!$C$2:$C$27,'Cargo List'!$I$2:$I$27))</f>
        <v>#N/A</v>
      </c>
      <c r="P130" t="e">
        <f>IF(OR($A130&lt;P$2,$A130&gt;P$2+LOOKUP(P$2,'Cargo List'!$C$2:$C$27,'Cargo List'!$H$2:$H$27)),"",LOOKUP(Sheet3!P$2,'Cargo List'!$C$2:$C$27,'Cargo List'!$I$2:$I$27))</f>
        <v>#N/A</v>
      </c>
      <c r="Q130" t="e">
        <f>IF(OR($A130&lt;Q$2,$A130&gt;Q$2+LOOKUP(Q$2,'Cargo List'!$C$2:$C$27,'Cargo List'!$H$2:$H$27)),"",LOOKUP(Sheet3!Q$2,'Cargo List'!$C$2:$C$27,'Cargo List'!$I$2:$I$27))</f>
        <v>#N/A</v>
      </c>
      <c r="R130" t="e">
        <f>IF(OR($A130&lt;R$2,$A130&gt;R$2+LOOKUP(R$2,'Cargo List'!$C$2:$C$27,'Cargo List'!$H$2:$H$27)),"",LOOKUP(Sheet3!R$2,'Cargo List'!$C$2:$C$27,'Cargo List'!$I$2:$I$27))</f>
        <v>#N/A</v>
      </c>
      <c r="S130" t="e">
        <f>IF(OR($A130&lt;S$2,$A130&gt;S$2+LOOKUP(S$2,'Cargo List'!$C$2:$C$27,'Cargo List'!$H$2:$H$27)),"",LOOKUP(Sheet3!S$2,'Cargo List'!$C$2:$C$27,'Cargo List'!$I$2:$I$27))</f>
        <v>#N/A</v>
      </c>
      <c r="T130" t="e">
        <f>IF(OR($A130&lt;T$2,$A130&gt;T$2+LOOKUP(T$2,'Cargo List'!$C$2:$C$27,'Cargo List'!$H$2:$H$27)),"",LOOKUP(Sheet3!T$2,'Cargo List'!$C$2:$C$27,'Cargo List'!$I$2:$I$27))</f>
        <v>#N/A</v>
      </c>
      <c r="U130" t="e">
        <f>IF(OR($A130&lt;U$2,$A130&gt;U$2+LOOKUP(U$2,'Cargo List'!$C$2:$C$27,'Cargo List'!$H$2:$H$27)),"",LOOKUP(Sheet3!U$2,'Cargo List'!$C$2:$C$27,'Cargo List'!$I$2:$I$27))</f>
        <v>#N/A</v>
      </c>
      <c r="V130" t="e">
        <f>IF(OR($A130&lt;V$2,$A130&gt;V$2+LOOKUP(V$2,'Cargo List'!$C$2:$C$27,'Cargo List'!$H$2:$H$27)),"",LOOKUP(Sheet3!V$2,'Cargo List'!$C$2:$C$27,'Cargo List'!$I$2:$I$27))</f>
        <v>#N/A</v>
      </c>
      <c r="W130" t="e">
        <f>IF(OR($A130&lt;W$2,$A130&gt;W$2+LOOKUP(W$2,'Cargo List'!$C$2:$C$27,'Cargo List'!$H$2:$H$27)),"",LOOKUP(Sheet3!W$2,'Cargo List'!$C$2:$C$27,'Cargo List'!$I$2:$I$27))</f>
        <v>#N/A</v>
      </c>
      <c r="X130" t="e">
        <f>IF(OR($A130&lt;X$2,$A130&gt;X$2+LOOKUP(X$2,'Cargo List'!$C$2:$C$27,'Cargo List'!$H$2:$H$27)),"",LOOKUP(Sheet3!X$2,'Cargo List'!$C$2:$C$27,'Cargo List'!$I$2:$I$27))</f>
        <v>#N/A</v>
      </c>
      <c r="Y130" t="e">
        <f>IF(OR($A130&lt;Y$2,$A130&gt;Y$2+LOOKUP(Y$2,'Cargo List'!$C$2:$C$27,'Cargo List'!$H$2:$H$27)),"",LOOKUP(Sheet3!Y$2,'Cargo List'!$C$2:$C$27,'Cargo List'!$I$2:$I$27))</f>
        <v>#N/A</v>
      </c>
      <c r="Z130" t="e">
        <f>IF(OR($A130&lt;Z$2,$A130&gt;Z$2+LOOKUP(Z$2,'Cargo List'!$C$2:$C$27,'Cargo List'!$H$2:$H$27)),"",LOOKUP(Sheet3!Z$2,'Cargo List'!$C$2:$C$27,'Cargo List'!$I$2:$I$27))</f>
        <v>#N/A</v>
      </c>
      <c r="AA130" t="e">
        <f>IF(OR($A130&lt;AA$2,$A130&gt;AA$2+LOOKUP(AA$2,'Cargo List'!$C$2:$C$27,'Cargo List'!$H$2:$H$27)),"",LOOKUP(Sheet3!AA$2,'Cargo List'!$C$2:$C$27,'Cargo List'!$I$2:$I$27))</f>
        <v>#N/A</v>
      </c>
      <c r="AB130" t="e">
        <f>IF(OR($A130&lt;AB$2,$A130&gt;AB$2+LOOKUP(AB$2,'Cargo List'!$C$2:$C$27,'Cargo List'!$H$2:$H$27)),"",LOOKUP(Sheet3!AB$2,'Cargo List'!$C$2:$C$27,'Cargo List'!$I$2:$I$27))</f>
        <v>#N/A</v>
      </c>
      <c r="AC130" t="e">
        <f>IF(OR($A130&lt;AC$2,$A130&gt;AC$2+LOOKUP(AC$2,'Cargo List'!$C$2:$C$27,'Cargo List'!$H$2:$H$27)),"",LOOKUP(Sheet3!AC$2,'Cargo List'!$C$2:$C$27,'Cargo List'!$I$2:$I$27))</f>
        <v>#N/A</v>
      </c>
      <c r="AD130" t="e">
        <f>IF(OR($A130&lt;AD$2,$A130&gt;AD$2+LOOKUP(AD$2,'Cargo List'!$C$2:$C$27,'Cargo List'!$H$2:$H$27)),"",LOOKUP(Sheet3!AD$2,'Cargo List'!$C$2:$C$27,'Cargo List'!$I$2:$I$27))</f>
        <v>#N/A</v>
      </c>
      <c r="AE130" t="e">
        <f>IF(OR($A130&lt;AE$2,$A130&gt;AE$2+LOOKUP(AE$2,'Cargo List'!$C$2:$C$27,'Cargo List'!$H$2:$H$27)),"",LOOKUP(Sheet3!AE$2,'Cargo List'!$C$2:$C$27,'Cargo List'!$I$2:$I$27))</f>
        <v>#N/A</v>
      </c>
      <c r="AF130" t="e">
        <f>IF(OR($A130&lt;AF$2,$A130&gt;AF$2+LOOKUP(AF$2,'Cargo List'!$C$2:$C$27,'Cargo List'!$H$2:$H$27)),"",LOOKUP(Sheet3!AF$2,'Cargo List'!$C$2:$C$27,'Cargo List'!$I$2:$I$27))</f>
        <v>#N/A</v>
      </c>
      <c r="AG130" t="e">
        <f>IF(OR($A130&lt;AG$2,$A130&gt;AG$2+LOOKUP(AG$2,'Cargo List'!$C$2:$C$27,'Cargo List'!$H$2:$H$27)),"",LOOKUP(Sheet3!AG$2,'Cargo List'!$C$2:$C$27,'Cargo List'!$I$2:$I$27))</f>
        <v>#N/A</v>
      </c>
      <c r="AH130" t="e">
        <f>IF(OR($A130&lt;AH$2,$A130&gt;AH$2+LOOKUP(AH$2,'Cargo List'!$C$2:$C$27,'Cargo List'!$H$2:$H$27)),"",LOOKUP(Sheet3!AH$2,'Cargo List'!$C$2:$C$27,'Cargo List'!$I$2:$I$27))</f>
        <v>#N/A</v>
      </c>
      <c r="AI130" t="e">
        <f>IF(OR($A130&lt;AI$2,$A130&gt;AI$2+LOOKUP(AI$2,'Cargo List'!$C$2:$C$27,'Cargo List'!$H$2:$H$27)),"",LOOKUP(Sheet3!AI$2,'Cargo List'!$C$2:$C$27,'Cargo List'!$I$2:$I$27))</f>
        <v>#N/A</v>
      </c>
      <c r="AJ130" t="e">
        <f>IF(OR($A130&lt;AJ$2,$A130&gt;AJ$2+LOOKUP(AJ$2,'Cargo List'!$C$2:$C$27,'Cargo List'!$H$2:$H$27)),"",LOOKUP(Sheet3!AJ$2,'Cargo List'!$C$2:$C$27,'Cargo List'!$I$2:$I$27))</f>
        <v>#N/A</v>
      </c>
      <c r="AK130" t="e">
        <f>IF(OR($A130&lt;AK$2,$A130&gt;AK$2+LOOKUP(AK$2,'Cargo List'!$C$2:$C$27,'Cargo List'!$H$2:$H$27)),"",LOOKUP(Sheet3!AK$2,'Cargo List'!$C$2:$C$27,'Cargo List'!$I$2:$I$27))</f>
        <v>#N/A</v>
      </c>
      <c r="AL130" t="e">
        <f>IF(OR($A130&lt;AL$2,$A130&gt;AL$2+LOOKUP(AL$2,'Cargo List'!$C$2:$C$27,'Cargo List'!$H$2:$H$27)),"",LOOKUP(Sheet3!AL$2,'Cargo List'!$C$2:$C$27,'Cargo List'!$I$2:$I$27))</f>
        <v>#N/A</v>
      </c>
      <c r="AM130" t="e">
        <f>IF(OR($A130&lt;AM$2,$A130&gt;AM$2+LOOKUP(AM$2,'Cargo List'!$C$2:$C$27,'Cargo List'!$H$2:$H$27)),"",LOOKUP(Sheet3!AM$2,'Cargo List'!$C$2:$C$27,'Cargo List'!$I$2:$I$27))</f>
        <v>#N/A</v>
      </c>
      <c r="AN130" t="e">
        <f>IF(OR($A130&lt;AN$2,$A130&gt;AN$2+LOOKUP(AN$2,'Cargo List'!$C$2:$C$27,'Cargo List'!$H$2:$H$27)),"",LOOKUP(Sheet3!AN$2,'Cargo List'!$C$2:$C$27,'Cargo List'!$I$2:$I$27))</f>
        <v>#N/A</v>
      </c>
      <c r="AO130" t="e">
        <f>IF(OR($A130&lt;AO$2,$A130&gt;AO$2+LOOKUP(AO$2,'Cargo List'!$C$2:$C$27,'Cargo List'!$H$2:$H$27)),"",LOOKUP(Sheet3!AO$2,'Cargo List'!$C$2:$C$27,'Cargo List'!$I$2:$I$27))</f>
        <v>#N/A</v>
      </c>
      <c r="AP130" t="e">
        <f>IF(OR($A130&lt;AP$2,$A130&gt;AP$2+LOOKUP(AP$2,'Cargo List'!$C$2:$C$27,'Cargo List'!$H$2:$H$27)),"",LOOKUP(Sheet3!AP$2,'Cargo List'!$C$2:$C$27,'Cargo List'!$I$2:$I$27))</f>
        <v>#N/A</v>
      </c>
      <c r="AQ130" t="e">
        <f>IF(OR($A130&lt;AQ$2,$A130&gt;AQ$2+LOOKUP(AQ$2,'Cargo List'!$C$2:$C$27,'Cargo List'!$H$2:$H$27)),"",LOOKUP(Sheet3!AQ$2,'Cargo List'!$C$2:$C$27,'Cargo List'!$I$2:$I$27))</f>
        <v>#N/A</v>
      </c>
      <c r="AR130" t="e">
        <f>IF(OR($A130&lt;AR$2,$A130&gt;AR$2+LOOKUP(AR$2,'Cargo List'!$C$2:$C$27,'Cargo List'!$H$2:$H$27)),"",LOOKUP(Sheet3!AR$2,'Cargo List'!$C$2:$C$27,'Cargo List'!$I$2:$I$27))</f>
        <v>#N/A</v>
      </c>
      <c r="AS130" t="e">
        <f>IF(OR($A130&lt;AS$2,$A130&gt;AS$2+LOOKUP(AS$2,'Cargo List'!$C$2:$C$27,'Cargo List'!$H$2:$H$27)),"",LOOKUP(Sheet3!AS$2,'Cargo List'!$C$2:$C$27,'Cargo List'!$I$2:$I$27))</f>
        <v>#N/A</v>
      </c>
      <c r="AT130" t="e">
        <f>IF(OR($A130&lt;AT$2,$A130&gt;AT$2+LOOKUP(AT$2,'Cargo List'!$C$2:$C$27,'Cargo List'!$H$2:$H$27)),"",LOOKUP(Sheet3!AT$2,'Cargo List'!$C$2:$C$27,'Cargo List'!$I$2:$I$27))</f>
        <v>#N/A</v>
      </c>
      <c r="AU130" t="e">
        <f>IF(OR($A130&lt;AU$2,$A130&gt;AU$2+LOOKUP(AU$2,'Cargo List'!$C$2:$C$27,'Cargo List'!$H$2:$H$27)),"",LOOKUP(Sheet3!AU$2,'Cargo List'!$C$2:$C$27,'Cargo List'!$I$2:$I$27))</f>
        <v>#N/A</v>
      </c>
      <c r="AV130" s="4">
        <f t="shared" si="2"/>
        <v>0</v>
      </c>
    </row>
    <row r="131" spans="1:48" x14ac:dyDescent="0.25">
      <c r="A131" s="2">
        <f t="shared" si="3"/>
        <v>44325</v>
      </c>
      <c r="B131" t="e">
        <f>IF(OR($A131&lt;B$2,$A131&gt;B$2+LOOKUP(B$2,'Cargo List'!$C$2:$C$27,'Cargo List'!$H$2:$H$27)),"",LOOKUP(Sheet3!B$2,'Cargo List'!$C$2:$C$27,'Cargo List'!$I$2:$I$27))</f>
        <v>#N/A</v>
      </c>
      <c r="C131" t="e">
        <f>IF(OR($A131&lt;C$2,$A131&gt;C$2+LOOKUP(C$2,'Cargo List'!$C$2:$C$27,'Cargo List'!$H$2:$H$27)),"",LOOKUP(Sheet3!C$2,'Cargo List'!$C$2:$C$27,'Cargo List'!$I$2:$I$27))</f>
        <v>#N/A</v>
      </c>
      <c r="D131" t="e">
        <f>IF(OR($A131&lt;D$2,$A131&gt;D$2+LOOKUP(D$2,'Cargo List'!$C$2:$C$27,'Cargo List'!$H$2:$H$27)),"",LOOKUP(Sheet3!D$2,'Cargo List'!$C$2:$C$27,'Cargo List'!$I$2:$I$27))</f>
        <v>#N/A</v>
      </c>
      <c r="E131" t="e">
        <f>IF(OR($A131&lt;E$2,$A131&gt;E$2+LOOKUP(E$2,'Cargo List'!$C$2:$C$27,'Cargo List'!$H$2:$H$27)),"",LOOKUP(Sheet3!E$2,'Cargo List'!$C$2:$C$27,'Cargo List'!$I$2:$I$27))</f>
        <v>#N/A</v>
      </c>
      <c r="F131" t="e">
        <f>IF(OR($A131&lt;F$2,$A131&gt;F$2+LOOKUP(F$2,'Cargo List'!$C$2:$C$27,'Cargo List'!$H$2:$H$27)),"",LOOKUP(Sheet3!F$2,'Cargo List'!$C$2:$C$27,'Cargo List'!$I$2:$I$27))</f>
        <v>#N/A</v>
      </c>
      <c r="G131" t="e">
        <f>IF(OR($A131&lt;G$2,$A131&gt;G$2+LOOKUP(G$2,'Cargo List'!$C$2:$C$27,'Cargo List'!$H$2:$H$27)),"",LOOKUP(Sheet3!G$2,'Cargo List'!$C$2:$C$27,'Cargo List'!$I$2:$I$27))</f>
        <v>#N/A</v>
      </c>
      <c r="H131" t="e">
        <f>IF(OR($A131&lt;H$2,$A131&gt;H$2+LOOKUP(H$2,'Cargo List'!$C$2:$C$27,'Cargo List'!$H$2:$H$27)),"",LOOKUP(Sheet3!H$2,'Cargo List'!$C$2:$C$27,'Cargo List'!$I$2:$I$27))</f>
        <v>#N/A</v>
      </c>
      <c r="I131" t="e">
        <f>IF(OR($A131&lt;I$2,$A131&gt;I$2+LOOKUP(I$2,'Cargo List'!$C$2:$C$27,'Cargo List'!$H$2:$H$27)),"",LOOKUP(Sheet3!I$2,'Cargo List'!$C$2:$C$27,'Cargo List'!$I$2:$I$27))</f>
        <v>#N/A</v>
      </c>
      <c r="J131" t="e">
        <f>IF(OR($A131&lt;J$2,$A131&gt;J$2+LOOKUP(J$2,'Cargo List'!$C$2:$C$27,'Cargo List'!$H$2:$H$27)),"",LOOKUP(Sheet3!J$2,'Cargo List'!$C$2:$C$27,'Cargo List'!$I$2:$I$27))</f>
        <v>#N/A</v>
      </c>
      <c r="K131" t="e">
        <f>IF(OR($A131&lt;K$2,$A131&gt;K$2+LOOKUP(K$2,'Cargo List'!$C$2:$C$27,'Cargo List'!$H$2:$H$27)),"",LOOKUP(Sheet3!K$2,'Cargo List'!$C$2:$C$27,'Cargo List'!$I$2:$I$27))</f>
        <v>#N/A</v>
      </c>
      <c r="L131" t="e">
        <f>IF(OR($A131&lt;L$2,$A131&gt;L$2+LOOKUP(L$2,'Cargo List'!$C$2:$C$27,'Cargo List'!$H$2:$H$27)),"",LOOKUP(Sheet3!L$2,'Cargo List'!$C$2:$C$27,'Cargo List'!$I$2:$I$27))</f>
        <v>#N/A</v>
      </c>
      <c r="M131" t="e">
        <f>IF(OR($A131&lt;M$2,$A131&gt;M$2+LOOKUP(M$2,'Cargo List'!$C$2:$C$27,'Cargo List'!$H$2:$H$27)),"",LOOKUP(Sheet3!M$2,'Cargo List'!$C$2:$C$27,'Cargo List'!$I$2:$I$27))</f>
        <v>#N/A</v>
      </c>
      <c r="N131" t="e">
        <f>IF(OR($A131&lt;N$2,$A131&gt;N$2+LOOKUP(N$2,'Cargo List'!$C$2:$C$27,'Cargo List'!$H$2:$H$27)),"",LOOKUP(Sheet3!N$2,'Cargo List'!$C$2:$C$27,'Cargo List'!$I$2:$I$27))</f>
        <v>#N/A</v>
      </c>
      <c r="O131" t="e">
        <f>IF(OR($A131&lt;O$2,$A131&gt;O$2+LOOKUP(O$2,'Cargo List'!$C$2:$C$27,'Cargo List'!$H$2:$H$27)),"",LOOKUP(Sheet3!O$2,'Cargo List'!$C$2:$C$27,'Cargo List'!$I$2:$I$27))</f>
        <v>#N/A</v>
      </c>
      <c r="P131" t="e">
        <f>IF(OR($A131&lt;P$2,$A131&gt;P$2+LOOKUP(P$2,'Cargo List'!$C$2:$C$27,'Cargo List'!$H$2:$H$27)),"",LOOKUP(Sheet3!P$2,'Cargo List'!$C$2:$C$27,'Cargo List'!$I$2:$I$27))</f>
        <v>#N/A</v>
      </c>
      <c r="Q131" t="e">
        <f>IF(OR($A131&lt;Q$2,$A131&gt;Q$2+LOOKUP(Q$2,'Cargo List'!$C$2:$C$27,'Cargo List'!$H$2:$H$27)),"",LOOKUP(Sheet3!Q$2,'Cargo List'!$C$2:$C$27,'Cargo List'!$I$2:$I$27))</f>
        <v>#N/A</v>
      </c>
      <c r="R131" t="e">
        <f>IF(OR($A131&lt;R$2,$A131&gt;R$2+LOOKUP(R$2,'Cargo List'!$C$2:$C$27,'Cargo List'!$H$2:$H$27)),"",LOOKUP(Sheet3!R$2,'Cargo List'!$C$2:$C$27,'Cargo List'!$I$2:$I$27))</f>
        <v>#N/A</v>
      </c>
      <c r="S131" t="e">
        <f>IF(OR($A131&lt;S$2,$A131&gt;S$2+LOOKUP(S$2,'Cargo List'!$C$2:$C$27,'Cargo List'!$H$2:$H$27)),"",LOOKUP(Sheet3!S$2,'Cargo List'!$C$2:$C$27,'Cargo List'!$I$2:$I$27))</f>
        <v>#N/A</v>
      </c>
      <c r="T131" t="e">
        <f>IF(OR($A131&lt;T$2,$A131&gt;T$2+LOOKUP(T$2,'Cargo List'!$C$2:$C$27,'Cargo List'!$H$2:$H$27)),"",LOOKUP(Sheet3!T$2,'Cargo List'!$C$2:$C$27,'Cargo List'!$I$2:$I$27))</f>
        <v>#N/A</v>
      </c>
      <c r="U131" t="e">
        <f>IF(OR($A131&lt;U$2,$A131&gt;U$2+LOOKUP(U$2,'Cargo List'!$C$2:$C$27,'Cargo List'!$H$2:$H$27)),"",LOOKUP(Sheet3!U$2,'Cargo List'!$C$2:$C$27,'Cargo List'!$I$2:$I$27))</f>
        <v>#N/A</v>
      </c>
      <c r="V131" t="e">
        <f>IF(OR($A131&lt;V$2,$A131&gt;V$2+LOOKUP(V$2,'Cargo List'!$C$2:$C$27,'Cargo List'!$H$2:$H$27)),"",LOOKUP(Sheet3!V$2,'Cargo List'!$C$2:$C$27,'Cargo List'!$I$2:$I$27))</f>
        <v>#N/A</v>
      </c>
      <c r="W131" t="e">
        <f>IF(OR($A131&lt;W$2,$A131&gt;W$2+LOOKUP(W$2,'Cargo List'!$C$2:$C$27,'Cargo List'!$H$2:$H$27)),"",LOOKUP(Sheet3!W$2,'Cargo List'!$C$2:$C$27,'Cargo List'!$I$2:$I$27))</f>
        <v>#N/A</v>
      </c>
      <c r="X131" t="e">
        <f>IF(OR($A131&lt;X$2,$A131&gt;X$2+LOOKUP(X$2,'Cargo List'!$C$2:$C$27,'Cargo List'!$H$2:$H$27)),"",LOOKUP(Sheet3!X$2,'Cargo List'!$C$2:$C$27,'Cargo List'!$I$2:$I$27))</f>
        <v>#N/A</v>
      </c>
      <c r="Y131" t="e">
        <f>IF(OR($A131&lt;Y$2,$A131&gt;Y$2+LOOKUP(Y$2,'Cargo List'!$C$2:$C$27,'Cargo List'!$H$2:$H$27)),"",LOOKUP(Sheet3!Y$2,'Cargo List'!$C$2:$C$27,'Cargo List'!$I$2:$I$27))</f>
        <v>#N/A</v>
      </c>
      <c r="Z131" t="e">
        <f>IF(OR($A131&lt;Z$2,$A131&gt;Z$2+LOOKUP(Z$2,'Cargo List'!$C$2:$C$27,'Cargo List'!$H$2:$H$27)),"",LOOKUP(Sheet3!Z$2,'Cargo List'!$C$2:$C$27,'Cargo List'!$I$2:$I$27))</f>
        <v>#N/A</v>
      </c>
      <c r="AA131" t="e">
        <f>IF(OR($A131&lt;AA$2,$A131&gt;AA$2+LOOKUP(AA$2,'Cargo List'!$C$2:$C$27,'Cargo List'!$H$2:$H$27)),"",LOOKUP(Sheet3!AA$2,'Cargo List'!$C$2:$C$27,'Cargo List'!$I$2:$I$27))</f>
        <v>#N/A</v>
      </c>
      <c r="AB131" t="e">
        <f>IF(OR($A131&lt;AB$2,$A131&gt;AB$2+LOOKUP(AB$2,'Cargo List'!$C$2:$C$27,'Cargo List'!$H$2:$H$27)),"",LOOKUP(Sheet3!AB$2,'Cargo List'!$C$2:$C$27,'Cargo List'!$I$2:$I$27))</f>
        <v>#N/A</v>
      </c>
      <c r="AC131" t="e">
        <f>IF(OR($A131&lt;AC$2,$A131&gt;AC$2+LOOKUP(AC$2,'Cargo List'!$C$2:$C$27,'Cargo List'!$H$2:$H$27)),"",LOOKUP(Sheet3!AC$2,'Cargo List'!$C$2:$C$27,'Cargo List'!$I$2:$I$27))</f>
        <v>#N/A</v>
      </c>
      <c r="AD131" t="e">
        <f>IF(OR($A131&lt;AD$2,$A131&gt;AD$2+LOOKUP(AD$2,'Cargo List'!$C$2:$C$27,'Cargo List'!$H$2:$H$27)),"",LOOKUP(Sheet3!AD$2,'Cargo List'!$C$2:$C$27,'Cargo List'!$I$2:$I$27))</f>
        <v>#N/A</v>
      </c>
      <c r="AE131" t="e">
        <f>IF(OR($A131&lt;AE$2,$A131&gt;AE$2+LOOKUP(AE$2,'Cargo List'!$C$2:$C$27,'Cargo List'!$H$2:$H$27)),"",LOOKUP(Sheet3!AE$2,'Cargo List'!$C$2:$C$27,'Cargo List'!$I$2:$I$27))</f>
        <v>#N/A</v>
      </c>
      <c r="AF131" t="e">
        <f>IF(OR($A131&lt;AF$2,$A131&gt;AF$2+LOOKUP(AF$2,'Cargo List'!$C$2:$C$27,'Cargo List'!$H$2:$H$27)),"",LOOKUP(Sheet3!AF$2,'Cargo List'!$C$2:$C$27,'Cargo List'!$I$2:$I$27))</f>
        <v>#N/A</v>
      </c>
      <c r="AG131" t="e">
        <f>IF(OR($A131&lt;AG$2,$A131&gt;AG$2+LOOKUP(AG$2,'Cargo List'!$C$2:$C$27,'Cargo List'!$H$2:$H$27)),"",LOOKUP(Sheet3!AG$2,'Cargo List'!$C$2:$C$27,'Cargo List'!$I$2:$I$27))</f>
        <v>#N/A</v>
      </c>
      <c r="AH131" t="e">
        <f>IF(OR($A131&lt;AH$2,$A131&gt;AH$2+LOOKUP(AH$2,'Cargo List'!$C$2:$C$27,'Cargo List'!$H$2:$H$27)),"",LOOKUP(Sheet3!AH$2,'Cargo List'!$C$2:$C$27,'Cargo List'!$I$2:$I$27))</f>
        <v>#N/A</v>
      </c>
      <c r="AI131" t="e">
        <f>IF(OR($A131&lt;AI$2,$A131&gt;AI$2+LOOKUP(AI$2,'Cargo List'!$C$2:$C$27,'Cargo List'!$H$2:$H$27)),"",LOOKUP(Sheet3!AI$2,'Cargo List'!$C$2:$C$27,'Cargo List'!$I$2:$I$27))</f>
        <v>#N/A</v>
      </c>
      <c r="AJ131" t="e">
        <f>IF(OR($A131&lt;AJ$2,$A131&gt;AJ$2+LOOKUP(AJ$2,'Cargo List'!$C$2:$C$27,'Cargo List'!$H$2:$H$27)),"",LOOKUP(Sheet3!AJ$2,'Cargo List'!$C$2:$C$27,'Cargo List'!$I$2:$I$27))</f>
        <v>#N/A</v>
      </c>
      <c r="AK131" t="e">
        <f>IF(OR($A131&lt;AK$2,$A131&gt;AK$2+LOOKUP(AK$2,'Cargo List'!$C$2:$C$27,'Cargo List'!$H$2:$H$27)),"",LOOKUP(Sheet3!AK$2,'Cargo List'!$C$2:$C$27,'Cargo List'!$I$2:$I$27))</f>
        <v>#N/A</v>
      </c>
      <c r="AL131" t="e">
        <f>IF(OR($A131&lt;AL$2,$A131&gt;AL$2+LOOKUP(AL$2,'Cargo List'!$C$2:$C$27,'Cargo List'!$H$2:$H$27)),"",LOOKUP(Sheet3!AL$2,'Cargo List'!$C$2:$C$27,'Cargo List'!$I$2:$I$27))</f>
        <v>#N/A</v>
      </c>
      <c r="AM131" t="e">
        <f>IF(OR($A131&lt;AM$2,$A131&gt;AM$2+LOOKUP(AM$2,'Cargo List'!$C$2:$C$27,'Cargo List'!$H$2:$H$27)),"",LOOKUP(Sheet3!AM$2,'Cargo List'!$C$2:$C$27,'Cargo List'!$I$2:$I$27))</f>
        <v>#N/A</v>
      </c>
      <c r="AN131" t="e">
        <f>IF(OR($A131&lt;AN$2,$A131&gt;AN$2+LOOKUP(AN$2,'Cargo List'!$C$2:$C$27,'Cargo List'!$H$2:$H$27)),"",LOOKUP(Sheet3!AN$2,'Cargo List'!$C$2:$C$27,'Cargo List'!$I$2:$I$27))</f>
        <v>#N/A</v>
      </c>
      <c r="AO131" t="e">
        <f>IF(OR($A131&lt;AO$2,$A131&gt;AO$2+LOOKUP(AO$2,'Cargo List'!$C$2:$C$27,'Cargo List'!$H$2:$H$27)),"",LOOKUP(Sheet3!AO$2,'Cargo List'!$C$2:$C$27,'Cargo List'!$I$2:$I$27))</f>
        <v>#N/A</v>
      </c>
      <c r="AP131" t="e">
        <f>IF(OR($A131&lt;AP$2,$A131&gt;AP$2+LOOKUP(AP$2,'Cargo List'!$C$2:$C$27,'Cargo List'!$H$2:$H$27)),"",LOOKUP(Sheet3!AP$2,'Cargo List'!$C$2:$C$27,'Cargo List'!$I$2:$I$27))</f>
        <v>#N/A</v>
      </c>
      <c r="AQ131" t="e">
        <f>IF(OR($A131&lt;AQ$2,$A131&gt;AQ$2+LOOKUP(AQ$2,'Cargo List'!$C$2:$C$27,'Cargo List'!$H$2:$H$27)),"",LOOKUP(Sheet3!AQ$2,'Cargo List'!$C$2:$C$27,'Cargo List'!$I$2:$I$27))</f>
        <v>#N/A</v>
      </c>
      <c r="AR131" t="e">
        <f>IF(OR($A131&lt;AR$2,$A131&gt;AR$2+LOOKUP(AR$2,'Cargo List'!$C$2:$C$27,'Cargo List'!$H$2:$H$27)),"",LOOKUP(Sheet3!AR$2,'Cargo List'!$C$2:$C$27,'Cargo List'!$I$2:$I$27))</f>
        <v>#N/A</v>
      </c>
      <c r="AS131" t="e">
        <f>IF(OR($A131&lt;AS$2,$A131&gt;AS$2+LOOKUP(AS$2,'Cargo List'!$C$2:$C$27,'Cargo List'!$H$2:$H$27)),"",LOOKUP(Sheet3!AS$2,'Cargo List'!$C$2:$C$27,'Cargo List'!$I$2:$I$27))</f>
        <v>#N/A</v>
      </c>
      <c r="AT131" t="e">
        <f>IF(OR($A131&lt;AT$2,$A131&gt;AT$2+LOOKUP(AT$2,'Cargo List'!$C$2:$C$27,'Cargo List'!$H$2:$H$27)),"",LOOKUP(Sheet3!AT$2,'Cargo List'!$C$2:$C$27,'Cargo List'!$I$2:$I$27))</f>
        <v>#N/A</v>
      </c>
      <c r="AU131" t="e">
        <f>IF(OR($A131&lt;AU$2,$A131&gt;AU$2+LOOKUP(AU$2,'Cargo List'!$C$2:$C$27,'Cargo List'!$H$2:$H$27)),"",LOOKUP(Sheet3!AU$2,'Cargo List'!$C$2:$C$27,'Cargo List'!$I$2:$I$27))</f>
        <v>#N/A</v>
      </c>
      <c r="AV131" s="4">
        <f t="shared" si="2"/>
        <v>0</v>
      </c>
    </row>
    <row r="132" spans="1:48" x14ac:dyDescent="0.25">
      <c r="A132" s="2">
        <f t="shared" si="3"/>
        <v>44326</v>
      </c>
      <c r="B132" t="e">
        <f>IF(OR($A132&lt;B$2,$A132&gt;B$2+LOOKUP(B$2,'Cargo List'!$C$2:$C$27,'Cargo List'!$H$2:$H$27)),"",LOOKUP(Sheet3!B$2,'Cargo List'!$C$2:$C$27,'Cargo List'!$I$2:$I$27))</f>
        <v>#N/A</v>
      </c>
      <c r="C132" t="e">
        <f>IF(OR($A132&lt;C$2,$A132&gt;C$2+LOOKUP(C$2,'Cargo List'!$C$2:$C$27,'Cargo List'!$H$2:$H$27)),"",LOOKUP(Sheet3!C$2,'Cargo List'!$C$2:$C$27,'Cargo List'!$I$2:$I$27))</f>
        <v>#N/A</v>
      </c>
      <c r="D132" t="e">
        <f>IF(OR($A132&lt;D$2,$A132&gt;D$2+LOOKUP(D$2,'Cargo List'!$C$2:$C$27,'Cargo List'!$H$2:$H$27)),"",LOOKUP(Sheet3!D$2,'Cargo List'!$C$2:$C$27,'Cargo List'!$I$2:$I$27))</f>
        <v>#N/A</v>
      </c>
      <c r="E132" t="e">
        <f>IF(OR($A132&lt;E$2,$A132&gt;E$2+LOOKUP(E$2,'Cargo List'!$C$2:$C$27,'Cargo List'!$H$2:$H$27)),"",LOOKUP(Sheet3!E$2,'Cargo List'!$C$2:$C$27,'Cargo List'!$I$2:$I$27))</f>
        <v>#N/A</v>
      </c>
      <c r="F132" t="e">
        <f>IF(OR($A132&lt;F$2,$A132&gt;F$2+LOOKUP(F$2,'Cargo List'!$C$2:$C$27,'Cargo List'!$H$2:$H$27)),"",LOOKUP(Sheet3!F$2,'Cargo List'!$C$2:$C$27,'Cargo List'!$I$2:$I$27))</f>
        <v>#N/A</v>
      </c>
      <c r="G132" t="e">
        <f>IF(OR($A132&lt;G$2,$A132&gt;G$2+LOOKUP(G$2,'Cargo List'!$C$2:$C$27,'Cargo List'!$H$2:$H$27)),"",LOOKUP(Sheet3!G$2,'Cargo List'!$C$2:$C$27,'Cargo List'!$I$2:$I$27))</f>
        <v>#N/A</v>
      </c>
      <c r="H132" t="e">
        <f>IF(OR($A132&lt;H$2,$A132&gt;H$2+LOOKUP(H$2,'Cargo List'!$C$2:$C$27,'Cargo List'!$H$2:$H$27)),"",LOOKUP(Sheet3!H$2,'Cargo List'!$C$2:$C$27,'Cargo List'!$I$2:$I$27))</f>
        <v>#N/A</v>
      </c>
      <c r="I132" t="e">
        <f>IF(OR($A132&lt;I$2,$A132&gt;I$2+LOOKUP(I$2,'Cargo List'!$C$2:$C$27,'Cargo List'!$H$2:$H$27)),"",LOOKUP(Sheet3!I$2,'Cargo List'!$C$2:$C$27,'Cargo List'!$I$2:$I$27))</f>
        <v>#N/A</v>
      </c>
      <c r="J132" t="e">
        <f>IF(OR($A132&lt;J$2,$A132&gt;J$2+LOOKUP(J$2,'Cargo List'!$C$2:$C$27,'Cargo List'!$H$2:$H$27)),"",LOOKUP(Sheet3!J$2,'Cargo List'!$C$2:$C$27,'Cargo List'!$I$2:$I$27))</f>
        <v>#N/A</v>
      </c>
      <c r="K132" t="e">
        <f>IF(OR($A132&lt;K$2,$A132&gt;K$2+LOOKUP(K$2,'Cargo List'!$C$2:$C$27,'Cargo List'!$H$2:$H$27)),"",LOOKUP(Sheet3!K$2,'Cargo List'!$C$2:$C$27,'Cargo List'!$I$2:$I$27))</f>
        <v>#N/A</v>
      </c>
      <c r="L132" t="e">
        <f>IF(OR($A132&lt;L$2,$A132&gt;L$2+LOOKUP(L$2,'Cargo List'!$C$2:$C$27,'Cargo List'!$H$2:$H$27)),"",LOOKUP(Sheet3!L$2,'Cargo List'!$C$2:$C$27,'Cargo List'!$I$2:$I$27))</f>
        <v>#N/A</v>
      </c>
      <c r="M132" t="e">
        <f>IF(OR($A132&lt;M$2,$A132&gt;M$2+LOOKUP(M$2,'Cargo List'!$C$2:$C$27,'Cargo List'!$H$2:$H$27)),"",LOOKUP(Sheet3!M$2,'Cargo List'!$C$2:$C$27,'Cargo List'!$I$2:$I$27))</f>
        <v>#N/A</v>
      </c>
      <c r="N132" t="e">
        <f>IF(OR($A132&lt;N$2,$A132&gt;N$2+LOOKUP(N$2,'Cargo List'!$C$2:$C$27,'Cargo List'!$H$2:$H$27)),"",LOOKUP(Sheet3!N$2,'Cargo List'!$C$2:$C$27,'Cargo List'!$I$2:$I$27))</f>
        <v>#N/A</v>
      </c>
      <c r="O132" t="e">
        <f>IF(OR($A132&lt;O$2,$A132&gt;O$2+LOOKUP(O$2,'Cargo List'!$C$2:$C$27,'Cargo List'!$H$2:$H$27)),"",LOOKUP(Sheet3!O$2,'Cargo List'!$C$2:$C$27,'Cargo List'!$I$2:$I$27))</f>
        <v>#N/A</v>
      </c>
      <c r="P132" t="e">
        <f>IF(OR($A132&lt;P$2,$A132&gt;P$2+LOOKUP(P$2,'Cargo List'!$C$2:$C$27,'Cargo List'!$H$2:$H$27)),"",LOOKUP(Sheet3!P$2,'Cargo List'!$C$2:$C$27,'Cargo List'!$I$2:$I$27))</f>
        <v>#N/A</v>
      </c>
      <c r="Q132" t="e">
        <f>IF(OR($A132&lt;Q$2,$A132&gt;Q$2+LOOKUP(Q$2,'Cargo List'!$C$2:$C$27,'Cargo List'!$H$2:$H$27)),"",LOOKUP(Sheet3!Q$2,'Cargo List'!$C$2:$C$27,'Cargo List'!$I$2:$I$27))</f>
        <v>#N/A</v>
      </c>
      <c r="R132" t="e">
        <f>IF(OR($A132&lt;R$2,$A132&gt;R$2+LOOKUP(R$2,'Cargo List'!$C$2:$C$27,'Cargo List'!$H$2:$H$27)),"",LOOKUP(Sheet3!R$2,'Cargo List'!$C$2:$C$27,'Cargo List'!$I$2:$I$27))</f>
        <v>#N/A</v>
      </c>
      <c r="S132" t="e">
        <f>IF(OR($A132&lt;S$2,$A132&gt;S$2+LOOKUP(S$2,'Cargo List'!$C$2:$C$27,'Cargo List'!$H$2:$H$27)),"",LOOKUP(Sheet3!S$2,'Cargo List'!$C$2:$C$27,'Cargo List'!$I$2:$I$27))</f>
        <v>#N/A</v>
      </c>
      <c r="T132" t="e">
        <f>IF(OR($A132&lt;T$2,$A132&gt;T$2+LOOKUP(T$2,'Cargo List'!$C$2:$C$27,'Cargo List'!$H$2:$H$27)),"",LOOKUP(Sheet3!T$2,'Cargo List'!$C$2:$C$27,'Cargo List'!$I$2:$I$27))</f>
        <v>#N/A</v>
      </c>
      <c r="U132" t="e">
        <f>IF(OR($A132&lt;U$2,$A132&gt;U$2+LOOKUP(U$2,'Cargo List'!$C$2:$C$27,'Cargo List'!$H$2:$H$27)),"",LOOKUP(Sheet3!U$2,'Cargo List'!$C$2:$C$27,'Cargo List'!$I$2:$I$27))</f>
        <v>#N/A</v>
      </c>
      <c r="V132" t="e">
        <f>IF(OR($A132&lt;V$2,$A132&gt;V$2+LOOKUP(V$2,'Cargo List'!$C$2:$C$27,'Cargo List'!$H$2:$H$27)),"",LOOKUP(Sheet3!V$2,'Cargo List'!$C$2:$C$27,'Cargo List'!$I$2:$I$27))</f>
        <v>#N/A</v>
      </c>
      <c r="W132" t="e">
        <f>IF(OR($A132&lt;W$2,$A132&gt;W$2+LOOKUP(W$2,'Cargo List'!$C$2:$C$27,'Cargo List'!$H$2:$H$27)),"",LOOKUP(Sheet3!W$2,'Cargo List'!$C$2:$C$27,'Cargo List'!$I$2:$I$27))</f>
        <v>#N/A</v>
      </c>
      <c r="X132" t="e">
        <f>IF(OR($A132&lt;X$2,$A132&gt;X$2+LOOKUP(X$2,'Cargo List'!$C$2:$C$27,'Cargo List'!$H$2:$H$27)),"",LOOKUP(Sheet3!X$2,'Cargo List'!$C$2:$C$27,'Cargo List'!$I$2:$I$27))</f>
        <v>#N/A</v>
      </c>
      <c r="Y132" t="e">
        <f>IF(OR($A132&lt;Y$2,$A132&gt;Y$2+LOOKUP(Y$2,'Cargo List'!$C$2:$C$27,'Cargo List'!$H$2:$H$27)),"",LOOKUP(Sheet3!Y$2,'Cargo List'!$C$2:$C$27,'Cargo List'!$I$2:$I$27))</f>
        <v>#N/A</v>
      </c>
      <c r="Z132" t="e">
        <f>IF(OR($A132&lt;Z$2,$A132&gt;Z$2+LOOKUP(Z$2,'Cargo List'!$C$2:$C$27,'Cargo List'!$H$2:$H$27)),"",LOOKUP(Sheet3!Z$2,'Cargo List'!$C$2:$C$27,'Cargo List'!$I$2:$I$27))</f>
        <v>#N/A</v>
      </c>
      <c r="AA132" t="e">
        <f>IF(OR($A132&lt;AA$2,$A132&gt;AA$2+LOOKUP(AA$2,'Cargo List'!$C$2:$C$27,'Cargo List'!$H$2:$H$27)),"",LOOKUP(Sheet3!AA$2,'Cargo List'!$C$2:$C$27,'Cargo List'!$I$2:$I$27))</f>
        <v>#N/A</v>
      </c>
      <c r="AB132" t="e">
        <f>IF(OR($A132&lt;AB$2,$A132&gt;AB$2+LOOKUP(AB$2,'Cargo List'!$C$2:$C$27,'Cargo List'!$H$2:$H$27)),"",LOOKUP(Sheet3!AB$2,'Cargo List'!$C$2:$C$27,'Cargo List'!$I$2:$I$27))</f>
        <v>#N/A</v>
      </c>
      <c r="AC132" t="e">
        <f>IF(OR($A132&lt;AC$2,$A132&gt;AC$2+LOOKUP(AC$2,'Cargo List'!$C$2:$C$27,'Cargo List'!$H$2:$H$27)),"",LOOKUP(Sheet3!AC$2,'Cargo List'!$C$2:$C$27,'Cargo List'!$I$2:$I$27))</f>
        <v>#N/A</v>
      </c>
      <c r="AD132" t="e">
        <f>IF(OR($A132&lt;AD$2,$A132&gt;AD$2+LOOKUP(AD$2,'Cargo List'!$C$2:$C$27,'Cargo List'!$H$2:$H$27)),"",LOOKUP(Sheet3!AD$2,'Cargo List'!$C$2:$C$27,'Cargo List'!$I$2:$I$27))</f>
        <v>#N/A</v>
      </c>
      <c r="AE132" t="e">
        <f>IF(OR($A132&lt;AE$2,$A132&gt;AE$2+LOOKUP(AE$2,'Cargo List'!$C$2:$C$27,'Cargo List'!$H$2:$H$27)),"",LOOKUP(Sheet3!AE$2,'Cargo List'!$C$2:$C$27,'Cargo List'!$I$2:$I$27))</f>
        <v>#N/A</v>
      </c>
      <c r="AF132" t="e">
        <f>IF(OR($A132&lt;AF$2,$A132&gt;AF$2+LOOKUP(AF$2,'Cargo List'!$C$2:$C$27,'Cargo List'!$H$2:$H$27)),"",LOOKUP(Sheet3!AF$2,'Cargo List'!$C$2:$C$27,'Cargo List'!$I$2:$I$27))</f>
        <v>#N/A</v>
      </c>
      <c r="AG132" t="e">
        <f>IF(OR($A132&lt;AG$2,$A132&gt;AG$2+LOOKUP(AG$2,'Cargo List'!$C$2:$C$27,'Cargo List'!$H$2:$H$27)),"",LOOKUP(Sheet3!AG$2,'Cargo List'!$C$2:$C$27,'Cargo List'!$I$2:$I$27))</f>
        <v>#N/A</v>
      </c>
      <c r="AH132" t="e">
        <f>IF(OR($A132&lt;AH$2,$A132&gt;AH$2+LOOKUP(AH$2,'Cargo List'!$C$2:$C$27,'Cargo List'!$H$2:$H$27)),"",LOOKUP(Sheet3!AH$2,'Cargo List'!$C$2:$C$27,'Cargo List'!$I$2:$I$27))</f>
        <v>#N/A</v>
      </c>
      <c r="AI132" t="e">
        <f>IF(OR($A132&lt;AI$2,$A132&gt;AI$2+LOOKUP(AI$2,'Cargo List'!$C$2:$C$27,'Cargo List'!$H$2:$H$27)),"",LOOKUP(Sheet3!AI$2,'Cargo List'!$C$2:$C$27,'Cargo List'!$I$2:$I$27))</f>
        <v>#N/A</v>
      </c>
      <c r="AJ132" t="e">
        <f>IF(OR($A132&lt;AJ$2,$A132&gt;AJ$2+LOOKUP(AJ$2,'Cargo List'!$C$2:$C$27,'Cargo List'!$H$2:$H$27)),"",LOOKUP(Sheet3!AJ$2,'Cargo List'!$C$2:$C$27,'Cargo List'!$I$2:$I$27))</f>
        <v>#N/A</v>
      </c>
      <c r="AK132" t="e">
        <f>IF(OR($A132&lt;AK$2,$A132&gt;AK$2+LOOKUP(AK$2,'Cargo List'!$C$2:$C$27,'Cargo List'!$H$2:$H$27)),"",LOOKUP(Sheet3!AK$2,'Cargo List'!$C$2:$C$27,'Cargo List'!$I$2:$I$27))</f>
        <v>#N/A</v>
      </c>
      <c r="AL132" t="e">
        <f>IF(OR($A132&lt;AL$2,$A132&gt;AL$2+LOOKUP(AL$2,'Cargo List'!$C$2:$C$27,'Cargo List'!$H$2:$H$27)),"",LOOKUP(Sheet3!AL$2,'Cargo List'!$C$2:$C$27,'Cargo List'!$I$2:$I$27))</f>
        <v>#N/A</v>
      </c>
      <c r="AM132" t="e">
        <f>IF(OR($A132&lt;AM$2,$A132&gt;AM$2+LOOKUP(AM$2,'Cargo List'!$C$2:$C$27,'Cargo List'!$H$2:$H$27)),"",LOOKUP(Sheet3!AM$2,'Cargo List'!$C$2:$C$27,'Cargo List'!$I$2:$I$27))</f>
        <v>#N/A</v>
      </c>
      <c r="AN132" t="e">
        <f>IF(OR($A132&lt;AN$2,$A132&gt;AN$2+LOOKUP(AN$2,'Cargo List'!$C$2:$C$27,'Cargo List'!$H$2:$H$27)),"",LOOKUP(Sheet3!AN$2,'Cargo List'!$C$2:$C$27,'Cargo List'!$I$2:$I$27))</f>
        <v>#N/A</v>
      </c>
      <c r="AO132" t="e">
        <f>IF(OR($A132&lt;AO$2,$A132&gt;AO$2+LOOKUP(AO$2,'Cargo List'!$C$2:$C$27,'Cargo List'!$H$2:$H$27)),"",LOOKUP(Sheet3!AO$2,'Cargo List'!$C$2:$C$27,'Cargo List'!$I$2:$I$27))</f>
        <v>#N/A</v>
      </c>
      <c r="AP132" t="e">
        <f>IF(OR($A132&lt;AP$2,$A132&gt;AP$2+LOOKUP(AP$2,'Cargo List'!$C$2:$C$27,'Cargo List'!$H$2:$H$27)),"",LOOKUP(Sheet3!AP$2,'Cargo List'!$C$2:$C$27,'Cargo List'!$I$2:$I$27))</f>
        <v>#N/A</v>
      </c>
      <c r="AQ132" t="e">
        <f>IF(OR($A132&lt;AQ$2,$A132&gt;AQ$2+LOOKUP(AQ$2,'Cargo List'!$C$2:$C$27,'Cargo List'!$H$2:$H$27)),"",LOOKUP(Sheet3!AQ$2,'Cargo List'!$C$2:$C$27,'Cargo List'!$I$2:$I$27))</f>
        <v>#N/A</v>
      </c>
      <c r="AR132" t="e">
        <f>IF(OR($A132&lt;AR$2,$A132&gt;AR$2+LOOKUP(AR$2,'Cargo List'!$C$2:$C$27,'Cargo List'!$H$2:$H$27)),"",LOOKUP(Sheet3!AR$2,'Cargo List'!$C$2:$C$27,'Cargo List'!$I$2:$I$27))</f>
        <v>#N/A</v>
      </c>
      <c r="AS132" t="e">
        <f>IF(OR($A132&lt;AS$2,$A132&gt;AS$2+LOOKUP(AS$2,'Cargo List'!$C$2:$C$27,'Cargo List'!$H$2:$H$27)),"",LOOKUP(Sheet3!AS$2,'Cargo List'!$C$2:$C$27,'Cargo List'!$I$2:$I$27))</f>
        <v>#N/A</v>
      </c>
      <c r="AT132" t="e">
        <f>IF(OR($A132&lt;AT$2,$A132&gt;AT$2+LOOKUP(AT$2,'Cargo List'!$C$2:$C$27,'Cargo List'!$H$2:$H$27)),"",LOOKUP(Sheet3!AT$2,'Cargo List'!$C$2:$C$27,'Cargo List'!$I$2:$I$27))</f>
        <v>#N/A</v>
      </c>
      <c r="AU132" t="e">
        <f>IF(OR($A132&lt;AU$2,$A132&gt;AU$2+LOOKUP(AU$2,'Cargo List'!$C$2:$C$27,'Cargo List'!$H$2:$H$27)),"",LOOKUP(Sheet3!AU$2,'Cargo List'!$C$2:$C$27,'Cargo List'!$I$2:$I$27))</f>
        <v>#N/A</v>
      </c>
      <c r="AV132" s="4">
        <f t="shared" ref="AV132:AV195" si="4">SUMIF($B$1:$AU$1,1,B132:AU132)</f>
        <v>0</v>
      </c>
    </row>
    <row r="133" spans="1:48" x14ac:dyDescent="0.25">
      <c r="A133" s="2">
        <f t="shared" ref="A133:A196" si="5">A132+1</f>
        <v>44327</v>
      </c>
      <c r="B133" t="e">
        <f>IF(OR($A133&lt;B$2,$A133&gt;B$2+LOOKUP(B$2,'Cargo List'!$C$2:$C$27,'Cargo List'!$H$2:$H$27)),"",LOOKUP(Sheet3!B$2,'Cargo List'!$C$2:$C$27,'Cargo List'!$I$2:$I$27))</f>
        <v>#N/A</v>
      </c>
      <c r="C133" t="e">
        <f>IF(OR($A133&lt;C$2,$A133&gt;C$2+LOOKUP(C$2,'Cargo List'!$C$2:$C$27,'Cargo List'!$H$2:$H$27)),"",LOOKUP(Sheet3!C$2,'Cargo List'!$C$2:$C$27,'Cargo List'!$I$2:$I$27))</f>
        <v>#N/A</v>
      </c>
      <c r="D133" t="e">
        <f>IF(OR($A133&lt;D$2,$A133&gt;D$2+LOOKUP(D$2,'Cargo List'!$C$2:$C$27,'Cargo List'!$H$2:$H$27)),"",LOOKUP(Sheet3!D$2,'Cargo List'!$C$2:$C$27,'Cargo List'!$I$2:$I$27))</f>
        <v>#N/A</v>
      </c>
      <c r="E133" t="e">
        <f>IF(OR($A133&lt;E$2,$A133&gt;E$2+LOOKUP(E$2,'Cargo List'!$C$2:$C$27,'Cargo List'!$H$2:$H$27)),"",LOOKUP(Sheet3!E$2,'Cargo List'!$C$2:$C$27,'Cargo List'!$I$2:$I$27))</f>
        <v>#N/A</v>
      </c>
      <c r="F133" t="e">
        <f>IF(OR($A133&lt;F$2,$A133&gt;F$2+LOOKUP(F$2,'Cargo List'!$C$2:$C$27,'Cargo List'!$H$2:$H$27)),"",LOOKUP(Sheet3!F$2,'Cargo List'!$C$2:$C$27,'Cargo List'!$I$2:$I$27))</f>
        <v>#N/A</v>
      </c>
      <c r="G133" t="e">
        <f>IF(OR($A133&lt;G$2,$A133&gt;G$2+LOOKUP(G$2,'Cargo List'!$C$2:$C$27,'Cargo List'!$H$2:$H$27)),"",LOOKUP(Sheet3!G$2,'Cargo List'!$C$2:$C$27,'Cargo List'!$I$2:$I$27))</f>
        <v>#N/A</v>
      </c>
      <c r="H133" t="e">
        <f>IF(OR($A133&lt;H$2,$A133&gt;H$2+LOOKUP(H$2,'Cargo List'!$C$2:$C$27,'Cargo List'!$H$2:$H$27)),"",LOOKUP(Sheet3!H$2,'Cargo List'!$C$2:$C$27,'Cargo List'!$I$2:$I$27))</f>
        <v>#N/A</v>
      </c>
      <c r="I133" t="e">
        <f>IF(OR($A133&lt;I$2,$A133&gt;I$2+LOOKUP(I$2,'Cargo List'!$C$2:$C$27,'Cargo List'!$H$2:$H$27)),"",LOOKUP(Sheet3!I$2,'Cargo List'!$C$2:$C$27,'Cargo List'!$I$2:$I$27))</f>
        <v>#N/A</v>
      </c>
      <c r="J133" t="e">
        <f>IF(OR($A133&lt;J$2,$A133&gt;J$2+LOOKUP(J$2,'Cargo List'!$C$2:$C$27,'Cargo List'!$H$2:$H$27)),"",LOOKUP(Sheet3!J$2,'Cargo List'!$C$2:$C$27,'Cargo List'!$I$2:$I$27))</f>
        <v>#N/A</v>
      </c>
      <c r="K133" t="e">
        <f>IF(OR($A133&lt;K$2,$A133&gt;K$2+LOOKUP(K$2,'Cargo List'!$C$2:$C$27,'Cargo List'!$H$2:$H$27)),"",LOOKUP(Sheet3!K$2,'Cargo List'!$C$2:$C$27,'Cargo List'!$I$2:$I$27))</f>
        <v>#N/A</v>
      </c>
      <c r="L133" t="e">
        <f>IF(OR($A133&lt;L$2,$A133&gt;L$2+LOOKUP(L$2,'Cargo List'!$C$2:$C$27,'Cargo List'!$H$2:$H$27)),"",LOOKUP(Sheet3!L$2,'Cargo List'!$C$2:$C$27,'Cargo List'!$I$2:$I$27))</f>
        <v>#N/A</v>
      </c>
      <c r="M133" t="e">
        <f>IF(OR($A133&lt;M$2,$A133&gt;M$2+LOOKUP(M$2,'Cargo List'!$C$2:$C$27,'Cargo List'!$H$2:$H$27)),"",LOOKUP(Sheet3!M$2,'Cargo List'!$C$2:$C$27,'Cargo List'!$I$2:$I$27))</f>
        <v>#N/A</v>
      </c>
      <c r="N133" t="e">
        <f>IF(OR($A133&lt;N$2,$A133&gt;N$2+LOOKUP(N$2,'Cargo List'!$C$2:$C$27,'Cargo List'!$H$2:$H$27)),"",LOOKUP(Sheet3!N$2,'Cargo List'!$C$2:$C$27,'Cargo List'!$I$2:$I$27))</f>
        <v>#N/A</v>
      </c>
      <c r="O133" t="e">
        <f>IF(OR($A133&lt;O$2,$A133&gt;O$2+LOOKUP(O$2,'Cargo List'!$C$2:$C$27,'Cargo List'!$H$2:$H$27)),"",LOOKUP(Sheet3!O$2,'Cargo List'!$C$2:$C$27,'Cargo List'!$I$2:$I$27))</f>
        <v>#N/A</v>
      </c>
      <c r="P133" t="e">
        <f>IF(OR($A133&lt;P$2,$A133&gt;P$2+LOOKUP(P$2,'Cargo List'!$C$2:$C$27,'Cargo List'!$H$2:$H$27)),"",LOOKUP(Sheet3!P$2,'Cargo List'!$C$2:$C$27,'Cargo List'!$I$2:$I$27))</f>
        <v>#N/A</v>
      </c>
      <c r="Q133" t="e">
        <f>IF(OR($A133&lt;Q$2,$A133&gt;Q$2+LOOKUP(Q$2,'Cargo List'!$C$2:$C$27,'Cargo List'!$H$2:$H$27)),"",LOOKUP(Sheet3!Q$2,'Cargo List'!$C$2:$C$27,'Cargo List'!$I$2:$I$27))</f>
        <v>#N/A</v>
      </c>
      <c r="R133" t="e">
        <f>IF(OR($A133&lt;R$2,$A133&gt;R$2+LOOKUP(R$2,'Cargo List'!$C$2:$C$27,'Cargo List'!$H$2:$H$27)),"",LOOKUP(Sheet3!R$2,'Cargo List'!$C$2:$C$27,'Cargo List'!$I$2:$I$27))</f>
        <v>#N/A</v>
      </c>
      <c r="S133" t="e">
        <f>IF(OR($A133&lt;S$2,$A133&gt;S$2+LOOKUP(S$2,'Cargo List'!$C$2:$C$27,'Cargo List'!$H$2:$H$27)),"",LOOKUP(Sheet3!S$2,'Cargo List'!$C$2:$C$27,'Cargo List'!$I$2:$I$27))</f>
        <v>#N/A</v>
      </c>
      <c r="T133" t="e">
        <f>IF(OR($A133&lt;T$2,$A133&gt;T$2+LOOKUP(T$2,'Cargo List'!$C$2:$C$27,'Cargo List'!$H$2:$H$27)),"",LOOKUP(Sheet3!T$2,'Cargo List'!$C$2:$C$27,'Cargo List'!$I$2:$I$27))</f>
        <v>#N/A</v>
      </c>
      <c r="U133" t="e">
        <f>IF(OR($A133&lt;U$2,$A133&gt;U$2+LOOKUP(U$2,'Cargo List'!$C$2:$C$27,'Cargo List'!$H$2:$H$27)),"",LOOKUP(Sheet3!U$2,'Cargo List'!$C$2:$C$27,'Cargo List'!$I$2:$I$27))</f>
        <v>#N/A</v>
      </c>
      <c r="V133" t="e">
        <f>IF(OR($A133&lt;V$2,$A133&gt;V$2+LOOKUP(V$2,'Cargo List'!$C$2:$C$27,'Cargo List'!$H$2:$H$27)),"",LOOKUP(Sheet3!V$2,'Cargo List'!$C$2:$C$27,'Cargo List'!$I$2:$I$27))</f>
        <v>#N/A</v>
      </c>
      <c r="W133" t="e">
        <f>IF(OR($A133&lt;W$2,$A133&gt;W$2+LOOKUP(W$2,'Cargo List'!$C$2:$C$27,'Cargo List'!$H$2:$H$27)),"",LOOKUP(Sheet3!W$2,'Cargo List'!$C$2:$C$27,'Cargo List'!$I$2:$I$27))</f>
        <v>#N/A</v>
      </c>
      <c r="X133" t="e">
        <f>IF(OR($A133&lt;X$2,$A133&gt;X$2+LOOKUP(X$2,'Cargo List'!$C$2:$C$27,'Cargo List'!$H$2:$H$27)),"",LOOKUP(Sheet3!X$2,'Cargo List'!$C$2:$C$27,'Cargo List'!$I$2:$I$27))</f>
        <v>#N/A</v>
      </c>
      <c r="Y133" t="e">
        <f>IF(OR($A133&lt;Y$2,$A133&gt;Y$2+LOOKUP(Y$2,'Cargo List'!$C$2:$C$27,'Cargo List'!$H$2:$H$27)),"",LOOKUP(Sheet3!Y$2,'Cargo List'!$C$2:$C$27,'Cargo List'!$I$2:$I$27))</f>
        <v>#N/A</v>
      </c>
      <c r="Z133" t="e">
        <f>IF(OR($A133&lt;Z$2,$A133&gt;Z$2+LOOKUP(Z$2,'Cargo List'!$C$2:$C$27,'Cargo List'!$H$2:$H$27)),"",LOOKUP(Sheet3!Z$2,'Cargo List'!$C$2:$C$27,'Cargo List'!$I$2:$I$27))</f>
        <v>#N/A</v>
      </c>
      <c r="AA133" t="e">
        <f>IF(OR($A133&lt;AA$2,$A133&gt;AA$2+LOOKUP(AA$2,'Cargo List'!$C$2:$C$27,'Cargo List'!$H$2:$H$27)),"",LOOKUP(Sheet3!AA$2,'Cargo List'!$C$2:$C$27,'Cargo List'!$I$2:$I$27))</f>
        <v>#N/A</v>
      </c>
      <c r="AB133" t="e">
        <f>IF(OR($A133&lt;AB$2,$A133&gt;AB$2+LOOKUP(AB$2,'Cargo List'!$C$2:$C$27,'Cargo List'!$H$2:$H$27)),"",LOOKUP(Sheet3!AB$2,'Cargo List'!$C$2:$C$27,'Cargo List'!$I$2:$I$27))</f>
        <v>#N/A</v>
      </c>
      <c r="AC133" t="e">
        <f>IF(OR($A133&lt;AC$2,$A133&gt;AC$2+LOOKUP(AC$2,'Cargo List'!$C$2:$C$27,'Cargo List'!$H$2:$H$27)),"",LOOKUP(Sheet3!AC$2,'Cargo List'!$C$2:$C$27,'Cargo List'!$I$2:$I$27))</f>
        <v>#N/A</v>
      </c>
      <c r="AD133" t="e">
        <f>IF(OR($A133&lt;AD$2,$A133&gt;AD$2+LOOKUP(AD$2,'Cargo List'!$C$2:$C$27,'Cargo List'!$H$2:$H$27)),"",LOOKUP(Sheet3!AD$2,'Cargo List'!$C$2:$C$27,'Cargo List'!$I$2:$I$27))</f>
        <v>#N/A</v>
      </c>
      <c r="AE133" t="e">
        <f>IF(OR($A133&lt;AE$2,$A133&gt;AE$2+LOOKUP(AE$2,'Cargo List'!$C$2:$C$27,'Cargo List'!$H$2:$H$27)),"",LOOKUP(Sheet3!AE$2,'Cargo List'!$C$2:$C$27,'Cargo List'!$I$2:$I$27))</f>
        <v>#N/A</v>
      </c>
      <c r="AF133" t="e">
        <f>IF(OR($A133&lt;AF$2,$A133&gt;AF$2+LOOKUP(AF$2,'Cargo List'!$C$2:$C$27,'Cargo List'!$H$2:$H$27)),"",LOOKUP(Sheet3!AF$2,'Cargo List'!$C$2:$C$27,'Cargo List'!$I$2:$I$27))</f>
        <v>#N/A</v>
      </c>
      <c r="AG133" t="e">
        <f>IF(OR($A133&lt;AG$2,$A133&gt;AG$2+LOOKUP(AG$2,'Cargo List'!$C$2:$C$27,'Cargo List'!$H$2:$H$27)),"",LOOKUP(Sheet3!AG$2,'Cargo List'!$C$2:$C$27,'Cargo List'!$I$2:$I$27))</f>
        <v>#N/A</v>
      </c>
      <c r="AH133" t="e">
        <f>IF(OR($A133&lt;AH$2,$A133&gt;AH$2+LOOKUP(AH$2,'Cargo List'!$C$2:$C$27,'Cargo List'!$H$2:$H$27)),"",LOOKUP(Sheet3!AH$2,'Cargo List'!$C$2:$C$27,'Cargo List'!$I$2:$I$27))</f>
        <v>#N/A</v>
      </c>
      <c r="AI133" t="e">
        <f>IF(OR($A133&lt;AI$2,$A133&gt;AI$2+LOOKUP(AI$2,'Cargo List'!$C$2:$C$27,'Cargo List'!$H$2:$H$27)),"",LOOKUP(Sheet3!AI$2,'Cargo List'!$C$2:$C$27,'Cargo List'!$I$2:$I$27))</f>
        <v>#N/A</v>
      </c>
      <c r="AJ133" t="e">
        <f>IF(OR($A133&lt;AJ$2,$A133&gt;AJ$2+LOOKUP(AJ$2,'Cargo List'!$C$2:$C$27,'Cargo List'!$H$2:$H$27)),"",LOOKUP(Sheet3!AJ$2,'Cargo List'!$C$2:$C$27,'Cargo List'!$I$2:$I$27))</f>
        <v>#N/A</v>
      </c>
      <c r="AK133" t="e">
        <f>IF(OR($A133&lt;AK$2,$A133&gt;AK$2+LOOKUP(AK$2,'Cargo List'!$C$2:$C$27,'Cargo List'!$H$2:$H$27)),"",LOOKUP(Sheet3!AK$2,'Cargo List'!$C$2:$C$27,'Cargo List'!$I$2:$I$27))</f>
        <v>#N/A</v>
      </c>
      <c r="AL133" t="e">
        <f>IF(OR($A133&lt;AL$2,$A133&gt;AL$2+LOOKUP(AL$2,'Cargo List'!$C$2:$C$27,'Cargo List'!$H$2:$H$27)),"",LOOKUP(Sheet3!AL$2,'Cargo List'!$C$2:$C$27,'Cargo List'!$I$2:$I$27))</f>
        <v>#N/A</v>
      </c>
      <c r="AM133" t="e">
        <f>IF(OR($A133&lt;AM$2,$A133&gt;AM$2+LOOKUP(AM$2,'Cargo List'!$C$2:$C$27,'Cargo List'!$H$2:$H$27)),"",LOOKUP(Sheet3!AM$2,'Cargo List'!$C$2:$C$27,'Cargo List'!$I$2:$I$27))</f>
        <v>#N/A</v>
      </c>
      <c r="AN133" t="e">
        <f>IF(OR($A133&lt;AN$2,$A133&gt;AN$2+LOOKUP(AN$2,'Cargo List'!$C$2:$C$27,'Cargo List'!$H$2:$H$27)),"",LOOKUP(Sheet3!AN$2,'Cargo List'!$C$2:$C$27,'Cargo List'!$I$2:$I$27))</f>
        <v>#N/A</v>
      </c>
      <c r="AO133" t="e">
        <f>IF(OR($A133&lt;AO$2,$A133&gt;AO$2+LOOKUP(AO$2,'Cargo List'!$C$2:$C$27,'Cargo List'!$H$2:$H$27)),"",LOOKUP(Sheet3!AO$2,'Cargo List'!$C$2:$C$27,'Cargo List'!$I$2:$I$27))</f>
        <v>#N/A</v>
      </c>
      <c r="AP133" t="e">
        <f>IF(OR($A133&lt;AP$2,$A133&gt;AP$2+LOOKUP(AP$2,'Cargo List'!$C$2:$C$27,'Cargo List'!$H$2:$H$27)),"",LOOKUP(Sheet3!AP$2,'Cargo List'!$C$2:$C$27,'Cargo List'!$I$2:$I$27))</f>
        <v>#N/A</v>
      </c>
      <c r="AQ133" t="e">
        <f>IF(OR($A133&lt;AQ$2,$A133&gt;AQ$2+LOOKUP(AQ$2,'Cargo List'!$C$2:$C$27,'Cargo List'!$H$2:$H$27)),"",LOOKUP(Sheet3!AQ$2,'Cargo List'!$C$2:$C$27,'Cargo List'!$I$2:$I$27))</f>
        <v>#N/A</v>
      </c>
      <c r="AR133" t="e">
        <f>IF(OR($A133&lt;AR$2,$A133&gt;AR$2+LOOKUP(AR$2,'Cargo List'!$C$2:$C$27,'Cargo List'!$H$2:$H$27)),"",LOOKUP(Sheet3!AR$2,'Cargo List'!$C$2:$C$27,'Cargo List'!$I$2:$I$27))</f>
        <v>#N/A</v>
      </c>
      <c r="AS133" t="e">
        <f>IF(OR($A133&lt;AS$2,$A133&gt;AS$2+LOOKUP(AS$2,'Cargo List'!$C$2:$C$27,'Cargo List'!$H$2:$H$27)),"",LOOKUP(Sheet3!AS$2,'Cargo List'!$C$2:$C$27,'Cargo List'!$I$2:$I$27))</f>
        <v>#N/A</v>
      </c>
      <c r="AT133" t="e">
        <f>IF(OR($A133&lt;AT$2,$A133&gt;AT$2+LOOKUP(AT$2,'Cargo List'!$C$2:$C$27,'Cargo List'!$H$2:$H$27)),"",LOOKUP(Sheet3!AT$2,'Cargo List'!$C$2:$C$27,'Cargo List'!$I$2:$I$27))</f>
        <v>#N/A</v>
      </c>
      <c r="AU133" t="e">
        <f>IF(OR($A133&lt;AU$2,$A133&gt;AU$2+LOOKUP(AU$2,'Cargo List'!$C$2:$C$27,'Cargo List'!$H$2:$H$27)),"",LOOKUP(Sheet3!AU$2,'Cargo List'!$C$2:$C$27,'Cargo List'!$I$2:$I$27))</f>
        <v>#N/A</v>
      </c>
      <c r="AV133" s="4">
        <f t="shared" si="4"/>
        <v>0</v>
      </c>
    </row>
    <row r="134" spans="1:48" x14ac:dyDescent="0.25">
      <c r="A134" s="2">
        <f t="shared" si="5"/>
        <v>44328</v>
      </c>
      <c r="B134" t="e">
        <f>IF(OR($A134&lt;B$2,$A134&gt;B$2+LOOKUP(B$2,'Cargo List'!$C$2:$C$27,'Cargo List'!$H$2:$H$27)),"",LOOKUP(Sheet3!B$2,'Cargo List'!$C$2:$C$27,'Cargo List'!$I$2:$I$27))</f>
        <v>#N/A</v>
      </c>
      <c r="C134" t="e">
        <f>IF(OR($A134&lt;C$2,$A134&gt;C$2+LOOKUP(C$2,'Cargo List'!$C$2:$C$27,'Cargo List'!$H$2:$H$27)),"",LOOKUP(Sheet3!C$2,'Cargo List'!$C$2:$C$27,'Cargo List'!$I$2:$I$27))</f>
        <v>#N/A</v>
      </c>
      <c r="D134" t="e">
        <f>IF(OR($A134&lt;D$2,$A134&gt;D$2+LOOKUP(D$2,'Cargo List'!$C$2:$C$27,'Cargo List'!$H$2:$H$27)),"",LOOKUP(Sheet3!D$2,'Cargo List'!$C$2:$C$27,'Cargo List'!$I$2:$I$27))</f>
        <v>#N/A</v>
      </c>
      <c r="E134" t="e">
        <f>IF(OR($A134&lt;E$2,$A134&gt;E$2+LOOKUP(E$2,'Cargo List'!$C$2:$C$27,'Cargo List'!$H$2:$H$27)),"",LOOKUP(Sheet3!E$2,'Cargo List'!$C$2:$C$27,'Cargo List'!$I$2:$I$27))</f>
        <v>#N/A</v>
      </c>
      <c r="F134" t="e">
        <f>IF(OR($A134&lt;F$2,$A134&gt;F$2+LOOKUP(F$2,'Cargo List'!$C$2:$C$27,'Cargo List'!$H$2:$H$27)),"",LOOKUP(Sheet3!F$2,'Cargo List'!$C$2:$C$27,'Cargo List'!$I$2:$I$27))</f>
        <v>#N/A</v>
      </c>
      <c r="G134" t="e">
        <f>IF(OR($A134&lt;G$2,$A134&gt;G$2+LOOKUP(G$2,'Cargo List'!$C$2:$C$27,'Cargo List'!$H$2:$H$27)),"",LOOKUP(Sheet3!G$2,'Cargo List'!$C$2:$C$27,'Cargo List'!$I$2:$I$27))</f>
        <v>#N/A</v>
      </c>
      <c r="H134" t="e">
        <f>IF(OR($A134&lt;H$2,$A134&gt;H$2+LOOKUP(H$2,'Cargo List'!$C$2:$C$27,'Cargo List'!$H$2:$H$27)),"",LOOKUP(Sheet3!H$2,'Cargo List'!$C$2:$C$27,'Cargo List'!$I$2:$I$27))</f>
        <v>#N/A</v>
      </c>
      <c r="I134" t="e">
        <f>IF(OR($A134&lt;I$2,$A134&gt;I$2+LOOKUP(I$2,'Cargo List'!$C$2:$C$27,'Cargo List'!$H$2:$H$27)),"",LOOKUP(Sheet3!I$2,'Cargo List'!$C$2:$C$27,'Cargo List'!$I$2:$I$27))</f>
        <v>#N/A</v>
      </c>
      <c r="J134" t="e">
        <f>IF(OR($A134&lt;J$2,$A134&gt;J$2+LOOKUP(J$2,'Cargo List'!$C$2:$C$27,'Cargo List'!$H$2:$H$27)),"",LOOKUP(Sheet3!J$2,'Cargo List'!$C$2:$C$27,'Cargo List'!$I$2:$I$27))</f>
        <v>#N/A</v>
      </c>
      <c r="K134" t="e">
        <f>IF(OR($A134&lt;K$2,$A134&gt;K$2+LOOKUP(K$2,'Cargo List'!$C$2:$C$27,'Cargo List'!$H$2:$H$27)),"",LOOKUP(Sheet3!K$2,'Cargo List'!$C$2:$C$27,'Cargo List'!$I$2:$I$27))</f>
        <v>#N/A</v>
      </c>
      <c r="L134" t="e">
        <f>IF(OR($A134&lt;L$2,$A134&gt;L$2+LOOKUP(L$2,'Cargo List'!$C$2:$C$27,'Cargo List'!$H$2:$H$27)),"",LOOKUP(Sheet3!L$2,'Cargo List'!$C$2:$C$27,'Cargo List'!$I$2:$I$27))</f>
        <v>#N/A</v>
      </c>
      <c r="M134" t="e">
        <f>IF(OR($A134&lt;M$2,$A134&gt;M$2+LOOKUP(M$2,'Cargo List'!$C$2:$C$27,'Cargo List'!$H$2:$H$27)),"",LOOKUP(Sheet3!M$2,'Cargo List'!$C$2:$C$27,'Cargo List'!$I$2:$I$27))</f>
        <v>#N/A</v>
      </c>
      <c r="N134" t="e">
        <f>IF(OR($A134&lt;N$2,$A134&gt;N$2+LOOKUP(N$2,'Cargo List'!$C$2:$C$27,'Cargo List'!$H$2:$H$27)),"",LOOKUP(Sheet3!N$2,'Cargo List'!$C$2:$C$27,'Cargo List'!$I$2:$I$27))</f>
        <v>#N/A</v>
      </c>
      <c r="O134" t="e">
        <f>IF(OR($A134&lt;O$2,$A134&gt;O$2+LOOKUP(O$2,'Cargo List'!$C$2:$C$27,'Cargo List'!$H$2:$H$27)),"",LOOKUP(Sheet3!O$2,'Cargo List'!$C$2:$C$27,'Cargo List'!$I$2:$I$27))</f>
        <v>#N/A</v>
      </c>
      <c r="P134" t="e">
        <f>IF(OR($A134&lt;P$2,$A134&gt;P$2+LOOKUP(P$2,'Cargo List'!$C$2:$C$27,'Cargo List'!$H$2:$H$27)),"",LOOKUP(Sheet3!P$2,'Cargo List'!$C$2:$C$27,'Cargo List'!$I$2:$I$27))</f>
        <v>#N/A</v>
      </c>
      <c r="Q134" t="e">
        <f>IF(OR($A134&lt;Q$2,$A134&gt;Q$2+LOOKUP(Q$2,'Cargo List'!$C$2:$C$27,'Cargo List'!$H$2:$H$27)),"",LOOKUP(Sheet3!Q$2,'Cargo List'!$C$2:$C$27,'Cargo List'!$I$2:$I$27))</f>
        <v>#N/A</v>
      </c>
      <c r="R134" t="e">
        <f>IF(OR($A134&lt;R$2,$A134&gt;R$2+LOOKUP(R$2,'Cargo List'!$C$2:$C$27,'Cargo List'!$H$2:$H$27)),"",LOOKUP(Sheet3!R$2,'Cargo List'!$C$2:$C$27,'Cargo List'!$I$2:$I$27))</f>
        <v>#N/A</v>
      </c>
      <c r="S134" t="e">
        <f>IF(OR($A134&lt;S$2,$A134&gt;S$2+LOOKUP(S$2,'Cargo List'!$C$2:$C$27,'Cargo List'!$H$2:$H$27)),"",LOOKUP(Sheet3!S$2,'Cargo List'!$C$2:$C$27,'Cargo List'!$I$2:$I$27))</f>
        <v>#N/A</v>
      </c>
      <c r="T134" t="e">
        <f>IF(OR($A134&lt;T$2,$A134&gt;T$2+LOOKUP(T$2,'Cargo List'!$C$2:$C$27,'Cargo List'!$H$2:$H$27)),"",LOOKUP(Sheet3!T$2,'Cargo List'!$C$2:$C$27,'Cargo List'!$I$2:$I$27))</f>
        <v>#N/A</v>
      </c>
      <c r="U134" t="e">
        <f>IF(OR($A134&lt;U$2,$A134&gt;U$2+LOOKUP(U$2,'Cargo List'!$C$2:$C$27,'Cargo List'!$H$2:$H$27)),"",LOOKUP(Sheet3!U$2,'Cargo List'!$C$2:$C$27,'Cargo List'!$I$2:$I$27))</f>
        <v>#N/A</v>
      </c>
      <c r="V134" t="e">
        <f>IF(OR($A134&lt;V$2,$A134&gt;V$2+LOOKUP(V$2,'Cargo List'!$C$2:$C$27,'Cargo List'!$H$2:$H$27)),"",LOOKUP(Sheet3!V$2,'Cargo List'!$C$2:$C$27,'Cargo List'!$I$2:$I$27))</f>
        <v>#N/A</v>
      </c>
      <c r="W134" t="e">
        <f>IF(OR($A134&lt;W$2,$A134&gt;W$2+LOOKUP(W$2,'Cargo List'!$C$2:$C$27,'Cargo List'!$H$2:$H$27)),"",LOOKUP(Sheet3!W$2,'Cargo List'!$C$2:$C$27,'Cargo List'!$I$2:$I$27))</f>
        <v>#N/A</v>
      </c>
      <c r="X134" t="e">
        <f>IF(OR($A134&lt;X$2,$A134&gt;X$2+LOOKUP(X$2,'Cargo List'!$C$2:$C$27,'Cargo List'!$H$2:$H$27)),"",LOOKUP(Sheet3!X$2,'Cargo List'!$C$2:$C$27,'Cargo List'!$I$2:$I$27))</f>
        <v>#N/A</v>
      </c>
      <c r="Y134" t="e">
        <f>IF(OR($A134&lt;Y$2,$A134&gt;Y$2+LOOKUP(Y$2,'Cargo List'!$C$2:$C$27,'Cargo List'!$H$2:$H$27)),"",LOOKUP(Sheet3!Y$2,'Cargo List'!$C$2:$C$27,'Cargo List'!$I$2:$I$27))</f>
        <v>#N/A</v>
      </c>
      <c r="Z134" t="e">
        <f>IF(OR($A134&lt;Z$2,$A134&gt;Z$2+LOOKUP(Z$2,'Cargo List'!$C$2:$C$27,'Cargo List'!$H$2:$H$27)),"",LOOKUP(Sheet3!Z$2,'Cargo List'!$C$2:$C$27,'Cargo List'!$I$2:$I$27))</f>
        <v>#N/A</v>
      </c>
      <c r="AA134" t="e">
        <f>IF(OR($A134&lt;AA$2,$A134&gt;AA$2+LOOKUP(AA$2,'Cargo List'!$C$2:$C$27,'Cargo List'!$H$2:$H$27)),"",LOOKUP(Sheet3!AA$2,'Cargo List'!$C$2:$C$27,'Cargo List'!$I$2:$I$27))</f>
        <v>#N/A</v>
      </c>
      <c r="AB134" t="e">
        <f>IF(OR($A134&lt;AB$2,$A134&gt;AB$2+LOOKUP(AB$2,'Cargo List'!$C$2:$C$27,'Cargo List'!$H$2:$H$27)),"",LOOKUP(Sheet3!AB$2,'Cargo List'!$C$2:$C$27,'Cargo List'!$I$2:$I$27))</f>
        <v>#N/A</v>
      </c>
      <c r="AC134" t="e">
        <f>IF(OR($A134&lt;AC$2,$A134&gt;AC$2+LOOKUP(AC$2,'Cargo List'!$C$2:$C$27,'Cargo List'!$H$2:$H$27)),"",LOOKUP(Sheet3!AC$2,'Cargo List'!$C$2:$C$27,'Cargo List'!$I$2:$I$27))</f>
        <v>#N/A</v>
      </c>
      <c r="AD134" t="e">
        <f>IF(OR($A134&lt;AD$2,$A134&gt;AD$2+LOOKUP(AD$2,'Cargo List'!$C$2:$C$27,'Cargo List'!$H$2:$H$27)),"",LOOKUP(Sheet3!AD$2,'Cargo List'!$C$2:$C$27,'Cargo List'!$I$2:$I$27))</f>
        <v>#N/A</v>
      </c>
      <c r="AE134" t="e">
        <f>IF(OR($A134&lt;AE$2,$A134&gt;AE$2+LOOKUP(AE$2,'Cargo List'!$C$2:$C$27,'Cargo List'!$H$2:$H$27)),"",LOOKUP(Sheet3!AE$2,'Cargo List'!$C$2:$C$27,'Cargo List'!$I$2:$I$27))</f>
        <v>#N/A</v>
      </c>
      <c r="AF134" t="e">
        <f>IF(OR($A134&lt;AF$2,$A134&gt;AF$2+LOOKUP(AF$2,'Cargo List'!$C$2:$C$27,'Cargo List'!$H$2:$H$27)),"",LOOKUP(Sheet3!AF$2,'Cargo List'!$C$2:$C$27,'Cargo List'!$I$2:$I$27))</f>
        <v>#N/A</v>
      </c>
      <c r="AG134" t="e">
        <f>IF(OR($A134&lt;AG$2,$A134&gt;AG$2+LOOKUP(AG$2,'Cargo List'!$C$2:$C$27,'Cargo List'!$H$2:$H$27)),"",LOOKUP(Sheet3!AG$2,'Cargo List'!$C$2:$C$27,'Cargo List'!$I$2:$I$27))</f>
        <v>#N/A</v>
      </c>
      <c r="AH134" t="e">
        <f>IF(OR($A134&lt;AH$2,$A134&gt;AH$2+LOOKUP(AH$2,'Cargo List'!$C$2:$C$27,'Cargo List'!$H$2:$H$27)),"",LOOKUP(Sheet3!AH$2,'Cargo List'!$C$2:$C$27,'Cargo List'!$I$2:$I$27))</f>
        <v>#N/A</v>
      </c>
      <c r="AI134" t="e">
        <f>IF(OR($A134&lt;AI$2,$A134&gt;AI$2+LOOKUP(AI$2,'Cargo List'!$C$2:$C$27,'Cargo List'!$H$2:$H$27)),"",LOOKUP(Sheet3!AI$2,'Cargo List'!$C$2:$C$27,'Cargo List'!$I$2:$I$27))</f>
        <v>#N/A</v>
      </c>
      <c r="AJ134" t="e">
        <f>IF(OR($A134&lt;AJ$2,$A134&gt;AJ$2+LOOKUP(AJ$2,'Cargo List'!$C$2:$C$27,'Cargo List'!$H$2:$H$27)),"",LOOKUP(Sheet3!AJ$2,'Cargo List'!$C$2:$C$27,'Cargo List'!$I$2:$I$27))</f>
        <v>#N/A</v>
      </c>
      <c r="AK134" t="e">
        <f>IF(OR($A134&lt;AK$2,$A134&gt;AK$2+LOOKUP(AK$2,'Cargo List'!$C$2:$C$27,'Cargo List'!$H$2:$H$27)),"",LOOKUP(Sheet3!AK$2,'Cargo List'!$C$2:$C$27,'Cargo List'!$I$2:$I$27))</f>
        <v>#N/A</v>
      </c>
      <c r="AL134" t="e">
        <f>IF(OR($A134&lt;AL$2,$A134&gt;AL$2+LOOKUP(AL$2,'Cargo List'!$C$2:$C$27,'Cargo List'!$H$2:$H$27)),"",LOOKUP(Sheet3!AL$2,'Cargo List'!$C$2:$C$27,'Cargo List'!$I$2:$I$27))</f>
        <v>#N/A</v>
      </c>
      <c r="AM134" t="e">
        <f>IF(OR($A134&lt;AM$2,$A134&gt;AM$2+LOOKUP(AM$2,'Cargo List'!$C$2:$C$27,'Cargo List'!$H$2:$H$27)),"",LOOKUP(Sheet3!AM$2,'Cargo List'!$C$2:$C$27,'Cargo List'!$I$2:$I$27))</f>
        <v>#N/A</v>
      </c>
      <c r="AN134" t="e">
        <f>IF(OR($A134&lt;AN$2,$A134&gt;AN$2+LOOKUP(AN$2,'Cargo List'!$C$2:$C$27,'Cargo List'!$H$2:$H$27)),"",LOOKUP(Sheet3!AN$2,'Cargo List'!$C$2:$C$27,'Cargo List'!$I$2:$I$27))</f>
        <v>#N/A</v>
      </c>
      <c r="AO134" t="e">
        <f>IF(OR($A134&lt;AO$2,$A134&gt;AO$2+LOOKUP(AO$2,'Cargo List'!$C$2:$C$27,'Cargo List'!$H$2:$H$27)),"",LOOKUP(Sheet3!AO$2,'Cargo List'!$C$2:$C$27,'Cargo List'!$I$2:$I$27))</f>
        <v>#N/A</v>
      </c>
      <c r="AP134" t="e">
        <f>IF(OR($A134&lt;AP$2,$A134&gt;AP$2+LOOKUP(AP$2,'Cargo List'!$C$2:$C$27,'Cargo List'!$H$2:$H$27)),"",LOOKUP(Sheet3!AP$2,'Cargo List'!$C$2:$C$27,'Cargo List'!$I$2:$I$27))</f>
        <v>#N/A</v>
      </c>
      <c r="AQ134" t="e">
        <f>IF(OR($A134&lt;AQ$2,$A134&gt;AQ$2+LOOKUP(AQ$2,'Cargo List'!$C$2:$C$27,'Cargo List'!$H$2:$H$27)),"",LOOKUP(Sheet3!AQ$2,'Cargo List'!$C$2:$C$27,'Cargo List'!$I$2:$I$27))</f>
        <v>#N/A</v>
      </c>
      <c r="AR134" t="e">
        <f>IF(OR($A134&lt;AR$2,$A134&gt;AR$2+LOOKUP(AR$2,'Cargo List'!$C$2:$C$27,'Cargo List'!$H$2:$H$27)),"",LOOKUP(Sheet3!AR$2,'Cargo List'!$C$2:$C$27,'Cargo List'!$I$2:$I$27))</f>
        <v>#N/A</v>
      </c>
      <c r="AS134" t="e">
        <f>IF(OR($A134&lt;AS$2,$A134&gt;AS$2+LOOKUP(AS$2,'Cargo List'!$C$2:$C$27,'Cargo List'!$H$2:$H$27)),"",LOOKUP(Sheet3!AS$2,'Cargo List'!$C$2:$C$27,'Cargo List'!$I$2:$I$27))</f>
        <v>#N/A</v>
      </c>
      <c r="AT134" t="e">
        <f>IF(OR($A134&lt;AT$2,$A134&gt;AT$2+LOOKUP(AT$2,'Cargo List'!$C$2:$C$27,'Cargo List'!$H$2:$H$27)),"",LOOKUP(Sheet3!AT$2,'Cargo List'!$C$2:$C$27,'Cargo List'!$I$2:$I$27))</f>
        <v>#N/A</v>
      </c>
      <c r="AU134" t="e">
        <f>IF(OR($A134&lt;AU$2,$A134&gt;AU$2+LOOKUP(AU$2,'Cargo List'!$C$2:$C$27,'Cargo List'!$H$2:$H$27)),"",LOOKUP(Sheet3!AU$2,'Cargo List'!$C$2:$C$27,'Cargo List'!$I$2:$I$27))</f>
        <v>#N/A</v>
      </c>
      <c r="AV134" s="4">
        <f t="shared" si="4"/>
        <v>0</v>
      </c>
    </row>
    <row r="135" spans="1:48" x14ac:dyDescent="0.25">
      <c r="A135" s="2">
        <f t="shared" si="5"/>
        <v>44329</v>
      </c>
      <c r="B135" t="e">
        <f>IF(OR($A135&lt;B$2,$A135&gt;B$2+LOOKUP(B$2,'Cargo List'!$C$2:$C$27,'Cargo List'!$H$2:$H$27)),"",LOOKUP(Sheet3!B$2,'Cargo List'!$C$2:$C$27,'Cargo List'!$I$2:$I$27))</f>
        <v>#N/A</v>
      </c>
      <c r="C135" t="e">
        <f>IF(OR($A135&lt;C$2,$A135&gt;C$2+LOOKUP(C$2,'Cargo List'!$C$2:$C$27,'Cargo List'!$H$2:$H$27)),"",LOOKUP(Sheet3!C$2,'Cargo List'!$C$2:$C$27,'Cargo List'!$I$2:$I$27))</f>
        <v>#N/A</v>
      </c>
      <c r="D135" t="e">
        <f>IF(OR($A135&lt;D$2,$A135&gt;D$2+LOOKUP(D$2,'Cargo List'!$C$2:$C$27,'Cargo List'!$H$2:$H$27)),"",LOOKUP(Sheet3!D$2,'Cargo List'!$C$2:$C$27,'Cargo List'!$I$2:$I$27))</f>
        <v>#N/A</v>
      </c>
      <c r="E135" t="e">
        <f>IF(OR($A135&lt;E$2,$A135&gt;E$2+LOOKUP(E$2,'Cargo List'!$C$2:$C$27,'Cargo List'!$H$2:$H$27)),"",LOOKUP(Sheet3!E$2,'Cargo List'!$C$2:$C$27,'Cargo List'!$I$2:$I$27))</f>
        <v>#N/A</v>
      </c>
      <c r="F135" t="e">
        <f>IF(OR($A135&lt;F$2,$A135&gt;F$2+LOOKUP(F$2,'Cargo List'!$C$2:$C$27,'Cargo List'!$H$2:$H$27)),"",LOOKUP(Sheet3!F$2,'Cargo List'!$C$2:$C$27,'Cargo List'!$I$2:$I$27))</f>
        <v>#N/A</v>
      </c>
      <c r="G135" t="e">
        <f>IF(OR($A135&lt;G$2,$A135&gt;G$2+LOOKUP(G$2,'Cargo List'!$C$2:$C$27,'Cargo List'!$H$2:$H$27)),"",LOOKUP(Sheet3!G$2,'Cargo List'!$C$2:$C$27,'Cargo List'!$I$2:$I$27))</f>
        <v>#N/A</v>
      </c>
      <c r="H135" t="e">
        <f>IF(OR($A135&lt;H$2,$A135&gt;H$2+LOOKUP(H$2,'Cargo List'!$C$2:$C$27,'Cargo List'!$H$2:$H$27)),"",LOOKUP(Sheet3!H$2,'Cargo List'!$C$2:$C$27,'Cargo List'!$I$2:$I$27))</f>
        <v>#N/A</v>
      </c>
      <c r="I135" t="e">
        <f>IF(OR($A135&lt;I$2,$A135&gt;I$2+LOOKUP(I$2,'Cargo List'!$C$2:$C$27,'Cargo List'!$H$2:$H$27)),"",LOOKUP(Sheet3!I$2,'Cargo List'!$C$2:$C$27,'Cargo List'!$I$2:$I$27))</f>
        <v>#N/A</v>
      </c>
      <c r="J135" t="e">
        <f>IF(OR($A135&lt;J$2,$A135&gt;J$2+LOOKUP(J$2,'Cargo List'!$C$2:$C$27,'Cargo List'!$H$2:$H$27)),"",LOOKUP(Sheet3!J$2,'Cargo List'!$C$2:$C$27,'Cargo List'!$I$2:$I$27))</f>
        <v>#N/A</v>
      </c>
      <c r="K135" t="e">
        <f>IF(OR($A135&lt;K$2,$A135&gt;K$2+LOOKUP(K$2,'Cargo List'!$C$2:$C$27,'Cargo List'!$H$2:$H$27)),"",LOOKUP(Sheet3!K$2,'Cargo List'!$C$2:$C$27,'Cargo List'!$I$2:$I$27))</f>
        <v>#N/A</v>
      </c>
      <c r="L135" t="e">
        <f>IF(OR($A135&lt;L$2,$A135&gt;L$2+LOOKUP(L$2,'Cargo List'!$C$2:$C$27,'Cargo List'!$H$2:$H$27)),"",LOOKUP(Sheet3!L$2,'Cargo List'!$C$2:$C$27,'Cargo List'!$I$2:$I$27))</f>
        <v>#N/A</v>
      </c>
      <c r="M135" t="e">
        <f>IF(OR($A135&lt;M$2,$A135&gt;M$2+LOOKUP(M$2,'Cargo List'!$C$2:$C$27,'Cargo List'!$H$2:$H$27)),"",LOOKUP(Sheet3!M$2,'Cargo List'!$C$2:$C$27,'Cargo List'!$I$2:$I$27))</f>
        <v>#N/A</v>
      </c>
      <c r="N135" t="e">
        <f>IF(OR($A135&lt;N$2,$A135&gt;N$2+LOOKUP(N$2,'Cargo List'!$C$2:$C$27,'Cargo List'!$H$2:$H$27)),"",LOOKUP(Sheet3!N$2,'Cargo List'!$C$2:$C$27,'Cargo List'!$I$2:$I$27))</f>
        <v>#N/A</v>
      </c>
      <c r="O135" t="e">
        <f>IF(OR($A135&lt;O$2,$A135&gt;O$2+LOOKUP(O$2,'Cargo List'!$C$2:$C$27,'Cargo List'!$H$2:$H$27)),"",LOOKUP(Sheet3!O$2,'Cargo List'!$C$2:$C$27,'Cargo List'!$I$2:$I$27))</f>
        <v>#N/A</v>
      </c>
      <c r="P135" t="e">
        <f>IF(OR($A135&lt;P$2,$A135&gt;P$2+LOOKUP(P$2,'Cargo List'!$C$2:$C$27,'Cargo List'!$H$2:$H$27)),"",LOOKUP(Sheet3!P$2,'Cargo List'!$C$2:$C$27,'Cargo List'!$I$2:$I$27))</f>
        <v>#N/A</v>
      </c>
      <c r="Q135" t="e">
        <f>IF(OR($A135&lt;Q$2,$A135&gt;Q$2+LOOKUP(Q$2,'Cargo List'!$C$2:$C$27,'Cargo List'!$H$2:$H$27)),"",LOOKUP(Sheet3!Q$2,'Cargo List'!$C$2:$C$27,'Cargo List'!$I$2:$I$27))</f>
        <v>#N/A</v>
      </c>
      <c r="R135" t="e">
        <f>IF(OR($A135&lt;R$2,$A135&gt;R$2+LOOKUP(R$2,'Cargo List'!$C$2:$C$27,'Cargo List'!$H$2:$H$27)),"",LOOKUP(Sheet3!R$2,'Cargo List'!$C$2:$C$27,'Cargo List'!$I$2:$I$27))</f>
        <v>#N/A</v>
      </c>
      <c r="S135" t="e">
        <f>IF(OR($A135&lt;S$2,$A135&gt;S$2+LOOKUP(S$2,'Cargo List'!$C$2:$C$27,'Cargo List'!$H$2:$H$27)),"",LOOKUP(Sheet3!S$2,'Cargo List'!$C$2:$C$27,'Cargo List'!$I$2:$I$27))</f>
        <v>#N/A</v>
      </c>
      <c r="T135" t="e">
        <f>IF(OR($A135&lt;T$2,$A135&gt;T$2+LOOKUP(T$2,'Cargo List'!$C$2:$C$27,'Cargo List'!$H$2:$H$27)),"",LOOKUP(Sheet3!T$2,'Cargo List'!$C$2:$C$27,'Cargo List'!$I$2:$I$27))</f>
        <v>#N/A</v>
      </c>
      <c r="U135" t="e">
        <f>IF(OR($A135&lt;U$2,$A135&gt;U$2+LOOKUP(U$2,'Cargo List'!$C$2:$C$27,'Cargo List'!$H$2:$H$27)),"",LOOKUP(Sheet3!U$2,'Cargo List'!$C$2:$C$27,'Cargo List'!$I$2:$I$27))</f>
        <v>#N/A</v>
      </c>
      <c r="V135" t="e">
        <f>IF(OR($A135&lt;V$2,$A135&gt;V$2+LOOKUP(V$2,'Cargo List'!$C$2:$C$27,'Cargo List'!$H$2:$H$27)),"",LOOKUP(Sheet3!V$2,'Cargo List'!$C$2:$C$27,'Cargo List'!$I$2:$I$27))</f>
        <v>#N/A</v>
      </c>
      <c r="W135" t="e">
        <f>IF(OR($A135&lt;W$2,$A135&gt;W$2+LOOKUP(W$2,'Cargo List'!$C$2:$C$27,'Cargo List'!$H$2:$H$27)),"",LOOKUP(Sheet3!W$2,'Cargo List'!$C$2:$C$27,'Cargo List'!$I$2:$I$27))</f>
        <v>#N/A</v>
      </c>
      <c r="X135" t="e">
        <f>IF(OR($A135&lt;X$2,$A135&gt;X$2+LOOKUP(X$2,'Cargo List'!$C$2:$C$27,'Cargo List'!$H$2:$H$27)),"",LOOKUP(Sheet3!X$2,'Cargo List'!$C$2:$C$27,'Cargo List'!$I$2:$I$27))</f>
        <v>#N/A</v>
      </c>
      <c r="Y135" t="e">
        <f>IF(OR($A135&lt;Y$2,$A135&gt;Y$2+LOOKUP(Y$2,'Cargo List'!$C$2:$C$27,'Cargo List'!$H$2:$H$27)),"",LOOKUP(Sheet3!Y$2,'Cargo List'!$C$2:$C$27,'Cargo List'!$I$2:$I$27))</f>
        <v>#N/A</v>
      </c>
      <c r="Z135" t="e">
        <f>IF(OR($A135&lt;Z$2,$A135&gt;Z$2+LOOKUP(Z$2,'Cargo List'!$C$2:$C$27,'Cargo List'!$H$2:$H$27)),"",LOOKUP(Sheet3!Z$2,'Cargo List'!$C$2:$C$27,'Cargo List'!$I$2:$I$27))</f>
        <v>#N/A</v>
      </c>
      <c r="AA135" t="e">
        <f>IF(OR($A135&lt;AA$2,$A135&gt;AA$2+LOOKUP(AA$2,'Cargo List'!$C$2:$C$27,'Cargo List'!$H$2:$H$27)),"",LOOKUP(Sheet3!AA$2,'Cargo List'!$C$2:$C$27,'Cargo List'!$I$2:$I$27))</f>
        <v>#N/A</v>
      </c>
      <c r="AB135" t="e">
        <f>IF(OR($A135&lt;AB$2,$A135&gt;AB$2+LOOKUP(AB$2,'Cargo List'!$C$2:$C$27,'Cargo List'!$H$2:$H$27)),"",LOOKUP(Sheet3!AB$2,'Cargo List'!$C$2:$C$27,'Cargo List'!$I$2:$I$27))</f>
        <v>#N/A</v>
      </c>
      <c r="AC135" t="e">
        <f>IF(OR($A135&lt;AC$2,$A135&gt;AC$2+LOOKUP(AC$2,'Cargo List'!$C$2:$C$27,'Cargo List'!$H$2:$H$27)),"",LOOKUP(Sheet3!AC$2,'Cargo List'!$C$2:$C$27,'Cargo List'!$I$2:$I$27))</f>
        <v>#N/A</v>
      </c>
      <c r="AD135" t="e">
        <f>IF(OR($A135&lt;AD$2,$A135&gt;AD$2+LOOKUP(AD$2,'Cargo List'!$C$2:$C$27,'Cargo List'!$H$2:$H$27)),"",LOOKUP(Sheet3!AD$2,'Cargo List'!$C$2:$C$27,'Cargo List'!$I$2:$I$27))</f>
        <v>#N/A</v>
      </c>
      <c r="AE135" t="e">
        <f>IF(OR($A135&lt;AE$2,$A135&gt;AE$2+LOOKUP(AE$2,'Cargo List'!$C$2:$C$27,'Cargo List'!$H$2:$H$27)),"",LOOKUP(Sheet3!AE$2,'Cargo List'!$C$2:$C$27,'Cargo List'!$I$2:$I$27))</f>
        <v>#N/A</v>
      </c>
      <c r="AF135" t="e">
        <f>IF(OR($A135&lt;AF$2,$A135&gt;AF$2+LOOKUP(AF$2,'Cargo List'!$C$2:$C$27,'Cargo List'!$H$2:$H$27)),"",LOOKUP(Sheet3!AF$2,'Cargo List'!$C$2:$C$27,'Cargo List'!$I$2:$I$27))</f>
        <v>#N/A</v>
      </c>
      <c r="AG135" t="e">
        <f>IF(OR($A135&lt;AG$2,$A135&gt;AG$2+LOOKUP(AG$2,'Cargo List'!$C$2:$C$27,'Cargo List'!$H$2:$H$27)),"",LOOKUP(Sheet3!AG$2,'Cargo List'!$C$2:$C$27,'Cargo List'!$I$2:$I$27))</f>
        <v>#N/A</v>
      </c>
      <c r="AH135" t="e">
        <f>IF(OR($A135&lt;AH$2,$A135&gt;AH$2+LOOKUP(AH$2,'Cargo List'!$C$2:$C$27,'Cargo List'!$H$2:$H$27)),"",LOOKUP(Sheet3!AH$2,'Cargo List'!$C$2:$C$27,'Cargo List'!$I$2:$I$27))</f>
        <v>#N/A</v>
      </c>
      <c r="AI135" t="e">
        <f>IF(OR($A135&lt;AI$2,$A135&gt;AI$2+LOOKUP(AI$2,'Cargo List'!$C$2:$C$27,'Cargo List'!$H$2:$H$27)),"",LOOKUP(Sheet3!AI$2,'Cargo List'!$C$2:$C$27,'Cargo List'!$I$2:$I$27))</f>
        <v>#N/A</v>
      </c>
      <c r="AJ135" t="e">
        <f>IF(OR($A135&lt;AJ$2,$A135&gt;AJ$2+LOOKUP(AJ$2,'Cargo List'!$C$2:$C$27,'Cargo List'!$H$2:$H$27)),"",LOOKUP(Sheet3!AJ$2,'Cargo List'!$C$2:$C$27,'Cargo List'!$I$2:$I$27))</f>
        <v>#N/A</v>
      </c>
      <c r="AK135" t="e">
        <f>IF(OR($A135&lt;AK$2,$A135&gt;AK$2+LOOKUP(AK$2,'Cargo List'!$C$2:$C$27,'Cargo List'!$H$2:$H$27)),"",LOOKUP(Sheet3!AK$2,'Cargo List'!$C$2:$C$27,'Cargo List'!$I$2:$I$27))</f>
        <v>#N/A</v>
      </c>
      <c r="AL135" t="e">
        <f>IF(OR($A135&lt;AL$2,$A135&gt;AL$2+LOOKUP(AL$2,'Cargo List'!$C$2:$C$27,'Cargo List'!$H$2:$H$27)),"",LOOKUP(Sheet3!AL$2,'Cargo List'!$C$2:$C$27,'Cargo List'!$I$2:$I$27))</f>
        <v>#N/A</v>
      </c>
      <c r="AM135" t="e">
        <f>IF(OR($A135&lt;AM$2,$A135&gt;AM$2+LOOKUP(AM$2,'Cargo List'!$C$2:$C$27,'Cargo List'!$H$2:$H$27)),"",LOOKUP(Sheet3!AM$2,'Cargo List'!$C$2:$C$27,'Cargo List'!$I$2:$I$27))</f>
        <v>#N/A</v>
      </c>
      <c r="AN135" t="e">
        <f>IF(OR($A135&lt;AN$2,$A135&gt;AN$2+LOOKUP(AN$2,'Cargo List'!$C$2:$C$27,'Cargo List'!$H$2:$H$27)),"",LOOKUP(Sheet3!AN$2,'Cargo List'!$C$2:$C$27,'Cargo List'!$I$2:$I$27))</f>
        <v>#N/A</v>
      </c>
      <c r="AO135" t="e">
        <f>IF(OR($A135&lt;AO$2,$A135&gt;AO$2+LOOKUP(AO$2,'Cargo List'!$C$2:$C$27,'Cargo List'!$H$2:$H$27)),"",LOOKUP(Sheet3!AO$2,'Cargo List'!$C$2:$C$27,'Cargo List'!$I$2:$I$27))</f>
        <v>#N/A</v>
      </c>
      <c r="AP135" t="e">
        <f>IF(OR($A135&lt;AP$2,$A135&gt;AP$2+LOOKUP(AP$2,'Cargo List'!$C$2:$C$27,'Cargo List'!$H$2:$H$27)),"",LOOKUP(Sheet3!AP$2,'Cargo List'!$C$2:$C$27,'Cargo List'!$I$2:$I$27))</f>
        <v>#N/A</v>
      </c>
      <c r="AQ135" t="e">
        <f>IF(OR($A135&lt;AQ$2,$A135&gt;AQ$2+LOOKUP(AQ$2,'Cargo List'!$C$2:$C$27,'Cargo List'!$H$2:$H$27)),"",LOOKUP(Sheet3!AQ$2,'Cargo List'!$C$2:$C$27,'Cargo List'!$I$2:$I$27))</f>
        <v>#N/A</v>
      </c>
      <c r="AR135" t="e">
        <f>IF(OR($A135&lt;AR$2,$A135&gt;AR$2+LOOKUP(AR$2,'Cargo List'!$C$2:$C$27,'Cargo List'!$H$2:$H$27)),"",LOOKUP(Sheet3!AR$2,'Cargo List'!$C$2:$C$27,'Cargo List'!$I$2:$I$27))</f>
        <v>#N/A</v>
      </c>
      <c r="AS135" t="e">
        <f>IF(OR($A135&lt;AS$2,$A135&gt;AS$2+LOOKUP(AS$2,'Cargo List'!$C$2:$C$27,'Cargo List'!$H$2:$H$27)),"",LOOKUP(Sheet3!AS$2,'Cargo List'!$C$2:$C$27,'Cargo List'!$I$2:$I$27))</f>
        <v>#N/A</v>
      </c>
      <c r="AT135" t="e">
        <f>IF(OR($A135&lt;AT$2,$A135&gt;AT$2+LOOKUP(AT$2,'Cargo List'!$C$2:$C$27,'Cargo List'!$H$2:$H$27)),"",LOOKUP(Sheet3!AT$2,'Cargo List'!$C$2:$C$27,'Cargo List'!$I$2:$I$27))</f>
        <v>#N/A</v>
      </c>
      <c r="AU135" t="e">
        <f>IF(OR($A135&lt;AU$2,$A135&gt;AU$2+LOOKUP(AU$2,'Cargo List'!$C$2:$C$27,'Cargo List'!$H$2:$H$27)),"",LOOKUP(Sheet3!AU$2,'Cargo List'!$C$2:$C$27,'Cargo List'!$I$2:$I$27))</f>
        <v>#N/A</v>
      </c>
      <c r="AV135" s="4">
        <f t="shared" si="4"/>
        <v>0</v>
      </c>
    </row>
    <row r="136" spans="1:48" x14ac:dyDescent="0.25">
      <c r="A136" s="2">
        <f t="shared" si="5"/>
        <v>44330</v>
      </c>
      <c r="B136" t="e">
        <f>IF(OR($A136&lt;B$2,$A136&gt;B$2+LOOKUP(B$2,'Cargo List'!$C$2:$C$27,'Cargo List'!$H$2:$H$27)),"",LOOKUP(Sheet3!B$2,'Cargo List'!$C$2:$C$27,'Cargo List'!$I$2:$I$27))</f>
        <v>#N/A</v>
      </c>
      <c r="C136" t="e">
        <f>IF(OR($A136&lt;C$2,$A136&gt;C$2+LOOKUP(C$2,'Cargo List'!$C$2:$C$27,'Cargo List'!$H$2:$H$27)),"",LOOKUP(Sheet3!C$2,'Cargo List'!$C$2:$C$27,'Cargo List'!$I$2:$I$27))</f>
        <v>#N/A</v>
      </c>
      <c r="D136" t="e">
        <f>IF(OR($A136&lt;D$2,$A136&gt;D$2+LOOKUP(D$2,'Cargo List'!$C$2:$C$27,'Cargo List'!$H$2:$H$27)),"",LOOKUP(Sheet3!D$2,'Cargo List'!$C$2:$C$27,'Cargo List'!$I$2:$I$27))</f>
        <v>#N/A</v>
      </c>
      <c r="E136" t="e">
        <f>IF(OR($A136&lt;E$2,$A136&gt;E$2+LOOKUP(E$2,'Cargo List'!$C$2:$C$27,'Cargo List'!$H$2:$H$27)),"",LOOKUP(Sheet3!E$2,'Cargo List'!$C$2:$C$27,'Cargo List'!$I$2:$I$27))</f>
        <v>#N/A</v>
      </c>
      <c r="F136" t="e">
        <f>IF(OR($A136&lt;F$2,$A136&gt;F$2+LOOKUP(F$2,'Cargo List'!$C$2:$C$27,'Cargo List'!$H$2:$H$27)),"",LOOKUP(Sheet3!F$2,'Cargo List'!$C$2:$C$27,'Cargo List'!$I$2:$I$27))</f>
        <v>#N/A</v>
      </c>
      <c r="G136" t="e">
        <f>IF(OR($A136&lt;G$2,$A136&gt;G$2+LOOKUP(G$2,'Cargo List'!$C$2:$C$27,'Cargo List'!$H$2:$H$27)),"",LOOKUP(Sheet3!G$2,'Cargo List'!$C$2:$C$27,'Cargo List'!$I$2:$I$27))</f>
        <v>#N/A</v>
      </c>
      <c r="H136" t="e">
        <f>IF(OR($A136&lt;H$2,$A136&gt;H$2+LOOKUP(H$2,'Cargo List'!$C$2:$C$27,'Cargo List'!$H$2:$H$27)),"",LOOKUP(Sheet3!H$2,'Cargo List'!$C$2:$C$27,'Cargo List'!$I$2:$I$27))</f>
        <v>#N/A</v>
      </c>
      <c r="I136" t="e">
        <f>IF(OR($A136&lt;I$2,$A136&gt;I$2+LOOKUP(I$2,'Cargo List'!$C$2:$C$27,'Cargo List'!$H$2:$H$27)),"",LOOKUP(Sheet3!I$2,'Cargo List'!$C$2:$C$27,'Cargo List'!$I$2:$I$27))</f>
        <v>#N/A</v>
      </c>
      <c r="J136" t="e">
        <f>IF(OR($A136&lt;J$2,$A136&gt;J$2+LOOKUP(J$2,'Cargo List'!$C$2:$C$27,'Cargo List'!$H$2:$H$27)),"",LOOKUP(Sheet3!J$2,'Cargo List'!$C$2:$C$27,'Cargo List'!$I$2:$I$27))</f>
        <v>#N/A</v>
      </c>
      <c r="K136" t="e">
        <f>IF(OR($A136&lt;K$2,$A136&gt;K$2+LOOKUP(K$2,'Cargo List'!$C$2:$C$27,'Cargo List'!$H$2:$H$27)),"",LOOKUP(Sheet3!K$2,'Cargo List'!$C$2:$C$27,'Cargo List'!$I$2:$I$27))</f>
        <v>#N/A</v>
      </c>
      <c r="L136" t="e">
        <f>IF(OR($A136&lt;L$2,$A136&gt;L$2+LOOKUP(L$2,'Cargo List'!$C$2:$C$27,'Cargo List'!$H$2:$H$27)),"",LOOKUP(Sheet3!L$2,'Cargo List'!$C$2:$C$27,'Cargo List'!$I$2:$I$27))</f>
        <v>#N/A</v>
      </c>
      <c r="M136" t="e">
        <f>IF(OR($A136&lt;M$2,$A136&gt;M$2+LOOKUP(M$2,'Cargo List'!$C$2:$C$27,'Cargo List'!$H$2:$H$27)),"",LOOKUP(Sheet3!M$2,'Cargo List'!$C$2:$C$27,'Cargo List'!$I$2:$I$27))</f>
        <v>#N/A</v>
      </c>
      <c r="N136" t="e">
        <f>IF(OR($A136&lt;N$2,$A136&gt;N$2+LOOKUP(N$2,'Cargo List'!$C$2:$C$27,'Cargo List'!$H$2:$H$27)),"",LOOKUP(Sheet3!N$2,'Cargo List'!$C$2:$C$27,'Cargo List'!$I$2:$I$27))</f>
        <v>#N/A</v>
      </c>
      <c r="O136" t="e">
        <f>IF(OR($A136&lt;O$2,$A136&gt;O$2+LOOKUP(O$2,'Cargo List'!$C$2:$C$27,'Cargo List'!$H$2:$H$27)),"",LOOKUP(Sheet3!O$2,'Cargo List'!$C$2:$C$27,'Cargo List'!$I$2:$I$27))</f>
        <v>#N/A</v>
      </c>
      <c r="P136" t="e">
        <f>IF(OR($A136&lt;P$2,$A136&gt;P$2+LOOKUP(P$2,'Cargo List'!$C$2:$C$27,'Cargo List'!$H$2:$H$27)),"",LOOKUP(Sheet3!P$2,'Cargo List'!$C$2:$C$27,'Cargo List'!$I$2:$I$27))</f>
        <v>#N/A</v>
      </c>
      <c r="Q136" t="e">
        <f>IF(OR($A136&lt;Q$2,$A136&gt;Q$2+LOOKUP(Q$2,'Cargo List'!$C$2:$C$27,'Cargo List'!$H$2:$H$27)),"",LOOKUP(Sheet3!Q$2,'Cargo List'!$C$2:$C$27,'Cargo List'!$I$2:$I$27))</f>
        <v>#N/A</v>
      </c>
      <c r="R136" t="e">
        <f>IF(OR($A136&lt;R$2,$A136&gt;R$2+LOOKUP(R$2,'Cargo List'!$C$2:$C$27,'Cargo List'!$H$2:$H$27)),"",LOOKUP(Sheet3!R$2,'Cargo List'!$C$2:$C$27,'Cargo List'!$I$2:$I$27))</f>
        <v>#N/A</v>
      </c>
      <c r="S136" t="e">
        <f>IF(OR($A136&lt;S$2,$A136&gt;S$2+LOOKUP(S$2,'Cargo List'!$C$2:$C$27,'Cargo List'!$H$2:$H$27)),"",LOOKUP(Sheet3!S$2,'Cargo List'!$C$2:$C$27,'Cargo List'!$I$2:$I$27))</f>
        <v>#N/A</v>
      </c>
      <c r="T136" t="e">
        <f>IF(OR($A136&lt;T$2,$A136&gt;T$2+LOOKUP(T$2,'Cargo List'!$C$2:$C$27,'Cargo List'!$H$2:$H$27)),"",LOOKUP(Sheet3!T$2,'Cargo List'!$C$2:$C$27,'Cargo List'!$I$2:$I$27))</f>
        <v>#N/A</v>
      </c>
      <c r="U136" t="e">
        <f>IF(OR($A136&lt;U$2,$A136&gt;U$2+LOOKUP(U$2,'Cargo List'!$C$2:$C$27,'Cargo List'!$H$2:$H$27)),"",LOOKUP(Sheet3!U$2,'Cargo List'!$C$2:$C$27,'Cargo List'!$I$2:$I$27))</f>
        <v>#N/A</v>
      </c>
      <c r="V136" t="e">
        <f>IF(OR($A136&lt;V$2,$A136&gt;V$2+LOOKUP(V$2,'Cargo List'!$C$2:$C$27,'Cargo List'!$H$2:$H$27)),"",LOOKUP(Sheet3!V$2,'Cargo List'!$C$2:$C$27,'Cargo List'!$I$2:$I$27))</f>
        <v>#N/A</v>
      </c>
      <c r="W136" t="e">
        <f>IF(OR($A136&lt;W$2,$A136&gt;W$2+LOOKUP(W$2,'Cargo List'!$C$2:$C$27,'Cargo List'!$H$2:$H$27)),"",LOOKUP(Sheet3!W$2,'Cargo List'!$C$2:$C$27,'Cargo List'!$I$2:$I$27))</f>
        <v>#N/A</v>
      </c>
      <c r="X136" t="e">
        <f>IF(OR($A136&lt;X$2,$A136&gt;X$2+LOOKUP(X$2,'Cargo List'!$C$2:$C$27,'Cargo List'!$H$2:$H$27)),"",LOOKUP(Sheet3!X$2,'Cargo List'!$C$2:$C$27,'Cargo List'!$I$2:$I$27))</f>
        <v>#N/A</v>
      </c>
      <c r="Y136" t="e">
        <f>IF(OR($A136&lt;Y$2,$A136&gt;Y$2+LOOKUP(Y$2,'Cargo List'!$C$2:$C$27,'Cargo List'!$H$2:$H$27)),"",LOOKUP(Sheet3!Y$2,'Cargo List'!$C$2:$C$27,'Cargo List'!$I$2:$I$27))</f>
        <v>#N/A</v>
      </c>
      <c r="Z136" t="e">
        <f>IF(OR($A136&lt;Z$2,$A136&gt;Z$2+LOOKUP(Z$2,'Cargo List'!$C$2:$C$27,'Cargo List'!$H$2:$H$27)),"",LOOKUP(Sheet3!Z$2,'Cargo List'!$C$2:$C$27,'Cargo List'!$I$2:$I$27))</f>
        <v>#N/A</v>
      </c>
      <c r="AA136" t="e">
        <f>IF(OR($A136&lt;AA$2,$A136&gt;AA$2+LOOKUP(AA$2,'Cargo List'!$C$2:$C$27,'Cargo List'!$H$2:$H$27)),"",LOOKUP(Sheet3!AA$2,'Cargo List'!$C$2:$C$27,'Cargo List'!$I$2:$I$27))</f>
        <v>#N/A</v>
      </c>
      <c r="AB136" t="e">
        <f>IF(OR($A136&lt;AB$2,$A136&gt;AB$2+LOOKUP(AB$2,'Cargo List'!$C$2:$C$27,'Cargo List'!$H$2:$H$27)),"",LOOKUP(Sheet3!AB$2,'Cargo List'!$C$2:$C$27,'Cargo List'!$I$2:$I$27))</f>
        <v>#N/A</v>
      </c>
      <c r="AC136" t="e">
        <f>IF(OR($A136&lt;AC$2,$A136&gt;AC$2+LOOKUP(AC$2,'Cargo List'!$C$2:$C$27,'Cargo List'!$H$2:$H$27)),"",LOOKUP(Sheet3!AC$2,'Cargo List'!$C$2:$C$27,'Cargo List'!$I$2:$I$27))</f>
        <v>#N/A</v>
      </c>
      <c r="AD136" t="e">
        <f>IF(OR($A136&lt;AD$2,$A136&gt;AD$2+LOOKUP(AD$2,'Cargo List'!$C$2:$C$27,'Cargo List'!$H$2:$H$27)),"",LOOKUP(Sheet3!AD$2,'Cargo List'!$C$2:$C$27,'Cargo List'!$I$2:$I$27))</f>
        <v>#N/A</v>
      </c>
      <c r="AE136" t="e">
        <f>IF(OR($A136&lt;AE$2,$A136&gt;AE$2+LOOKUP(AE$2,'Cargo List'!$C$2:$C$27,'Cargo List'!$H$2:$H$27)),"",LOOKUP(Sheet3!AE$2,'Cargo List'!$C$2:$C$27,'Cargo List'!$I$2:$I$27))</f>
        <v>#N/A</v>
      </c>
      <c r="AF136" t="e">
        <f>IF(OR($A136&lt;AF$2,$A136&gt;AF$2+LOOKUP(AF$2,'Cargo List'!$C$2:$C$27,'Cargo List'!$H$2:$H$27)),"",LOOKUP(Sheet3!AF$2,'Cargo List'!$C$2:$C$27,'Cargo List'!$I$2:$I$27))</f>
        <v>#N/A</v>
      </c>
      <c r="AG136" t="e">
        <f>IF(OR($A136&lt;AG$2,$A136&gt;AG$2+LOOKUP(AG$2,'Cargo List'!$C$2:$C$27,'Cargo List'!$H$2:$H$27)),"",LOOKUP(Sheet3!AG$2,'Cargo List'!$C$2:$C$27,'Cargo List'!$I$2:$I$27))</f>
        <v>#N/A</v>
      </c>
      <c r="AH136" t="e">
        <f>IF(OR($A136&lt;AH$2,$A136&gt;AH$2+LOOKUP(AH$2,'Cargo List'!$C$2:$C$27,'Cargo List'!$H$2:$H$27)),"",LOOKUP(Sheet3!AH$2,'Cargo List'!$C$2:$C$27,'Cargo List'!$I$2:$I$27))</f>
        <v>#N/A</v>
      </c>
      <c r="AI136" t="e">
        <f>IF(OR($A136&lt;AI$2,$A136&gt;AI$2+LOOKUP(AI$2,'Cargo List'!$C$2:$C$27,'Cargo List'!$H$2:$H$27)),"",LOOKUP(Sheet3!AI$2,'Cargo List'!$C$2:$C$27,'Cargo List'!$I$2:$I$27))</f>
        <v>#N/A</v>
      </c>
      <c r="AJ136" t="e">
        <f>IF(OR($A136&lt;AJ$2,$A136&gt;AJ$2+LOOKUP(AJ$2,'Cargo List'!$C$2:$C$27,'Cargo List'!$H$2:$H$27)),"",LOOKUP(Sheet3!AJ$2,'Cargo List'!$C$2:$C$27,'Cargo List'!$I$2:$I$27))</f>
        <v>#N/A</v>
      </c>
      <c r="AK136" t="e">
        <f>IF(OR($A136&lt;AK$2,$A136&gt;AK$2+LOOKUP(AK$2,'Cargo List'!$C$2:$C$27,'Cargo List'!$H$2:$H$27)),"",LOOKUP(Sheet3!AK$2,'Cargo List'!$C$2:$C$27,'Cargo List'!$I$2:$I$27))</f>
        <v>#N/A</v>
      </c>
      <c r="AL136" t="e">
        <f>IF(OR($A136&lt;AL$2,$A136&gt;AL$2+LOOKUP(AL$2,'Cargo List'!$C$2:$C$27,'Cargo List'!$H$2:$H$27)),"",LOOKUP(Sheet3!AL$2,'Cargo List'!$C$2:$C$27,'Cargo List'!$I$2:$I$27))</f>
        <v>#N/A</v>
      </c>
      <c r="AM136" t="e">
        <f>IF(OR($A136&lt;AM$2,$A136&gt;AM$2+LOOKUP(AM$2,'Cargo List'!$C$2:$C$27,'Cargo List'!$H$2:$H$27)),"",LOOKUP(Sheet3!AM$2,'Cargo List'!$C$2:$C$27,'Cargo List'!$I$2:$I$27))</f>
        <v>#N/A</v>
      </c>
      <c r="AN136" t="e">
        <f>IF(OR($A136&lt;AN$2,$A136&gt;AN$2+LOOKUP(AN$2,'Cargo List'!$C$2:$C$27,'Cargo List'!$H$2:$H$27)),"",LOOKUP(Sheet3!AN$2,'Cargo List'!$C$2:$C$27,'Cargo List'!$I$2:$I$27))</f>
        <v>#N/A</v>
      </c>
      <c r="AO136" t="e">
        <f>IF(OR($A136&lt;AO$2,$A136&gt;AO$2+LOOKUP(AO$2,'Cargo List'!$C$2:$C$27,'Cargo List'!$H$2:$H$27)),"",LOOKUP(Sheet3!AO$2,'Cargo List'!$C$2:$C$27,'Cargo List'!$I$2:$I$27))</f>
        <v>#N/A</v>
      </c>
      <c r="AP136" t="e">
        <f>IF(OR($A136&lt;AP$2,$A136&gt;AP$2+LOOKUP(AP$2,'Cargo List'!$C$2:$C$27,'Cargo List'!$H$2:$H$27)),"",LOOKUP(Sheet3!AP$2,'Cargo List'!$C$2:$C$27,'Cargo List'!$I$2:$I$27))</f>
        <v>#N/A</v>
      </c>
      <c r="AQ136" t="e">
        <f>IF(OR($A136&lt;AQ$2,$A136&gt;AQ$2+LOOKUP(AQ$2,'Cargo List'!$C$2:$C$27,'Cargo List'!$H$2:$H$27)),"",LOOKUP(Sheet3!AQ$2,'Cargo List'!$C$2:$C$27,'Cargo List'!$I$2:$I$27))</f>
        <v>#N/A</v>
      </c>
      <c r="AR136" t="e">
        <f>IF(OR($A136&lt;AR$2,$A136&gt;AR$2+LOOKUP(AR$2,'Cargo List'!$C$2:$C$27,'Cargo List'!$H$2:$H$27)),"",LOOKUP(Sheet3!AR$2,'Cargo List'!$C$2:$C$27,'Cargo List'!$I$2:$I$27))</f>
        <v>#N/A</v>
      </c>
      <c r="AS136" t="e">
        <f>IF(OR($A136&lt;AS$2,$A136&gt;AS$2+LOOKUP(AS$2,'Cargo List'!$C$2:$C$27,'Cargo List'!$H$2:$H$27)),"",LOOKUP(Sheet3!AS$2,'Cargo List'!$C$2:$C$27,'Cargo List'!$I$2:$I$27))</f>
        <v>#N/A</v>
      </c>
      <c r="AT136" t="e">
        <f>IF(OR($A136&lt;AT$2,$A136&gt;AT$2+LOOKUP(AT$2,'Cargo List'!$C$2:$C$27,'Cargo List'!$H$2:$H$27)),"",LOOKUP(Sheet3!AT$2,'Cargo List'!$C$2:$C$27,'Cargo List'!$I$2:$I$27))</f>
        <v>#N/A</v>
      </c>
      <c r="AU136" t="e">
        <f>IF(OR($A136&lt;AU$2,$A136&gt;AU$2+LOOKUP(AU$2,'Cargo List'!$C$2:$C$27,'Cargo List'!$H$2:$H$27)),"",LOOKUP(Sheet3!AU$2,'Cargo List'!$C$2:$C$27,'Cargo List'!$I$2:$I$27))</f>
        <v>#N/A</v>
      </c>
      <c r="AV136" s="4">
        <f t="shared" si="4"/>
        <v>0</v>
      </c>
    </row>
    <row r="137" spans="1:48" x14ac:dyDescent="0.25">
      <c r="A137" s="2">
        <f t="shared" si="5"/>
        <v>44331</v>
      </c>
      <c r="B137" t="e">
        <f>IF(OR($A137&lt;B$2,$A137&gt;B$2+LOOKUP(B$2,'Cargo List'!$C$2:$C$27,'Cargo List'!$H$2:$H$27)),"",LOOKUP(Sheet3!B$2,'Cargo List'!$C$2:$C$27,'Cargo List'!$I$2:$I$27))</f>
        <v>#N/A</v>
      </c>
      <c r="C137" t="e">
        <f>IF(OR($A137&lt;C$2,$A137&gt;C$2+LOOKUP(C$2,'Cargo List'!$C$2:$C$27,'Cargo List'!$H$2:$H$27)),"",LOOKUP(Sheet3!C$2,'Cargo List'!$C$2:$C$27,'Cargo List'!$I$2:$I$27))</f>
        <v>#N/A</v>
      </c>
      <c r="D137" t="e">
        <f>IF(OR($A137&lt;D$2,$A137&gt;D$2+LOOKUP(D$2,'Cargo List'!$C$2:$C$27,'Cargo List'!$H$2:$H$27)),"",LOOKUP(Sheet3!D$2,'Cargo List'!$C$2:$C$27,'Cargo List'!$I$2:$I$27))</f>
        <v>#N/A</v>
      </c>
      <c r="E137" t="e">
        <f>IF(OR($A137&lt;E$2,$A137&gt;E$2+LOOKUP(E$2,'Cargo List'!$C$2:$C$27,'Cargo List'!$H$2:$H$27)),"",LOOKUP(Sheet3!E$2,'Cargo List'!$C$2:$C$27,'Cargo List'!$I$2:$I$27))</f>
        <v>#N/A</v>
      </c>
      <c r="F137" t="e">
        <f>IF(OR($A137&lt;F$2,$A137&gt;F$2+LOOKUP(F$2,'Cargo List'!$C$2:$C$27,'Cargo List'!$H$2:$H$27)),"",LOOKUP(Sheet3!F$2,'Cargo List'!$C$2:$C$27,'Cargo List'!$I$2:$I$27))</f>
        <v>#N/A</v>
      </c>
      <c r="G137" t="e">
        <f>IF(OR($A137&lt;G$2,$A137&gt;G$2+LOOKUP(G$2,'Cargo List'!$C$2:$C$27,'Cargo List'!$H$2:$H$27)),"",LOOKUP(Sheet3!G$2,'Cargo List'!$C$2:$C$27,'Cargo List'!$I$2:$I$27))</f>
        <v>#N/A</v>
      </c>
      <c r="H137" t="e">
        <f>IF(OR($A137&lt;H$2,$A137&gt;H$2+LOOKUP(H$2,'Cargo List'!$C$2:$C$27,'Cargo List'!$H$2:$H$27)),"",LOOKUP(Sheet3!H$2,'Cargo List'!$C$2:$C$27,'Cargo List'!$I$2:$I$27))</f>
        <v>#N/A</v>
      </c>
      <c r="I137" t="e">
        <f>IF(OR($A137&lt;I$2,$A137&gt;I$2+LOOKUP(I$2,'Cargo List'!$C$2:$C$27,'Cargo List'!$H$2:$H$27)),"",LOOKUP(Sheet3!I$2,'Cargo List'!$C$2:$C$27,'Cargo List'!$I$2:$I$27))</f>
        <v>#N/A</v>
      </c>
      <c r="J137" t="e">
        <f>IF(OR($A137&lt;J$2,$A137&gt;J$2+LOOKUP(J$2,'Cargo List'!$C$2:$C$27,'Cargo List'!$H$2:$H$27)),"",LOOKUP(Sheet3!J$2,'Cargo List'!$C$2:$C$27,'Cargo List'!$I$2:$I$27))</f>
        <v>#N/A</v>
      </c>
      <c r="K137" t="e">
        <f>IF(OR($A137&lt;K$2,$A137&gt;K$2+LOOKUP(K$2,'Cargo List'!$C$2:$C$27,'Cargo List'!$H$2:$H$27)),"",LOOKUP(Sheet3!K$2,'Cargo List'!$C$2:$C$27,'Cargo List'!$I$2:$I$27))</f>
        <v>#N/A</v>
      </c>
      <c r="L137" t="e">
        <f>IF(OR($A137&lt;L$2,$A137&gt;L$2+LOOKUP(L$2,'Cargo List'!$C$2:$C$27,'Cargo List'!$H$2:$H$27)),"",LOOKUP(Sheet3!L$2,'Cargo List'!$C$2:$C$27,'Cargo List'!$I$2:$I$27))</f>
        <v>#N/A</v>
      </c>
      <c r="M137" t="e">
        <f>IF(OR($A137&lt;M$2,$A137&gt;M$2+LOOKUP(M$2,'Cargo List'!$C$2:$C$27,'Cargo List'!$H$2:$H$27)),"",LOOKUP(Sheet3!M$2,'Cargo List'!$C$2:$C$27,'Cargo List'!$I$2:$I$27))</f>
        <v>#N/A</v>
      </c>
      <c r="N137" t="e">
        <f>IF(OR($A137&lt;N$2,$A137&gt;N$2+LOOKUP(N$2,'Cargo List'!$C$2:$C$27,'Cargo List'!$H$2:$H$27)),"",LOOKUP(Sheet3!N$2,'Cargo List'!$C$2:$C$27,'Cargo List'!$I$2:$I$27))</f>
        <v>#N/A</v>
      </c>
      <c r="O137" t="e">
        <f>IF(OR($A137&lt;O$2,$A137&gt;O$2+LOOKUP(O$2,'Cargo List'!$C$2:$C$27,'Cargo List'!$H$2:$H$27)),"",LOOKUP(Sheet3!O$2,'Cargo List'!$C$2:$C$27,'Cargo List'!$I$2:$I$27))</f>
        <v>#N/A</v>
      </c>
      <c r="P137" t="e">
        <f>IF(OR($A137&lt;P$2,$A137&gt;P$2+LOOKUP(P$2,'Cargo List'!$C$2:$C$27,'Cargo List'!$H$2:$H$27)),"",LOOKUP(Sheet3!P$2,'Cargo List'!$C$2:$C$27,'Cargo List'!$I$2:$I$27))</f>
        <v>#N/A</v>
      </c>
      <c r="Q137" t="e">
        <f>IF(OR($A137&lt;Q$2,$A137&gt;Q$2+LOOKUP(Q$2,'Cargo List'!$C$2:$C$27,'Cargo List'!$H$2:$H$27)),"",LOOKUP(Sheet3!Q$2,'Cargo List'!$C$2:$C$27,'Cargo List'!$I$2:$I$27))</f>
        <v>#N/A</v>
      </c>
      <c r="R137" t="e">
        <f>IF(OR($A137&lt;R$2,$A137&gt;R$2+LOOKUP(R$2,'Cargo List'!$C$2:$C$27,'Cargo List'!$H$2:$H$27)),"",LOOKUP(Sheet3!R$2,'Cargo List'!$C$2:$C$27,'Cargo List'!$I$2:$I$27))</f>
        <v>#N/A</v>
      </c>
      <c r="S137" t="e">
        <f>IF(OR($A137&lt;S$2,$A137&gt;S$2+LOOKUP(S$2,'Cargo List'!$C$2:$C$27,'Cargo List'!$H$2:$H$27)),"",LOOKUP(Sheet3!S$2,'Cargo List'!$C$2:$C$27,'Cargo List'!$I$2:$I$27))</f>
        <v>#N/A</v>
      </c>
      <c r="T137" t="e">
        <f>IF(OR($A137&lt;T$2,$A137&gt;T$2+LOOKUP(T$2,'Cargo List'!$C$2:$C$27,'Cargo List'!$H$2:$H$27)),"",LOOKUP(Sheet3!T$2,'Cargo List'!$C$2:$C$27,'Cargo List'!$I$2:$I$27))</f>
        <v>#N/A</v>
      </c>
      <c r="U137" t="e">
        <f>IF(OR($A137&lt;U$2,$A137&gt;U$2+LOOKUP(U$2,'Cargo List'!$C$2:$C$27,'Cargo List'!$H$2:$H$27)),"",LOOKUP(Sheet3!U$2,'Cargo List'!$C$2:$C$27,'Cargo List'!$I$2:$I$27))</f>
        <v>#N/A</v>
      </c>
      <c r="V137" t="e">
        <f>IF(OR($A137&lt;V$2,$A137&gt;V$2+LOOKUP(V$2,'Cargo List'!$C$2:$C$27,'Cargo List'!$H$2:$H$27)),"",LOOKUP(Sheet3!V$2,'Cargo List'!$C$2:$C$27,'Cargo List'!$I$2:$I$27))</f>
        <v>#N/A</v>
      </c>
      <c r="W137" t="e">
        <f>IF(OR($A137&lt;W$2,$A137&gt;W$2+LOOKUP(W$2,'Cargo List'!$C$2:$C$27,'Cargo List'!$H$2:$H$27)),"",LOOKUP(Sheet3!W$2,'Cargo List'!$C$2:$C$27,'Cargo List'!$I$2:$I$27))</f>
        <v>#N/A</v>
      </c>
      <c r="X137" t="e">
        <f>IF(OR($A137&lt;X$2,$A137&gt;X$2+LOOKUP(X$2,'Cargo List'!$C$2:$C$27,'Cargo List'!$H$2:$H$27)),"",LOOKUP(Sheet3!X$2,'Cargo List'!$C$2:$C$27,'Cargo List'!$I$2:$I$27))</f>
        <v>#N/A</v>
      </c>
      <c r="Y137" t="e">
        <f>IF(OR($A137&lt;Y$2,$A137&gt;Y$2+LOOKUP(Y$2,'Cargo List'!$C$2:$C$27,'Cargo List'!$H$2:$H$27)),"",LOOKUP(Sheet3!Y$2,'Cargo List'!$C$2:$C$27,'Cargo List'!$I$2:$I$27))</f>
        <v>#N/A</v>
      </c>
      <c r="Z137" t="e">
        <f>IF(OR($A137&lt;Z$2,$A137&gt;Z$2+LOOKUP(Z$2,'Cargo List'!$C$2:$C$27,'Cargo List'!$H$2:$H$27)),"",LOOKUP(Sheet3!Z$2,'Cargo List'!$C$2:$C$27,'Cargo List'!$I$2:$I$27))</f>
        <v>#N/A</v>
      </c>
      <c r="AA137" t="e">
        <f>IF(OR($A137&lt;AA$2,$A137&gt;AA$2+LOOKUP(AA$2,'Cargo List'!$C$2:$C$27,'Cargo List'!$H$2:$H$27)),"",LOOKUP(Sheet3!AA$2,'Cargo List'!$C$2:$C$27,'Cargo List'!$I$2:$I$27))</f>
        <v>#N/A</v>
      </c>
      <c r="AB137" t="e">
        <f>IF(OR($A137&lt;AB$2,$A137&gt;AB$2+LOOKUP(AB$2,'Cargo List'!$C$2:$C$27,'Cargo List'!$H$2:$H$27)),"",LOOKUP(Sheet3!AB$2,'Cargo List'!$C$2:$C$27,'Cargo List'!$I$2:$I$27))</f>
        <v>#N/A</v>
      </c>
      <c r="AC137" t="e">
        <f>IF(OR($A137&lt;AC$2,$A137&gt;AC$2+LOOKUP(AC$2,'Cargo List'!$C$2:$C$27,'Cargo List'!$H$2:$H$27)),"",LOOKUP(Sheet3!AC$2,'Cargo List'!$C$2:$C$27,'Cargo List'!$I$2:$I$27))</f>
        <v>#N/A</v>
      </c>
      <c r="AD137" t="e">
        <f>IF(OR($A137&lt;AD$2,$A137&gt;AD$2+LOOKUP(AD$2,'Cargo List'!$C$2:$C$27,'Cargo List'!$H$2:$H$27)),"",LOOKUP(Sheet3!AD$2,'Cargo List'!$C$2:$C$27,'Cargo List'!$I$2:$I$27))</f>
        <v>#N/A</v>
      </c>
      <c r="AE137" t="e">
        <f>IF(OR($A137&lt;AE$2,$A137&gt;AE$2+LOOKUP(AE$2,'Cargo List'!$C$2:$C$27,'Cargo List'!$H$2:$H$27)),"",LOOKUP(Sheet3!AE$2,'Cargo List'!$C$2:$C$27,'Cargo List'!$I$2:$I$27))</f>
        <v>#N/A</v>
      </c>
      <c r="AF137" t="e">
        <f>IF(OR($A137&lt;AF$2,$A137&gt;AF$2+LOOKUP(AF$2,'Cargo List'!$C$2:$C$27,'Cargo List'!$H$2:$H$27)),"",LOOKUP(Sheet3!AF$2,'Cargo List'!$C$2:$C$27,'Cargo List'!$I$2:$I$27))</f>
        <v>#N/A</v>
      </c>
      <c r="AG137" t="e">
        <f>IF(OR($A137&lt;AG$2,$A137&gt;AG$2+LOOKUP(AG$2,'Cargo List'!$C$2:$C$27,'Cargo List'!$H$2:$H$27)),"",LOOKUP(Sheet3!AG$2,'Cargo List'!$C$2:$C$27,'Cargo List'!$I$2:$I$27))</f>
        <v>#N/A</v>
      </c>
      <c r="AH137" t="e">
        <f>IF(OR($A137&lt;AH$2,$A137&gt;AH$2+LOOKUP(AH$2,'Cargo List'!$C$2:$C$27,'Cargo List'!$H$2:$H$27)),"",LOOKUP(Sheet3!AH$2,'Cargo List'!$C$2:$C$27,'Cargo List'!$I$2:$I$27))</f>
        <v>#N/A</v>
      </c>
      <c r="AI137" t="e">
        <f>IF(OR($A137&lt;AI$2,$A137&gt;AI$2+LOOKUP(AI$2,'Cargo List'!$C$2:$C$27,'Cargo List'!$H$2:$H$27)),"",LOOKUP(Sheet3!AI$2,'Cargo List'!$C$2:$C$27,'Cargo List'!$I$2:$I$27))</f>
        <v>#N/A</v>
      </c>
      <c r="AJ137" t="e">
        <f>IF(OR($A137&lt;AJ$2,$A137&gt;AJ$2+LOOKUP(AJ$2,'Cargo List'!$C$2:$C$27,'Cargo List'!$H$2:$H$27)),"",LOOKUP(Sheet3!AJ$2,'Cargo List'!$C$2:$C$27,'Cargo List'!$I$2:$I$27))</f>
        <v>#N/A</v>
      </c>
      <c r="AK137" t="e">
        <f>IF(OR($A137&lt;AK$2,$A137&gt;AK$2+LOOKUP(AK$2,'Cargo List'!$C$2:$C$27,'Cargo List'!$H$2:$H$27)),"",LOOKUP(Sheet3!AK$2,'Cargo List'!$C$2:$C$27,'Cargo List'!$I$2:$I$27))</f>
        <v>#N/A</v>
      </c>
      <c r="AL137" t="e">
        <f>IF(OR($A137&lt;AL$2,$A137&gt;AL$2+LOOKUP(AL$2,'Cargo List'!$C$2:$C$27,'Cargo List'!$H$2:$H$27)),"",LOOKUP(Sheet3!AL$2,'Cargo List'!$C$2:$C$27,'Cargo List'!$I$2:$I$27))</f>
        <v>#N/A</v>
      </c>
      <c r="AM137" t="e">
        <f>IF(OR($A137&lt;AM$2,$A137&gt;AM$2+LOOKUP(AM$2,'Cargo List'!$C$2:$C$27,'Cargo List'!$H$2:$H$27)),"",LOOKUP(Sheet3!AM$2,'Cargo List'!$C$2:$C$27,'Cargo List'!$I$2:$I$27))</f>
        <v>#N/A</v>
      </c>
      <c r="AN137" t="e">
        <f>IF(OR($A137&lt;AN$2,$A137&gt;AN$2+LOOKUP(AN$2,'Cargo List'!$C$2:$C$27,'Cargo List'!$H$2:$H$27)),"",LOOKUP(Sheet3!AN$2,'Cargo List'!$C$2:$C$27,'Cargo List'!$I$2:$I$27))</f>
        <v>#N/A</v>
      </c>
      <c r="AO137" t="e">
        <f>IF(OR($A137&lt;AO$2,$A137&gt;AO$2+LOOKUP(AO$2,'Cargo List'!$C$2:$C$27,'Cargo List'!$H$2:$H$27)),"",LOOKUP(Sheet3!AO$2,'Cargo List'!$C$2:$C$27,'Cargo List'!$I$2:$I$27))</f>
        <v>#N/A</v>
      </c>
      <c r="AP137" t="e">
        <f>IF(OR($A137&lt;AP$2,$A137&gt;AP$2+LOOKUP(AP$2,'Cargo List'!$C$2:$C$27,'Cargo List'!$H$2:$H$27)),"",LOOKUP(Sheet3!AP$2,'Cargo List'!$C$2:$C$27,'Cargo List'!$I$2:$I$27))</f>
        <v>#N/A</v>
      </c>
      <c r="AQ137" t="e">
        <f>IF(OR($A137&lt;AQ$2,$A137&gt;AQ$2+LOOKUP(AQ$2,'Cargo List'!$C$2:$C$27,'Cargo List'!$H$2:$H$27)),"",LOOKUP(Sheet3!AQ$2,'Cargo List'!$C$2:$C$27,'Cargo List'!$I$2:$I$27))</f>
        <v>#N/A</v>
      </c>
      <c r="AR137" t="e">
        <f>IF(OR($A137&lt;AR$2,$A137&gt;AR$2+LOOKUP(AR$2,'Cargo List'!$C$2:$C$27,'Cargo List'!$H$2:$H$27)),"",LOOKUP(Sheet3!AR$2,'Cargo List'!$C$2:$C$27,'Cargo List'!$I$2:$I$27))</f>
        <v>#N/A</v>
      </c>
      <c r="AS137" t="e">
        <f>IF(OR($A137&lt;AS$2,$A137&gt;AS$2+LOOKUP(AS$2,'Cargo List'!$C$2:$C$27,'Cargo List'!$H$2:$H$27)),"",LOOKUP(Sheet3!AS$2,'Cargo List'!$C$2:$C$27,'Cargo List'!$I$2:$I$27))</f>
        <v>#N/A</v>
      </c>
      <c r="AT137" t="e">
        <f>IF(OR($A137&lt;AT$2,$A137&gt;AT$2+LOOKUP(AT$2,'Cargo List'!$C$2:$C$27,'Cargo List'!$H$2:$H$27)),"",LOOKUP(Sheet3!AT$2,'Cargo List'!$C$2:$C$27,'Cargo List'!$I$2:$I$27))</f>
        <v>#N/A</v>
      </c>
      <c r="AU137" t="e">
        <f>IF(OR($A137&lt;AU$2,$A137&gt;AU$2+LOOKUP(AU$2,'Cargo List'!$C$2:$C$27,'Cargo List'!$H$2:$H$27)),"",LOOKUP(Sheet3!AU$2,'Cargo List'!$C$2:$C$27,'Cargo List'!$I$2:$I$27))</f>
        <v>#N/A</v>
      </c>
      <c r="AV137" s="4">
        <f t="shared" si="4"/>
        <v>0</v>
      </c>
    </row>
    <row r="138" spans="1:48" x14ac:dyDescent="0.25">
      <c r="A138" s="2">
        <f t="shared" si="5"/>
        <v>44332</v>
      </c>
      <c r="B138" t="e">
        <f>IF(OR($A138&lt;B$2,$A138&gt;B$2+LOOKUP(B$2,'Cargo List'!$C$2:$C$27,'Cargo List'!$H$2:$H$27)),"",LOOKUP(Sheet3!B$2,'Cargo List'!$C$2:$C$27,'Cargo List'!$I$2:$I$27))</f>
        <v>#N/A</v>
      </c>
      <c r="C138" t="e">
        <f>IF(OR($A138&lt;C$2,$A138&gt;C$2+LOOKUP(C$2,'Cargo List'!$C$2:$C$27,'Cargo List'!$H$2:$H$27)),"",LOOKUP(Sheet3!C$2,'Cargo List'!$C$2:$C$27,'Cargo List'!$I$2:$I$27))</f>
        <v>#N/A</v>
      </c>
      <c r="D138" t="e">
        <f>IF(OR($A138&lt;D$2,$A138&gt;D$2+LOOKUP(D$2,'Cargo List'!$C$2:$C$27,'Cargo List'!$H$2:$H$27)),"",LOOKUP(Sheet3!D$2,'Cargo List'!$C$2:$C$27,'Cargo List'!$I$2:$I$27))</f>
        <v>#N/A</v>
      </c>
      <c r="E138" t="e">
        <f>IF(OR($A138&lt;E$2,$A138&gt;E$2+LOOKUP(E$2,'Cargo List'!$C$2:$C$27,'Cargo List'!$H$2:$H$27)),"",LOOKUP(Sheet3!E$2,'Cargo List'!$C$2:$C$27,'Cargo List'!$I$2:$I$27))</f>
        <v>#N/A</v>
      </c>
      <c r="F138" t="e">
        <f>IF(OR($A138&lt;F$2,$A138&gt;F$2+LOOKUP(F$2,'Cargo List'!$C$2:$C$27,'Cargo List'!$H$2:$H$27)),"",LOOKUP(Sheet3!F$2,'Cargo List'!$C$2:$C$27,'Cargo List'!$I$2:$I$27))</f>
        <v>#N/A</v>
      </c>
      <c r="G138" t="e">
        <f>IF(OR($A138&lt;G$2,$A138&gt;G$2+LOOKUP(G$2,'Cargo List'!$C$2:$C$27,'Cargo List'!$H$2:$H$27)),"",LOOKUP(Sheet3!G$2,'Cargo List'!$C$2:$C$27,'Cargo List'!$I$2:$I$27))</f>
        <v>#N/A</v>
      </c>
      <c r="H138" t="e">
        <f>IF(OR($A138&lt;H$2,$A138&gt;H$2+LOOKUP(H$2,'Cargo List'!$C$2:$C$27,'Cargo List'!$H$2:$H$27)),"",LOOKUP(Sheet3!H$2,'Cargo List'!$C$2:$C$27,'Cargo List'!$I$2:$I$27))</f>
        <v>#N/A</v>
      </c>
      <c r="I138" t="e">
        <f>IF(OR($A138&lt;I$2,$A138&gt;I$2+LOOKUP(I$2,'Cargo List'!$C$2:$C$27,'Cargo List'!$H$2:$H$27)),"",LOOKUP(Sheet3!I$2,'Cargo List'!$C$2:$C$27,'Cargo List'!$I$2:$I$27))</f>
        <v>#N/A</v>
      </c>
      <c r="J138" t="e">
        <f>IF(OR($A138&lt;J$2,$A138&gt;J$2+LOOKUP(J$2,'Cargo List'!$C$2:$C$27,'Cargo List'!$H$2:$H$27)),"",LOOKUP(Sheet3!J$2,'Cargo List'!$C$2:$C$27,'Cargo List'!$I$2:$I$27))</f>
        <v>#N/A</v>
      </c>
      <c r="K138" t="e">
        <f>IF(OR($A138&lt;K$2,$A138&gt;K$2+LOOKUP(K$2,'Cargo List'!$C$2:$C$27,'Cargo List'!$H$2:$H$27)),"",LOOKUP(Sheet3!K$2,'Cargo List'!$C$2:$C$27,'Cargo List'!$I$2:$I$27))</f>
        <v>#N/A</v>
      </c>
      <c r="L138" t="e">
        <f>IF(OR($A138&lt;L$2,$A138&gt;L$2+LOOKUP(L$2,'Cargo List'!$C$2:$C$27,'Cargo List'!$H$2:$H$27)),"",LOOKUP(Sheet3!L$2,'Cargo List'!$C$2:$C$27,'Cargo List'!$I$2:$I$27))</f>
        <v>#N/A</v>
      </c>
      <c r="M138" t="e">
        <f>IF(OR($A138&lt;M$2,$A138&gt;M$2+LOOKUP(M$2,'Cargo List'!$C$2:$C$27,'Cargo List'!$H$2:$H$27)),"",LOOKUP(Sheet3!M$2,'Cargo List'!$C$2:$C$27,'Cargo List'!$I$2:$I$27))</f>
        <v>#N/A</v>
      </c>
      <c r="N138" t="e">
        <f>IF(OR($A138&lt;N$2,$A138&gt;N$2+LOOKUP(N$2,'Cargo List'!$C$2:$C$27,'Cargo List'!$H$2:$H$27)),"",LOOKUP(Sheet3!N$2,'Cargo List'!$C$2:$C$27,'Cargo List'!$I$2:$I$27))</f>
        <v>#N/A</v>
      </c>
      <c r="O138" t="e">
        <f>IF(OR($A138&lt;O$2,$A138&gt;O$2+LOOKUP(O$2,'Cargo List'!$C$2:$C$27,'Cargo List'!$H$2:$H$27)),"",LOOKUP(Sheet3!O$2,'Cargo List'!$C$2:$C$27,'Cargo List'!$I$2:$I$27))</f>
        <v>#N/A</v>
      </c>
      <c r="P138" t="e">
        <f>IF(OR($A138&lt;P$2,$A138&gt;P$2+LOOKUP(P$2,'Cargo List'!$C$2:$C$27,'Cargo List'!$H$2:$H$27)),"",LOOKUP(Sheet3!P$2,'Cargo List'!$C$2:$C$27,'Cargo List'!$I$2:$I$27))</f>
        <v>#N/A</v>
      </c>
      <c r="Q138" t="e">
        <f>IF(OR($A138&lt;Q$2,$A138&gt;Q$2+LOOKUP(Q$2,'Cargo List'!$C$2:$C$27,'Cargo List'!$H$2:$H$27)),"",LOOKUP(Sheet3!Q$2,'Cargo List'!$C$2:$C$27,'Cargo List'!$I$2:$I$27))</f>
        <v>#N/A</v>
      </c>
      <c r="R138" t="e">
        <f>IF(OR($A138&lt;R$2,$A138&gt;R$2+LOOKUP(R$2,'Cargo List'!$C$2:$C$27,'Cargo List'!$H$2:$H$27)),"",LOOKUP(Sheet3!R$2,'Cargo List'!$C$2:$C$27,'Cargo List'!$I$2:$I$27))</f>
        <v>#N/A</v>
      </c>
      <c r="S138" t="e">
        <f>IF(OR($A138&lt;S$2,$A138&gt;S$2+LOOKUP(S$2,'Cargo List'!$C$2:$C$27,'Cargo List'!$H$2:$H$27)),"",LOOKUP(Sheet3!S$2,'Cargo List'!$C$2:$C$27,'Cargo List'!$I$2:$I$27))</f>
        <v>#N/A</v>
      </c>
      <c r="T138" t="e">
        <f>IF(OR($A138&lt;T$2,$A138&gt;T$2+LOOKUP(T$2,'Cargo List'!$C$2:$C$27,'Cargo List'!$H$2:$H$27)),"",LOOKUP(Sheet3!T$2,'Cargo List'!$C$2:$C$27,'Cargo List'!$I$2:$I$27))</f>
        <v>#N/A</v>
      </c>
      <c r="U138" t="e">
        <f>IF(OR($A138&lt;U$2,$A138&gt;U$2+LOOKUP(U$2,'Cargo List'!$C$2:$C$27,'Cargo List'!$H$2:$H$27)),"",LOOKUP(Sheet3!U$2,'Cargo List'!$C$2:$C$27,'Cargo List'!$I$2:$I$27))</f>
        <v>#N/A</v>
      </c>
      <c r="V138" t="e">
        <f>IF(OR($A138&lt;V$2,$A138&gt;V$2+LOOKUP(V$2,'Cargo List'!$C$2:$C$27,'Cargo List'!$H$2:$H$27)),"",LOOKUP(Sheet3!V$2,'Cargo List'!$C$2:$C$27,'Cargo List'!$I$2:$I$27))</f>
        <v>#N/A</v>
      </c>
      <c r="W138" t="e">
        <f>IF(OR($A138&lt;W$2,$A138&gt;W$2+LOOKUP(W$2,'Cargo List'!$C$2:$C$27,'Cargo List'!$H$2:$H$27)),"",LOOKUP(Sheet3!W$2,'Cargo List'!$C$2:$C$27,'Cargo List'!$I$2:$I$27))</f>
        <v>#N/A</v>
      </c>
      <c r="X138" t="e">
        <f>IF(OR($A138&lt;X$2,$A138&gt;X$2+LOOKUP(X$2,'Cargo List'!$C$2:$C$27,'Cargo List'!$H$2:$H$27)),"",LOOKUP(Sheet3!X$2,'Cargo List'!$C$2:$C$27,'Cargo List'!$I$2:$I$27))</f>
        <v>#N/A</v>
      </c>
      <c r="Y138" t="e">
        <f>IF(OR($A138&lt;Y$2,$A138&gt;Y$2+LOOKUP(Y$2,'Cargo List'!$C$2:$C$27,'Cargo List'!$H$2:$H$27)),"",LOOKUP(Sheet3!Y$2,'Cargo List'!$C$2:$C$27,'Cargo List'!$I$2:$I$27))</f>
        <v>#N/A</v>
      </c>
      <c r="Z138" t="e">
        <f>IF(OR($A138&lt;Z$2,$A138&gt;Z$2+LOOKUP(Z$2,'Cargo List'!$C$2:$C$27,'Cargo List'!$H$2:$H$27)),"",LOOKUP(Sheet3!Z$2,'Cargo List'!$C$2:$C$27,'Cargo List'!$I$2:$I$27))</f>
        <v>#N/A</v>
      </c>
      <c r="AA138" t="e">
        <f>IF(OR($A138&lt;AA$2,$A138&gt;AA$2+LOOKUP(AA$2,'Cargo List'!$C$2:$C$27,'Cargo List'!$H$2:$H$27)),"",LOOKUP(Sheet3!AA$2,'Cargo List'!$C$2:$C$27,'Cargo List'!$I$2:$I$27))</f>
        <v>#N/A</v>
      </c>
      <c r="AB138" t="e">
        <f>IF(OR($A138&lt;AB$2,$A138&gt;AB$2+LOOKUP(AB$2,'Cargo List'!$C$2:$C$27,'Cargo List'!$H$2:$H$27)),"",LOOKUP(Sheet3!AB$2,'Cargo List'!$C$2:$C$27,'Cargo List'!$I$2:$I$27))</f>
        <v>#N/A</v>
      </c>
      <c r="AC138" t="e">
        <f>IF(OR($A138&lt;AC$2,$A138&gt;AC$2+LOOKUP(AC$2,'Cargo List'!$C$2:$C$27,'Cargo List'!$H$2:$H$27)),"",LOOKUP(Sheet3!AC$2,'Cargo List'!$C$2:$C$27,'Cargo List'!$I$2:$I$27))</f>
        <v>#N/A</v>
      </c>
      <c r="AD138" t="e">
        <f>IF(OR($A138&lt;AD$2,$A138&gt;AD$2+LOOKUP(AD$2,'Cargo List'!$C$2:$C$27,'Cargo List'!$H$2:$H$27)),"",LOOKUP(Sheet3!AD$2,'Cargo List'!$C$2:$C$27,'Cargo List'!$I$2:$I$27))</f>
        <v>#N/A</v>
      </c>
      <c r="AE138" t="e">
        <f>IF(OR($A138&lt;AE$2,$A138&gt;AE$2+LOOKUP(AE$2,'Cargo List'!$C$2:$C$27,'Cargo List'!$H$2:$H$27)),"",LOOKUP(Sheet3!AE$2,'Cargo List'!$C$2:$C$27,'Cargo List'!$I$2:$I$27))</f>
        <v>#N/A</v>
      </c>
      <c r="AF138" t="e">
        <f>IF(OR($A138&lt;AF$2,$A138&gt;AF$2+LOOKUP(AF$2,'Cargo List'!$C$2:$C$27,'Cargo List'!$H$2:$H$27)),"",LOOKUP(Sheet3!AF$2,'Cargo List'!$C$2:$C$27,'Cargo List'!$I$2:$I$27))</f>
        <v>#N/A</v>
      </c>
      <c r="AG138" t="e">
        <f>IF(OR($A138&lt;AG$2,$A138&gt;AG$2+LOOKUP(AG$2,'Cargo List'!$C$2:$C$27,'Cargo List'!$H$2:$H$27)),"",LOOKUP(Sheet3!AG$2,'Cargo List'!$C$2:$C$27,'Cargo List'!$I$2:$I$27))</f>
        <v>#N/A</v>
      </c>
      <c r="AH138" t="e">
        <f>IF(OR($A138&lt;AH$2,$A138&gt;AH$2+LOOKUP(AH$2,'Cargo List'!$C$2:$C$27,'Cargo List'!$H$2:$H$27)),"",LOOKUP(Sheet3!AH$2,'Cargo List'!$C$2:$C$27,'Cargo List'!$I$2:$I$27))</f>
        <v>#N/A</v>
      </c>
      <c r="AI138" t="e">
        <f>IF(OR($A138&lt;AI$2,$A138&gt;AI$2+LOOKUP(AI$2,'Cargo List'!$C$2:$C$27,'Cargo List'!$H$2:$H$27)),"",LOOKUP(Sheet3!AI$2,'Cargo List'!$C$2:$C$27,'Cargo List'!$I$2:$I$27))</f>
        <v>#N/A</v>
      </c>
      <c r="AJ138" t="e">
        <f>IF(OR($A138&lt;AJ$2,$A138&gt;AJ$2+LOOKUP(AJ$2,'Cargo List'!$C$2:$C$27,'Cargo List'!$H$2:$H$27)),"",LOOKUP(Sheet3!AJ$2,'Cargo List'!$C$2:$C$27,'Cargo List'!$I$2:$I$27))</f>
        <v>#N/A</v>
      </c>
      <c r="AK138" t="e">
        <f>IF(OR($A138&lt;AK$2,$A138&gt;AK$2+LOOKUP(AK$2,'Cargo List'!$C$2:$C$27,'Cargo List'!$H$2:$H$27)),"",LOOKUP(Sheet3!AK$2,'Cargo List'!$C$2:$C$27,'Cargo List'!$I$2:$I$27))</f>
        <v>#N/A</v>
      </c>
      <c r="AL138" t="e">
        <f>IF(OR($A138&lt;AL$2,$A138&gt;AL$2+LOOKUP(AL$2,'Cargo List'!$C$2:$C$27,'Cargo List'!$H$2:$H$27)),"",LOOKUP(Sheet3!AL$2,'Cargo List'!$C$2:$C$27,'Cargo List'!$I$2:$I$27))</f>
        <v>#N/A</v>
      </c>
      <c r="AM138" t="e">
        <f>IF(OR($A138&lt;AM$2,$A138&gt;AM$2+LOOKUP(AM$2,'Cargo List'!$C$2:$C$27,'Cargo List'!$H$2:$H$27)),"",LOOKUP(Sheet3!AM$2,'Cargo List'!$C$2:$C$27,'Cargo List'!$I$2:$I$27))</f>
        <v>#N/A</v>
      </c>
      <c r="AN138" t="e">
        <f>IF(OR($A138&lt;AN$2,$A138&gt;AN$2+LOOKUP(AN$2,'Cargo List'!$C$2:$C$27,'Cargo List'!$H$2:$H$27)),"",LOOKUP(Sheet3!AN$2,'Cargo List'!$C$2:$C$27,'Cargo List'!$I$2:$I$27))</f>
        <v>#N/A</v>
      </c>
      <c r="AO138" t="e">
        <f>IF(OR($A138&lt;AO$2,$A138&gt;AO$2+LOOKUP(AO$2,'Cargo List'!$C$2:$C$27,'Cargo List'!$H$2:$H$27)),"",LOOKUP(Sheet3!AO$2,'Cargo List'!$C$2:$C$27,'Cargo List'!$I$2:$I$27))</f>
        <v>#N/A</v>
      </c>
      <c r="AP138" t="e">
        <f>IF(OR($A138&lt;AP$2,$A138&gt;AP$2+LOOKUP(AP$2,'Cargo List'!$C$2:$C$27,'Cargo List'!$H$2:$H$27)),"",LOOKUP(Sheet3!AP$2,'Cargo List'!$C$2:$C$27,'Cargo List'!$I$2:$I$27))</f>
        <v>#N/A</v>
      </c>
      <c r="AQ138" t="e">
        <f>IF(OR($A138&lt;AQ$2,$A138&gt;AQ$2+LOOKUP(AQ$2,'Cargo List'!$C$2:$C$27,'Cargo List'!$H$2:$H$27)),"",LOOKUP(Sheet3!AQ$2,'Cargo List'!$C$2:$C$27,'Cargo List'!$I$2:$I$27))</f>
        <v>#N/A</v>
      </c>
      <c r="AR138" t="e">
        <f>IF(OR($A138&lt;AR$2,$A138&gt;AR$2+LOOKUP(AR$2,'Cargo List'!$C$2:$C$27,'Cargo List'!$H$2:$H$27)),"",LOOKUP(Sheet3!AR$2,'Cargo List'!$C$2:$C$27,'Cargo List'!$I$2:$I$27))</f>
        <v>#N/A</v>
      </c>
      <c r="AS138" t="e">
        <f>IF(OR($A138&lt;AS$2,$A138&gt;AS$2+LOOKUP(AS$2,'Cargo List'!$C$2:$C$27,'Cargo List'!$H$2:$H$27)),"",LOOKUP(Sheet3!AS$2,'Cargo List'!$C$2:$C$27,'Cargo List'!$I$2:$I$27))</f>
        <v>#N/A</v>
      </c>
      <c r="AT138" t="e">
        <f>IF(OR($A138&lt;AT$2,$A138&gt;AT$2+LOOKUP(AT$2,'Cargo List'!$C$2:$C$27,'Cargo List'!$H$2:$H$27)),"",LOOKUP(Sheet3!AT$2,'Cargo List'!$C$2:$C$27,'Cargo List'!$I$2:$I$27))</f>
        <v>#N/A</v>
      </c>
      <c r="AU138" t="e">
        <f>IF(OR($A138&lt;AU$2,$A138&gt;AU$2+LOOKUP(AU$2,'Cargo List'!$C$2:$C$27,'Cargo List'!$H$2:$H$27)),"",LOOKUP(Sheet3!AU$2,'Cargo List'!$C$2:$C$27,'Cargo List'!$I$2:$I$27))</f>
        <v>#N/A</v>
      </c>
      <c r="AV138" s="4">
        <f t="shared" si="4"/>
        <v>0</v>
      </c>
    </row>
    <row r="139" spans="1:48" x14ac:dyDescent="0.25">
      <c r="A139" s="2">
        <f t="shared" si="5"/>
        <v>44333</v>
      </c>
      <c r="B139" t="e">
        <f>IF(OR($A139&lt;B$2,$A139&gt;B$2+LOOKUP(B$2,'Cargo List'!$C$2:$C$27,'Cargo List'!$H$2:$H$27)),"",LOOKUP(Sheet3!B$2,'Cargo List'!$C$2:$C$27,'Cargo List'!$I$2:$I$27))</f>
        <v>#N/A</v>
      </c>
      <c r="C139" t="e">
        <f>IF(OR($A139&lt;C$2,$A139&gt;C$2+LOOKUP(C$2,'Cargo List'!$C$2:$C$27,'Cargo List'!$H$2:$H$27)),"",LOOKUP(Sheet3!C$2,'Cargo List'!$C$2:$C$27,'Cargo List'!$I$2:$I$27))</f>
        <v>#N/A</v>
      </c>
      <c r="D139" t="e">
        <f>IF(OR($A139&lt;D$2,$A139&gt;D$2+LOOKUP(D$2,'Cargo List'!$C$2:$C$27,'Cargo List'!$H$2:$H$27)),"",LOOKUP(Sheet3!D$2,'Cargo List'!$C$2:$C$27,'Cargo List'!$I$2:$I$27))</f>
        <v>#N/A</v>
      </c>
      <c r="E139" t="e">
        <f>IF(OR($A139&lt;E$2,$A139&gt;E$2+LOOKUP(E$2,'Cargo List'!$C$2:$C$27,'Cargo List'!$H$2:$H$27)),"",LOOKUP(Sheet3!E$2,'Cargo List'!$C$2:$C$27,'Cargo List'!$I$2:$I$27))</f>
        <v>#N/A</v>
      </c>
      <c r="F139" t="e">
        <f>IF(OR($A139&lt;F$2,$A139&gt;F$2+LOOKUP(F$2,'Cargo List'!$C$2:$C$27,'Cargo List'!$H$2:$H$27)),"",LOOKUP(Sheet3!F$2,'Cargo List'!$C$2:$C$27,'Cargo List'!$I$2:$I$27))</f>
        <v>#N/A</v>
      </c>
      <c r="G139" t="e">
        <f>IF(OR($A139&lt;G$2,$A139&gt;G$2+LOOKUP(G$2,'Cargo List'!$C$2:$C$27,'Cargo List'!$H$2:$H$27)),"",LOOKUP(Sheet3!G$2,'Cargo List'!$C$2:$C$27,'Cargo List'!$I$2:$I$27))</f>
        <v>#N/A</v>
      </c>
      <c r="H139" t="e">
        <f>IF(OR($A139&lt;H$2,$A139&gt;H$2+LOOKUP(H$2,'Cargo List'!$C$2:$C$27,'Cargo List'!$H$2:$H$27)),"",LOOKUP(Sheet3!H$2,'Cargo List'!$C$2:$C$27,'Cargo List'!$I$2:$I$27))</f>
        <v>#N/A</v>
      </c>
      <c r="I139" t="e">
        <f>IF(OR($A139&lt;I$2,$A139&gt;I$2+LOOKUP(I$2,'Cargo List'!$C$2:$C$27,'Cargo List'!$H$2:$H$27)),"",LOOKUP(Sheet3!I$2,'Cargo List'!$C$2:$C$27,'Cargo List'!$I$2:$I$27))</f>
        <v>#N/A</v>
      </c>
      <c r="J139" t="e">
        <f>IF(OR($A139&lt;J$2,$A139&gt;J$2+LOOKUP(J$2,'Cargo List'!$C$2:$C$27,'Cargo List'!$H$2:$H$27)),"",LOOKUP(Sheet3!J$2,'Cargo List'!$C$2:$C$27,'Cargo List'!$I$2:$I$27))</f>
        <v>#N/A</v>
      </c>
      <c r="K139" t="e">
        <f>IF(OR($A139&lt;K$2,$A139&gt;K$2+LOOKUP(K$2,'Cargo List'!$C$2:$C$27,'Cargo List'!$H$2:$H$27)),"",LOOKUP(Sheet3!K$2,'Cargo List'!$C$2:$C$27,'Cargo List'!$I$2:$I$27))</f>
        <v>#N/A</v>
      </c>
      <c r="L139" t="e">
        <f>IF(OR($A139&lt;L$2,$A139&gt;L$2+LOOKUP(L$2,'Cargo List'!$C$2:$C$27,'Cargo List'!$H$2:$H$27)),"",LOOKUP(Sheet3!L$2,'Cargo List'!$C$2:$C$27,'Cargo List'!$I$2:$I$27))</f>
        <v>#N/A</v>
      </c>
      <c r="M139" t="e">
        <f>IF(OR($A139&lt;M$2,$A139&gt;M$2+LOOKUP(M$2,'Cargo List'!$C$2:$C$27,'Cargo List'!$H$2:$H$27)),"",LOOKUP(Sheet3!M$2,'Cargo List'!$C$2:$C$27,'Cargo List'!$I$2:$I$27))</f>
        <v>#N/A</v>
      </c>
      <c r="N139" t="e">
        <f>IF(OR($A139&lt;N$2,$A139&gt;N$2+LOOKUP(N$2,'Cargo List'!$C$2:$C$27,'Cargo List'!$H$2:$H$27)),"",LOOKUP(Sheet3!N$2,'Cargo List'!$C$2:$C$27,'Cargo List'!$I$2:$I$27))</f>
        <v>#N/A</v>
      </c>
      <c r="O139" t="e">
        <f>IF(OR($A139&lt;O$2,$A139&gt;O$2+LOOKUP(O$2,'Cargo List'!$C$2:$C$27,'Cargo List'!$H$2:$H$27)),"",LOOKUP(Sheet3!O$2,'Cargo List'!$C$2:$C$27,'Cargo List'!$I$2:$I$27))</f>
        <v>#N/A</v>
      </c>
      <c r="P139" t="e">
        <f>IF(OR($A139&lt;P$2,$A139&gt;P$2+LOOKUP(P$2,'Cargo List'!$C$2:$C$27,'Cargo List'!$H$2:$H$27)),"",LOOKUP(Sheet3!P$2,'Cargo List'!$C$2:$C$27,'Cargo List'!$I$2:$I$27))</f>
        <v>#N/A</v>
      </c>
      <c r="Q139" t="e">
        <f>IF(OR($A139&lt;Q$2,$A139&gt;Q$2+LOOKUP(Q$2,'Cargo List'!$C$2:$C$27,'Cargo List'!$H$2:$H$27)),"",LOOKUP(Sheet3!Q$2,'Cargo List'!$C$2:$C$27,'Cargo List'!$I$2:$I$27))</f>
        <v>#N/A</v>
      </c>
      <c r="R139" t="e">
        <f>IF(OR($A139&lt;R$2,$A139&gt;R$2+LOOKUP(R$2,'Cargo List'!$C$2:$C$27,'Cargo List'!$H$2:$H$27)),"",LOOKUP(Sheet3!R$2,'Cargo List'!$C$2:$C$27,'Cargo List'!$I$2:$I$27))</f>
        <v>#N/A</v>
      </c>
      <c r="S139" t="e">
        <f>IF(OR($A139&lt;S$2,$A139&gt;S$2+LOOKUP(S$2,'Cargo List'!$C$2:$C$27,'Cargo List'!$H$2:$H$27)),"",LOOKUP(Sheet3!S$2,'Cargo List'!$C$2:$C$27,'Cargo List'!$I$2:$I$27))</f>
        <v>#N/A</v>
      </c>
      <c r="T139" t="e">
        <f>IF(OR($A139&lt;T$2,$A139&gt;T$2+LOOKUP(T$2,'Cargo List'!$C$2:$C$27,'Cargo List'!$H$2:$H$27)),"",LOOKUP(Sheet3!T$2,'Cargo List'!$C$2:$C$27,'Cargo List'!$I$2:$I$27))</f>
        <v>#N/A</v>
      </c>
      <c r="U139" t="e">
        <f>IF(OR($A139&lt;U$2,$A139&gt;U$2+LOOKUP(U$2,'Cargo List'!$C$2:$C$27,'Cargo List'!$H$2:$H$27)),"",LOOKUP(Sheet3!U$2,'Cargo List'!$C$2:$C$27,'Cargo List'!$I$2:$I$27))</f>
        <v>#N/A</v>
      </c>
      <c r="V139" t="e">
        <f>IF(OR($A139&lt;V$2,$A139&gt;V$2+LOOKUP(V$2,'Cargo List'!$C$2:$C$27,'Cargo List'!$H$2:$H$27)),"",LOOKUP(Sheet3!V$2,'Cargo List'!$C$2:$C$27,'Cargo List'!$I$2:$I$27))</f>
        <v>#N/A</v>
      </c>
      <c r="W139" t="e">
        <f>IF(OR($A139&lt;W$2,$A139&gt;W$2+LOOKUP(W$2,'Cargo List'!$C$2:$C$27,'Cargo List'!$H$2:$H$27)),"",LOOKUP(Sheet3!W$2,'Cargo List'!$C$2:$C$27,'Cargo List'!$I$2:$I$27))</f>
        <v>#N/A</v>
      </c>
      <c r="X139" t="e">
        <f>IF(OR($A139&lt;X$2,$A139&gt;X$2+LOOKUP(X$2,'Cargo List'!$C$2:$C$27,'Cargo List'!$H$2:$H$27)),"",LOOKUP(Sheet3!X$2,'Cargo List'!$C$2:$C$27,'Cargo List'!$I$2:$I$27))</f>
        <v>#N/A</v>
      </c>
      <c r="Y139" t="e">
        <f>IF(OR($A139&lt;Y$2,$A139&gt;Y$2+LOOKUP(Y$2,'Cargo List'!$C$2:$C$27,'Cargo List'!$H$2:$H$27)),"",LOOKUP(Sheet3!Y$2,'Cargo List'!$C$2:$C$27,'Cargo List'!$I$2:$I$27))</f>
        <v>#N/A</v>
      </c>
      <c r="Z139" t="e">
        <f>IF(OR($A139&lt;Z$2,$A139&gt;Z$2+LOOKUP(Z$2,'Cargo List'!$C$2:$C$27,'Cargo List'!$H$2:$H$27)),"",LOOKUP(Sheet3!Z$2,'Cargo List'!$C$2:$C$27,'Cargo List'!$I$2:$I$27))</f>
        <v>#N/A</v>
      </c>
      <c r="AA139" t="e">
        <f>IF(OR($A139&lt;AA$2,$A139&gt;AA$2+LOOKUP(AA$2,'Cargo List'!$C$2:$C$27,'Cargo List'!$H$2:$H$27)),"",LOOKUP(Sheet3!AA$2,'Cargo List'!$C$2:$C$27,'Cargo List'!$I$2:$I$27))</f>
        <v>#N/A</v>
      </c>
      <c r="AB139" t="e">
        <f>IF(OR($A139&lt;AB$2,$A139&gt;AB$2+LOOKUP(AB$2,'Cargo List'!$C$2:$C$27,'Cargo List'!$H$2:$H$27)),"",LOOKUP(Sheet3!AB$2,'Cargo List'!$C$2:$C$27,'Cargo List'!$I$2:$I$27))</f>
        <v>#N/A</v>
      </c>
      <c r="AC139" t="e">
        <f>IF(OR($A139&lt;AC$2,$A139&gt;AC$2+LOOKUP(AC$2,'Cargo List'!$C$2:$C$27,'Cargo List'!$H$2:$H$27)),"",LOOKUP(Sheet3!AC$2,'Cargo List'!$C$2:$C$27,'Cargo List'!$I$2:$I$27))</f>
        <v>#N/A</v>
      </c>
      <c r="AD139" t="e">
        <f>IF(OR($A139&lt;AD$2,$A139&gt;AD$2+LOOKUP(AD$2,'Cargo List'!$C$2:$C$27,'Cargo List'!$H$2:$H$27)),"",LOOKUP(Sheet3!AD$2,'Cargo List'!$C$2:$C$27,'Cargo List'!$I$2:$I$27))</f>
        <v>#N/A</v>
      </c>
      <c r="AE139" t="e">
        <f>IF(OR($A139&lt;AE$2,$A139&gt;AE$2+LOOKUP(AE$2,'Cargo List'!$C$2:$C$27,'Cargo List'!$H$2:$H$27)),"",LOOKUP(Sheet3!AE$2,'Cargo List'!$C$2:$C$27,'Cargo List'!$I$2:$I$27))</f>
        <v>#N/A</v>
      </c>
      <c r="AF139" t="e">
        <f>IF(OR($A139&lt;AF$2,$A139&gt;AF$2+LOOKUP(AF$2,'Cargo List'!$C$2:$C$27,'Cargo List'!$H$2:$H$27)),"",LOOKUP(Sheet3!AF$2,'Cargo List'!$C$2:$C$27,'Cargo List'!$I$2:$I$27))</f>
        <v>#N/A</v>
      </c>
      <c r="AG139" t="e">
        <f>IF(OR($A139&lt;AG$2,$A139&gt;AG$2+LOOKUP(AG$2,'Cargo List'!$C$2:$C$27,'Cargo List'!$H$2:$H$27)),"",LOOKUP(Sheet3!AG$2,'Cargo List'!$C$2:$C$27,'Cargo List'!$I$2:$I$27))</f>
        <v>#N/A</v>
      </c>
      <c r="AH139" t="e">
        <f>IF(OR($A139&lt;AH$2,$A139&gt;AH$2+LOOKUP(AH$2,'Cargo List'!$C$2:$C$27,'Cargo List'!$H$2:$H$27)),"",LOOKUP(Sheet3!AH$2,'Cargo List'!$C$2:$C$27,'Cargo List'!$I$2:$I$27))</f>
        <v>#N/A</v>
      </c>
      <c r="AI139" t="e">
        <f>IF(OR($A139&lt;AI$2,$A139&gt;AI$2+LOOKUP(AI$2,'Cargo List'!$C$2:$C$27,'Cargo List'!$H$2:$H$27)),"",LOOKUP(Sheet3!AI$2,'Cargo List'!$C$2:$C$27,'Cargo List'!$I$2:$I$27))</f>
        <v>#N/A</v>
      </c>
      <c r="AJ139" t="e">
        <f>IF(OR($A139&lt;AJ$2,$A139&gt;AJ$2+LOOKUP(AJ$2,'Cargo List'!$C$2:$C$27,'Cargo List'!$H$2:$H$27)),"",LOOKUP(Sheet3!AJ$2,'Cargo List'!$C$2:$C$27,'Cargo List'!$I$2:$I$27))</f>
        <v>#N/A</v>
      </c>
      <c r="AK139" t="e">
        <f>IF(OR($A139&lt;AK$2,$A139&gt;AK$2+LOOKUP(AK$2,'Cargo List'!$C$2:$C$27,'Cargo List'!$H$2:$H$27)),"",LOOKUP(Sheet3!AK$2,'Cargo List'!$C$2:$C$27,'Cargo List'!$I$2:$I$27))</f>
        <v>#N/A</v>
      </c>
      <c r="AL139" t="e">
        <f>IF(OR($A139&lt;AL$2,$A139&gt;AL$2+LOOKUP(AL$2,'Cargo List'!$C$2:$C$27,'Cargo List'!$H$2:$H$27)),"",LOOKUP(Sheet3!AL$2,'Cargo List'!$C$2:$C$27,'Cargo List'!$I$2:$I$27))</f>
        <v>#N/A</v>
      </c>
      <c r="AM139" t="e">
        <f>IF(OR($A139&lt;AM$2,$A139&gt;AM$2+LOOKUP(AM$2,'Cargo List'!$C$2:$C$27,'Cargo List'!$H$2:$H$27)),"",LOOKUP(Sheet3!AM$2,'Cargo List'!$C$2:$C$27,'Cargo List'!$I$2:$I$27))</f>
        <v>#N/A</v>
      </c>
      <c r="AN139" t="e">
        <f>IF(OR($A139&lt;AN$2,$A139&gt;AN$2+LOOKUP(AN$2,'Cargo List'!$C$2:$C$27,'Cargo List'!$H$2:$H$27)),"",LOOKUP(Sheet3!AN$2,'Cargo List'!$C$2:$C$27,'Cargo List'!$I$2:$I$27))</f>
        <v>#N/A</v>
      </c>
      <c r="AO139" t="e">
        <f>IF(OR($A139&lt;AO$2,$A139&gt;AO$2+LOOKUP(AO$2,'Cargo List'!$C$2:$C$27,'Cargo List'!$H$2:$H$27)),"",LOOKUP(Sheet3!AO$2,'Cargo List'!$C$2:$C$27,'Cargo List'!$I$2:$I$27))</f>
        <v>#N/A</v>
      </c>
      <c r="AP139" t="e">
        <f>IF(OR($A139&lt;AP$2,$A139&gt;AP$2+LOOKUP(AP$2,'Cargo List'!$C$2:$C$27,'Cargo List'!$H$2:$H$27)),"",LOOKUP(Sheet3!AP$2,'Cargo List'!$C$2:$C$27,'Cargo List'!$I$2:$I$27))</f>
        <v>#N/A</v>
      </c>
      <c r="AQ139" t="e">
        <f>IF(OR($A139&lt;AQ$2,$A139&gt;AQ$2+LOOKUP(AQ$2,'Cargo List'!$C$2:$C$27,'Cargo List'!$H$2:$H$27)),"",LOOKUP(Sheet3!AQ$2,'Cargo List'!$C$2:$C$27,'Cargo List'!$I$2:$I$27))</f>
        <v>#N/A</v>
      </c>
      <c r="AR139" t="e">
        <f>IF(OR($A139&lt;AR$2,$A139&gt;AR$2+LOOKUP(AR$2,'Cargo List'!$C$2:$C$27,'Cargo List'!$H$2:$H$27)),"",LOOKUP(Sheet3!AR$2,'Cargo List'!$C$2:$C$27,'Cargo List'!$I$2:$I$27))</f>
        <v>#N/A</v>
      </c>
      <c r="AS139" t="e">
        <f>IF(OR($A139&lt;AS$2,$A139&gt;AS$2+LOOKUP(AS$2,'Cargo List'!$C$2:$C$27,'Cargo List'!$H$2:$H$27)),"",LOOKUP(Sheet3!AS$2,'Cargo List'!$C$2:$C$27,'Cargo List'!$I$2:$I$27))</f>
        <v>#N/A</v>
      </c>
      <c r="AT139" t="e">
        <f>IF(OR($A139&lt;AT$2,$A139&gt;AT$2+LOOKUP(AT$2,'Cargo List'!$C$2:$C$27,'Cargo List'!$H$2:$H$27)),"",LOOKUP(Sheet3!AT$2,'Cargo List'!$C$2:$C$27,'Cargo List'!$I$2:$I$27))</f>
        <v>#N/A</v>
      </c>
      <c r="AU139" t="e">
        <f>IF(OR($A139&lt;AU$2,$A139&gt;AU$2+LOOKUP(AU$2,'Cargo List'!$C$2:$C$27,'Cargo List'!$H$2:$H$27)),"",LOOKUP(Sheet3!AU$2,'Cargo List'!$C$2:$C$27,'Cargo List'!$I$2:$I$27))</f>
        <v>#N/A</v>
      </c>
      <c r="AV139" s="4">
        <f t="shared" si="4"/>
        <v>0</v>
      </c>
    </row>
    <row r="140" spans="1:48" x14ac:dyDescent="0.25">
      <c r="A140" s="2">
        <f t="shared" si="5"/>
        <v>44334</v>
      </c>
      <c r="B140" t="e">
        <f>IF(OR($A140&lt;B$2,$A140&gt;B$2+LOOKUP(B$2,'Cargo List'!$C$2:$C$27,'Cargo List'!$H$2:$H$27)),"",LOOKUP(Sheet3!B$2,'Cargo List'!$C$2:$C$27,'Cargo List'!$I$2:$I$27))</f>
        <v>#N/A</v>
      </c>
      <c r="C140" t="e">
        <f>IF(OR($A140&lt;C$2,$A140&gt;C$2+LOOKUP(C$2,'Cargo List'!$C$2:$C$27,'Cargo List'!$H$2:$H$27)),"",LOOKUP(Sheet3!C$2,'Cargo List'!$C$2:$C$27,'Cargo List'!$I$2:$I$27))</f>
        <v>#N/A</v>
      </c>
      <c r="D140" t="e">
        <f>IF(OR($A140&lt;D$2,$A140&gt;D$2+LOOKUP(D$2,'Cargo List'!$C$2:$C$27,'Cargo List'!$H$2:$H$27)),"",LOOKUP(Sheet3!D$2,'Cargo List'!$C$2:$C$27,'Cargo List'!$I$2:$I$27))</f>
        <v>#N/A</v>
      </c>
      <c r="E140" t="e">
        <f>IF(OR($A140&lt;E$2,$A140&gt;E$2+LOOKUP(E$2,'Cargo List'!$C$2:$C$27,'Cargo List'!$H$2:$H$27)),"",LOOKUP(Sheet3!E$2,'Cargo List'!$C$2:$C$27,'Cargo List'!$I$2:$I$27))</f>
        <v>#N/A</v>
      </c>
      <c r="F140" t="e">
        <f>IF(OR($A140&lt;F$2,$A140&gt;F$2+LOOKUP(F$2,'Cargo List'!$C$2:$C$27,'Cargo List'!$H$2:$H$27)),"",LOOKUP(Sheet3!F$2,'Cargo List'!$C$2:$C$27,'Cargo List'!$I$2:$I$27))</f>
        <v>#N/A</v>
      </c>
      <c r="G140" t="e">
        <f>IF(OR($A140&lt;G$2,$A140&gt;G$2+LOOKUP(G$2,'Cargo List'!$C$2:$C$27,'Cargo List'!$H$2:$H$27)),"",LOOKUP(Sheet3!G$2,'Cargo List'!$C$2:$C$27,'Cargo List'!$I$2:$I$27))</f>
        <v>#N/A</v>
      </c>
      <c r="H140" t="e">
        <f>IF(OR($A140&lt;H$2,$A140&gt;H$2+LOOKUP(H$2,'Cargo List'!$C$2:$C$27,'Cargo List'!$H$2:$H$27)),"",LOOKUP(Sheet3!H$2,'Cargo List'!$C$2:$C$27,'Cargo List'!$I$2:$I$27))</f>
        <v>#N/A</v>
      </c>
      <c r="I140" t="e">
        <f>IF(OR($A140&lt;I$2,$A140&gt;I$2+LOOKUP(I$2,'Cargo List'!$C$2:$C$27,'Cargo List'!$H$2:$H$27)),"",LOOKUP(Sheet3!I$2,'Cargo List'!$C$2:$C$27,'Cargo List'!$I$2:$I$27))</f>
        <v>#N/A</v>
      </c>
      <c r="J140" t="e">
        <f>IF(OR($A140&lt;J$2,$A140&gt;J$2+LOOKUP(J$2,'Cargo List'!$C$2:$C$27,'Cargo List'!$H$2:$H$27)),"",LOOKUP(Sheet3!J$2,'Cargo List'!$C$2:$C$27,'Cargo List'!$I$2:$I$27))</f>
        <v>#N/A</v>
      </c>
      <c r="K140" t="e">
        <f>IF(OR($A140&lt;K$2,$A140&gt;K$2+LOOKUP(K$2,'Cargo List'!$C$2:$C$27,'Cargo List'!$H$2:$H$27)),"",LOOKUP(Sheet3!K$2,'Cargo List'!$C$2:$C$27,'Cargo List'!$I$2:$I$27))</f>
        <v>#N/A</v>
      </c>
      <c r="L140" t="e">
        <f>IF(OR($A140&lt;L$2,$A140&gt;L$2+LOOKUP(L$2,'Cargo List'!$C$2:$C$27,'Cargo List'!$H$2:$H$27)),"",LOOKUP(Sheet3!L$2,'Cargo List'!$C$2:$C$27,'Cargo List'!$I$2:$I$27))</f>
        <v>#N/A</v>
      </c>
      <c r="M140" t="e">
        <f>IF(OR($A140&lt;M$2,$A140&gt;M$2+LOOKUP(M$2,'Cargo List'!$C$2:$C$27,'Cargo List'!$H$2:$H$27)),"",LOOKUP(Sheet3!M$2,'Cargo List'!$C$2:$C$27,'Cargo List'!$I$2:$I$27))</f>
        <v>#N/A</v>
      </c>
      <c r="N140" t="e">
        <f>IF(OR($A140&lt;N$2,$A140&gt;N$2+LOOKUP(N$2,'Cargo List'!$C$2:$C$27,'Cargo List'!$H$2:$H$27)),"",LOOKUP(Sheet3!N$2,'Cargo List'!$C$2:$C$27,'Cargo List'!$I$2:$I$27))</f>
        <v>#N/A</v>
      </c>
      <c r="O140" t="e">
        <f>IF(OR($A140&lt;O$2,$A140&gt;O$2+LOOKUP(O$2,'Cargo List'!$C$2:$C$27,'Cargo List'!$H$2:$H$27)),"",LOOKUP(Sheet3!O$2,'Cargo List'!$C$2:$C$27,'Cargo List'!$I$2:$I$27))</f>
        <v>#N/A</v>
      </c>
      <c r="P140" t="e">
        <f>IF(OR($A140&lt;P$2,$A140&gt;P$2+LOOKUP(P$2,'Cargo List'!$C$2:$C$27,'Cargo List'!$H$2:$H$27)),"",LOOKUP(Sheet3!P$2,'Cargo List'!$C$2:$C$27,'Cargo List'!$I$2:$I$27))</f>
        <v>#N/A</v>
      </c>
      <c r="Q140" t="e">
        <f>IF(OR($A140&lt;Q$2,$A140&gt;Q$2+LOOKUP(Q$2,'Cargo List'!$C$2:$C$27,'Cargo List'!$H$2:$H$27)),"",LOOKUP(Sheet3!Q$2,'Cargo List'!$C$2:$C$27,'Cargo List'!$I$2:$I$27))</f>
        <v>#N/A</v>
      </c>
      <c r="R140" t="e">
        <f>IF(OR($A140&lt;R$2,$A140&gt;R$2+LOOKUP(R$2,'Cargo List'!$C$2:$C$27,'Cargo List'!$H$2:$H$27)),"",LOOKUP(Sheet3!R$2,'Cargo List'!$C$2:$C$27,'Cargo List'!$I$2:$I$27))</f>
        <v>#N/A</v>
      </c>
      <c r="S140" t="e">
        <f>IF(OR($A140&lt;S$2,$A140&gt;S$2+LOOKUP(S$2,'Cargo List'!$C$2:$C$27,'Cargo List'!$H$2:$H$27)),"",LOOKUP(Sheet3!S$2,'Cargo List'!$C$2:$C$27,'Cargo List'!$I$2:$I$27))</f>
        <v>#N/A</v>
      </c>
      <c r="T140" t="e">
        <f>IF(OR($A140&lt;T$2,$A140&gt;T$2+LOOKUP(T$2,'Cargo List'!$C$2:$C$27,'Cargo List'!$H$2:$H$27)),"",LOOKUP(Sheet3!T$2,'Cargo List'!$C$2:$C$27,'Cargo List'!$I$2:$I$27))</f>
        <v>#N/A</v>
      </c>
      <c r="U140" t="e">
        <f>IF(OR($A140&lt;U$2,$A140&gt;U$2+LOOKUP(U$2,'Cargo List'!$C$2:$C$27,'Cargo List'!$H$2:$H$27)),"",LOOKUP(Sheet3!U$2,'Cargo List'!$C$2:$C$27,'Cargo List'!$I$2:$I$27))</f>
        <v>#N/A</v>
      </c>
      <c r="V140" t="e">
        <f>IF(OR($A140&lt;V$2,$A140&gt;V$2+LOOKUP(V$2,'Cargo List'!$C$2:$C$27,'Cargo List'!$H$2:$H$27)),"",LOOKUP(Sheet3!V$2,'Cargo List'!$C$2:$C$27,'Cargo List'!$I$2:$I$27))</f>
        <v>#N/A</v>
      </c>
      <c r="W140" t="e">
        <f>IF(OR($A140&lt;W$2,$A140&gt;W$2+LOOKUP(W$2,'Cargo List'!$C$2:$C$27,'Cargo List'!$H$2:$H$27)),"",LOOKUP(Sheet3!W$2,'Cargo List'!$C$2:$C$27,'Cargo List'!$I$2:$I$27))</f>
        <v>#N/A</v>
      </c>
      <c r="X140" t="e">
        <f>IF(OR($A140&lt;X$2,$A140&gt;X$2+LOOKUP(X$2,'Cargo List'!$C$2:$C$27,'Cargo List'!$H$2:$H$27)),"",LOOKUP(Sheet3!X$2,'Cargo List'!$C$2:$C$27,'Cargo List'!$I$2:$I$27))</f>
        <v>#N/A</v>
      </c>
      <c r="Y140" t="e">
        <f>IF(OR($A140&lt;Y$2,$A140&gt;Y$2+LOOKUP(Y$2,'Cargo List'!$C$2:$C$27,'Cargo List'!$H$2:$H$27)),"",LOOKUP(Sheet3!Y$2,'Cargo List'!$C$2:$C$27,'Cargo List'!$I$2:$I$27))</f>
        <v>#N/A</v>
      </c>
      <c r="Z140" t="e">
        <f>IF(OR($A140&lt;Z$2,$A140&gt;Z$2+LOOKUP(Z$2,'Cargo List'!$C$2:$C$27,'Cargo List'!$H$2:$H$27)),"",LOOKUP(Sheet3!Z$2,'Cargo List'!$C$2:$C$27,'Cargo List'!$I$2:$I$27))</f>
        <v>#N/A</v>
      </c>
      <c r="AA140" t="e">
        <f>IF(OR($A140&lt;AA$2,$A140&gt;AA$2+LOOKUP(AA$2,'Cargo List'!$C$2:$C$27,'Cargo List'!$H$2:$H$27)),"",LOOKUP(Sheet3!AA$2,'Cargo List'!$C$2:$C$27,'Cargo List'!$I$2:$I$27))</f>
        <v>#N/A</v>
      </c>
      <c r="AB140" t="e">
        <f>IF(OR($A140&lt;AB$2,$A140&gt;AB$2+LOOKUP(AB$2,'Cargo List'!$C$2:$C$27,'Cargo List'!$H$2:$H$27)),"",LOOKUP(Sheet3!AB$2,'Cargo List'!$C$2:$C$27,'Cargo List'!$I$2:$I$27))</f>
        <v>#N/A</v>
      </c>
      <c r="AC140" t="e">
        <f>IF(OR($A140&lt;AC$2,$A140&gt;AC$2+LOOKUP(AC$2,'Cargo List'!$C$2:$C$27,'Cargo List'!$H$2:$H$27)),"",LOOKUP(Sheet3!AC$2,'Cargo List'!$C$2:$C$27,'Cargo List'!$I$2:$I$27))</f>
        <v>#N/A</v>
      </c>
      <c r="AD140" t="e">
        <f>IF(OR($A140&lt;AD$2,$A140&gt;AD$2+LOOKUP(AD$2,'Cargo List'!$C$2:$C$27,'Cargo List'!$H$2:$H$27)),"",LOOKUP(Sheet3!AD$2,'Cargo List'!$C$2:$C$27,'Cargo List'!$I$2:$I$27))</f>
        <v>#N/A</v>
      </c>
      <c r="AE140" t="e">
        <f>IF(OR($A140&lt;AE$2,$A140&gt;AE$2+LOOKUP(AE$2,'Cargo List'!$C$2:$C$27,'Cargo List'!$H$2:$H$27)),"",LOOKUP(Sheet3!AE$2,'Cargo List'!$C$2:$C$27,'Cargo List'!$I$2:$I$27))</f>
        <v>#N/A</v>
      </c>
      <c r="AF140" t="e">
        <f>IF(OR($A140&lt;AF$2,$A140&gt;AF$2+LOOKUP(AF$2,'Cargo List'!$C$2:$C$27,'Cargo List'!$H$2:$H$27)),"",LOOKUP(Sheet3!AF$2,'Cargo List'!$C$2:$C$27,'Cargo List'!$I$2:$I$27))</f>
        <v>#N/A</v>
      </c>
      <c r="AG140" t="e">
        <f>IF(OR($A140&lt;AG$2,$A140&gt;AG$2+LOOKUP(AG$2,'Cargo List'!$C$2:$C$27,'Cargo List'!$H$2:$H$27)),"",LOOKUP(Sheet3!AG$2,'Cargo List'!$C$2:$C$27,'Cargo List'!$I$2:$I$27))</f>
        <v>#N/A</v>
      </c>
      <c r="AH140" t="e">
        <f>IF(OR($A140&lt;AH$2,$A140&gt;AH$2+LOOKUP(AH$2,'Cargo List'!$C$2:$C$27,'Cargo List'!$H$2:$H$27)),"",LOOKUP(Sheet3!AH$2,'Cargo List'!$C$2:$C$27,'Cargo List'!$I$2:$I$27))</f>
        <v>#N/A</v>
      </c>
      <c r="AI140" t="e">
        <f>IF(OR($A140&lt;AI$2,$A140&gt;AI$2+LOOKUP(AI$2,'Cargo List'!$C$2:$C$27,'Cargo List'!$H$2:$H$27)),"",LOOKUP(Sheet3!AI$2,'Cargo List'!$C$2:$C$27,'Cargo List'!$I$2:$I$27))</f>
        <v>#N/A</v>
      </c>
      <c r="AJ140" t="e">
        <f>IF(OR($A140&lt;AJ$2,$A140&gt;AJ$2+LOOKUP(AJ$2,'Cargo List'!$C$2:$C$27,'Cargo List'!$H$2:$H$27)),"",LOOKUP(Sheet3!AJ$2,'Cargo List'!$C$2:$C$27,'Cargo List'!$I$2:$I$27))</f>
        <v>#N/A</v>
      </c>
      <c r="AK140" t="e">
        <f>IF(OR($A140&lt;AK$2,$A140&gt;AK$2+LOOKUP(AK$2,'Cargo List'!$C$2:$C$27,'Cargo List'!$H$2:$H$27)),"",LOOKUP(Sheet3!AK$2,'Cargo List'!$C$2:$C$27,'Cargo List'!$I$2:$I$27))</f>
        <v>#N/A</v>
      </c>
      <c r="AL140" t="e">
        <f>IF(OR($A140&lt;AL$2,$A140&gt;AL$2+LOOKUP(AL$2,'Cargo List'!$C$2:$C$27,'Cargo List'!$H$2:$H$27)),"",LOOKUP(Sheet3!AL$2,'Cargo List'!$C$2:$C$27,'Cargo List'!$I$2:$I$27))</f>
        <v>#N/A</v>
      </c>
      <c r="AM140" t="e">
        <f>IF(OR($A140&lt;AM$2,$A140&gt;AM$2+LOOKUP(AM$2,'Cargo List'!$C$2:$C$27,'Cargo List'!$H$2:$H$27)),"",LOOKUP(Sheet3!AM$2,'Cargo List'!$C$2:$C$27,'Cargo List'!$I$2:$I$27))</f>
        <v>#N/A</v>
      </c>
      <c r="AN140" t="e">
        <f>IF(OR($A140&lt;AN$2,$A140&gt;AN$2+LOOKUP(AN$2,'Cargo List'!$C$2:$C$27,'Cargo List'!$H$2:$H$27)),"",LOOKUP(Sheet3!AN$2,'Cargo List'!$C$2:$C$27,'Cargo List'!$I$2:$I$27))</f>
        <v>#N/A</v>
      </c>
      <c r="AO140" t="e">
        <f>IF(OR($A140&lt;AO$2,$A140&gt;AO$2+LOOKUP(AO$2,'Cargo List'!$C$2:$C$27,'Cargo List'!$H$2:$H$27)),"",LOOKUP(Sheet3!AO$2,'Cargo List'!$C$2:$C$27,'Cargo List'!$I$2:$I$27))</f>
        <v>#N/A</v>
      </c>
      <c r="AP140" t="e">
        <f>IF(OR($A140&lt;AP$2,$A140&gt;AP$2+LOOKUP(AP$2,'Cargo List'!$C$2:$C$27,'Cargo List'!$H$2:$H$27)),"",LOOKUP(Sheet3!AP$2,'Cargo List'!$C$2:$C$27,'Cargo List'!$I$2:$I$27))</f>
        <v>#N/A</v>
      </c>
      <c r="AQ140" t="e">
        <f>IF(OR($A140&lt;AQ$2,$A140&gt;AQ$2+LOOKUP(AQ$2,'Cargo List'!$C$2:$C$27,'Cargo List'!$H$2:$H$27)),"",LOOKUP(Sheet3!AQ$2,'Cargo List'!$C$2:$C$27,'Cargo List'!$I$2:$I$27))</f>
        <v>#N/A</v>
      </c>
      <c r="AR140" t="e">
        <f>IF(OR($A140&lt;AR$2,$A140&gt;AR$2+LOOKUP(AR$2,'Cargo List'!$C$2:$C$27,'Cargo List'!$H$2:$H$27)),"",LOOKUP(Sheet3!AR$2,'Cargo List'!$C$2:$C$27,'Cargo List'!$I$2:$I$27))</f>
        <v>#N/A</v>
      </c>
      <c r="AS140" t="e">
        <f>IF(OR($A140&lt;AS$2,$A140&gt;AS$2+LOOKUP(AS$2,'Cargo List'!$C$2:$C$27,'Cargo List'!$H$2:$H$27)),"",LOOKUP(Sheet3!AS$2,'Cargo List'!$C$2:$C$27,'Cargo List'!$I$2:$I$27))</f>
        <v>#N/A</v>
      </c>
      <c r="AT140" t="e">
        <f>IF(OR($A140&lt;AT$2,$A140&gt;AT$2+LOOKUP(AT$2,'Cargo List'!$C$2:$C$27,'Cargo List'!$H$2:$H$27)),"",LOOKUP(Sheet3!AT$2,'Cargo List'!$C$2:$C$27,'Cargo List'!$I$2:$I$27))</f>
        <v>#N/A</v>
      </c>
      <c r="AU140" t="e">
        <f>IF(OR($A140&lt;AU$2,$A140&gt;AU$2+LOOKUP(AU$2,'Cargo List'!$C$2:$C$27,'Cargo List'!$H$2:$H$27)),"",LOOKUP(Sheet3!AU$2,'Cargo List'!$C$2:$C$27,'Cargo List'!$I$2:$I$27))</f>
        <v>#N/A</v>
      </c>
      <c r="AV140" s="4">
        <f t="shared" si="4"/>
        <v>0</v>
      </c>
    </row>
    <row r="141" spans="1:48" x14ac:dyDescent="0.25">
      <c r="A141" s="2">
        <f t="shared" si="5"/>
        <v>44335</v>
      </c>
      <c r="B141" t="e">
        <f>IF(OR($A141&lt;B$2,$A141&gt;B$2+LOOKUP(B$2,'Cargo List'!$C$2:$C$27,'Cargo List'!$H$2:$H$27)),"",LOOKUP(Sheet3!B$2,'Cargo List'!$C$2:$C$27,'Cargo List'!$I$2:$I$27))</f>
        <v>#N/A</v>
      </c>
      <c r="C141" t="e">
        <f>IF(OR($A141&lt;C$2,$A141&gt;C$2+LOOKUP(C$2,'Cargo List'!$C$2:$C$27,'Cargo List'!$H$2:$H$27)),"",LOOKUP(Sheet3!C$2,'Cargo List'!$C$2:$C$27,'Cargo List'!$I$2:$I$27))</f>
        <v>#N/A</v>
      </c>
      <c r="D141" t="e">
        <f>IF(OR($A141&lt;D$2,$A141&gt;D$2+LOOKUP(D$2,'Cargo List'!$C$2:$C$27,'Cargo List'!$H$2:$H$27)),"",LOOKUP(Sheet3!D$2,'Cargo List'!$C$2:$C$27,'Cargo List'!$I$2:$I$27))</f>
        <v>#N/A</v>
      </c>
      <c r="E141" t="e">
        <f>IF(OR($A141&lt;E$2,$A141&gt;E$2+LOOKUP(E$2,'Cargo List'!$C$2:$C$27,'Cargo List'!$H$2:$H$27)),"",LOOKUP(Sheet3!E$2,'Cargo List'!$C$2:$C$27,'Cargo List'!$I$2:$I$27))</f>
        <v>#N/A</v>
      </c>
      <c r="F141" t="e">
        <f>IF(OR($A141&lt;F$2,$A141&gt;F$2+LOOKUP(F$2,'Cargo List'!$C$2:$C$27,'Cargo List'!$H$2:$H$27)),"",LOOKUP(Sheet3!F$2,'Cargo List'!$C$2:$C$27,'Cargo List'!$I$2:$I$27))</f>
        <v>#N/A</v>
      </c>
      <c r="G141" t="e">
        <f>IF(OR($A141&lt;G$2,$A141&gt;G$2+LOOKUP(G$2,'Cargo List'!$C$2:$C$27,'Cargo List'!$H$2:$H$27)),"",LOOKUP(Sheet3!G$2,'Cargo List'!$C$2:$C$27,'Cargo List'!$I$2:$I$27))</f>
        <v>#N/A</v>
      </c>
      <c r="H141" t="e">
        <f>IF(OR($A141&lt;H$2,$A141&gt;H$2+LOOKUP(H$2,'Cargo List'!$C$2:$C$27,'Cargo List'!$H$2:$H$27)),"",LOOKUP(Sheet3!H$2,'Cargo List'!$C$2:$C$27,'Cargo List'!$I$2:$I$27))</f>
        <v>#N/A</v>
      </c>
      <c r="I141" t="e">
        <f>IF(OR($A141&lt;I$2,$A141&gt;I$2+LOOKUP(I$2,'Cargo List'!$C$2:$C$27,'Cargo List'!$H$2:$H$27)),"",LOOKUP(Sheet3!I$2,'Cargo List'!$C$2:$C$27,'Cargo List'!$I$2:$I$27))</f>
        <v>#N/A</v>
      </c>
      <c r="J141" t="e">
        <f>IF(OR($A141&lt;J$2,$A141&gt;J$2+LOOKUP(J$2,'Cargo List'!$C$2:$C$27,'Cargo List'!$H$2:$H$27)),"",LOOKUP(Sheet3!J$2,'Cargo List'!$C$2:$C$27,'Cargo List'!$I$2:$I$27))</f>
        <v>#N/A</v>
      </c>
      <c r="K141" t="e">
        <f>IF(OR($A141&lt;K$2,$A141&gt;K$2+LOOKUP(K$2,'Cargo List'!$C$2:$C$27,'Cargo List'!$H$2:$H$27)),"",LOOKUP(Sheet3!K$2,'Cargo List'!$C$2:$C$27,'Cargo List'!$I$2:$I$27))</f>
        <v>#N/A</v>
      </c>
      <c r="L141" t="e">
        <f>IF(OR($A141&lt;L$2,$A141&gt;L$2+LOOKUP(L$2,'Cargo List'!$C$2:$C$27,'Cargo List'!$H$2:$H$27)),"",LOOKUP(Sheet3!L$2,'Cargo List'!$C$2:$C$27,'Cargo List'!$I$2:$I$27))</f>
        <v>#N/A</v>
      </c>
      <c r="M141" t="e">
        <f>IF(OR($A141&lt;M$2,$A141&gt;M$2+LOOKUP(M$2,'Cargo List'!$C$2:$C$27,'Cargo List'!$H$2:$H$27)),"",LOOKUP(Sheet3!M$2,'Cargo List'!$C$2:$C$27,'Cargo List'!$I$2:$I$27))</f>
        <v>#N/A</v>
      </c>
      <c r="N141" t="e">
        <f>IF(OR($A141&lt;N$2,$A141&gt;N$2+LOOKUP(N$2,'Cargo List'!$C$2:$C$27,'Cargo List'!$H$2:$H$27)),"",LOOKUP(Sheet3!N$2,'Cargo List'!$C$2:$C$27,'Cargo List'!$I$2:$I$27))</f>
        <v>#N/A</v>
      </c>
      <c r="O141" t="e">
        <f>IF(OR($A141&lt;O$2,$A141&gt;O$2+LOOKUP(O$2,'Cargo List'!$C$2:$C$27,'Cargo List'!$H$2:$H$27)),"",LOOKUP(Sheet3!O$2,'Cargo List'!$C$2:$C$27,'Cargo List'!$I$2:$I$27))</f>
        <v>#N/A</v>
      </c>
      <c r="P141" t="e">
        <f>IF(OR($A141&lt;P$2,$A141&gt;P$2+LOOKUP(P$2,'Cargo List'!$C$2:$C$27,'Cargo List'!$H$2:$H$27)),"",LOOKUP(Sheet3!P$2,'Cargo List'!$C$2:$C$27,'Cargo List'!$I$2:$I$27))</f>
        <v>#N/A</v>
      </c>
      <c r="Q141" t="e">
        <f>IF(OR($A141&lt;Q$2,$A141&gt;Q$2+LOOKUP(Q$2,'Cargo List'!$C$2:$C$27,'Cargo List'!$H$2:$H$27)),"",LOOKUP(Sheet3!Q$2,'Cargo List'!$C$2:$C$27,'Cargo List'!$I$2:$I$27))</f>
        <v>#N/A</v>
      </c>
      <c r="R141" t="e">
        <f>IF(OR($A141&lt;R$2,$A141&gt;R$2+LOOKUP(R$2,'Cargo List'!$C$2:$C$27,'Cargo List'!$H$2:$H$27)),"",LOOKUP(Sheet3!R$2,'Cargo List'!$C$2:$C$27,'Cargo List'!$I$2:$I$27))</f>
        <v>#N/A</v>
      </c>
      <c r="S141" t="e">
        <f>IF(OR($A141&lt;S$2,$A141&gt;S$2+LOOKUP(S$2,'Cargo List'!$C$2:$C$27,'Cargo List'!$H$2:$H$27)),"",LOOKUP(Sheet3!S$2,'Cargo List'!$C$2:$C$27,'Cargo List'!$I$2:$I$27))</f>
        <v>#N/A</v>
      </c>
      <c r="T141" t="e">
        <f>IF(OR($A141&lt;T$2,$A141&gt;T$2+LOOKUP(T$2,'Cargo List'!$C$2:$C$27,'Cargo List'!$H$2:$H$27)),"",LOOKUP(Sheet3!T$2,'Cargo List'!$C$2:$C$27,'Cargo List'!$I$2:$I$27))</f>
        <v>#N/A</v>
      </c>
      <c r="U141" t="e">
        <f>IF(OR($A141&lt;U$2,$A141&gt;U$2+LOOKUP(U$2,'Cargo List'!$C$2:$C$27,'Cargo List'!$H$2:$H$27)),"",LOOKUP(Sheet3!U$2,'Cargo List'!$C$2:$C$27,'Cargo List'!$I$2:$I$27))</f>
        <v>#N/A</v>
      </c>
      <c r="V141" t="e">
        <f>IF(OR($A141&lt;V$2,$A141&gt;V$2+LOOKUP(V$2,'Cargo List'!$C$2:$C$27,'Cargo List'!$H$2:$H$27)),"",LOOKUP(Sheet3!V$2,'Cargo List'!$C$2:$C$27,'Cargo List'!$I$2:$I$27))</f>
        <v>#N/A</v>
      </c>
      <c r="W141" t="e">
        <f>IF(OR($A141&lt;W$2,$A141&gt;W$2+LOOKUP(W$2,'Cargo List'!$C$2:$C$27,'Cargo List'!$H$2:$H$27)),"",LOOKUP(Sheet3!W$2,'Cargo List'!$C$2:$C$27,'Cargo List'!$I$2:$I$27))</f>
        <v>#N/A</v>
      </c>
      <c r="X141" t="e">
        <f>IF(OR($A141&lt;X$2,$A141&gt;X$2+LOOKUP(X$2,'Cargo List'!$C$2:$C$27,'Cargo List'!$H$2:$H$27)),"",LOOKUP(Sheet3!X$2,'Cargo List'!$C$2:$C$27,'Cargo List'!$I$2:$I$27))</f>
        <v>#N/A</v>
      </c>
      <c r="Y141" t="e">
        <f>IF(OR($A141&lt;Y$2,$A141&gt;Y$2+LOOKUP(Y$2,'Cargo List'!$C$2:$C$27,'Cargo List'!$H$2:$H$27)),"",LOOKUP(Sheet3!Y$2,'Cargo List'!$C$2:$C$27,'Cargo List'!$I$2:$I$27))</f>
        <v>#N/A</v>
      </c>
      <c r="Z141" t="e">
        <f>IF(OR($A141&lt;Z$2,$A141&gt;Z$2+LOOKUP(Z$2,'Cargo List'!$C$2:$C$27,'Cargo List'!$H$2:$H$27)),"",LOOKUP(Sheet3!Z$2,'Cargo List'!$C$2:$C$27,'Cargo List'!$I$2:$I$27))</f>
        <v>#N/A</v>
      </c>
      <c r="AA141" t="e">
        <f>IF(OR($A141&lt;AA$2,$A141&gt;AA$2+LOOKUP(AA$2,'Cargo List'!$C$2:$C$27,'Cargo List'!$H$2:$H$27)),"",LOOKUP(Sheet3!AA$2,'Cargo List'!$C$2:$C$27,'Cargo List'!$I$2:$I$27))</f>
        <v>#N/A</v>
      </c>
      <c r="AB141" t="e">
        <f>IF(OR($A141&lt;AB$2,$A141&gt;AB$2+LOOKUP(AB$2,'Cargo List'!$C$2:$C$27,'Cargo List'!$H$2:$H$27)),"",LOOKUP(Sheet3!AB$2,'Cargo List'!$C$2:$C$27,'Cargo List'!$I$2:$I$27))</f>
        <v>#N/A</v>
      </c>
      <c r="AC141" t="e">
        <f>IF(OR($A141&lt;AC$2,$A141&gt;AC$2+LOOKUP(AC$2,'Cargo List'!$C$2:$C$27,'Cargo List'!$H$2:$H$27)),"",LOOKUP(Sheet3!AC$2,'Cargo List'!$C$2:$C$27,'Cargo List'!$I$2:$I$27))</f>
        <v>#N/A</v>
      </c>
      <c r="AD141" t="e">
        <f>IF(OR($A141&lt;AD$2,$A141&gt;AD$2+LOOKUP(AD$2,'Cargo List'!$C$2:$C$27,'Cargo List'!$H$2:$H$27)),"",LOOKUP(Sheet3!AD$2,'Cargo List'!$C$2:$C$27,'Cargo List'!$I$2:$I$27))</f>
        <v>#N/A</v>
      </c>
      <c r="AE141" t="e">
        <f>IF(OR($A141&lt;AE$2,$A141&gt;AE$2+LOOKUP(AE$2,'Cargo List'!$C$2:$C$27,'Cargo List'!$H$2:$H$27)),"",LOOKUP(Sheet3!AE$2,'Cargo List'!$C$2:$C$27,'Cargo List'!$I$2:$I$27))</f>
        <v>#N/A</v>
      </c>
      <c r="AF141" t="e">
        <f>IF(OR($A141&lt;AF$2,$A141&gt;AF$2+LOOKUP(AF$2,'Cargo List'!$C$2:$C$27,'Cargo List'!$H$2:$H$27)),"",LOOKUP(Sheet3!AF$2,'Cargo List'!$C$2:$C$27,'Cargo List'!$I$2:$I$27))</f>
        <v>#N/A</v>
      </c>
      <c r="AG141" t="e">
        <f>IF(OR($A141&lt;AG$2,$A141&gt;AG$2+LOOKUP(AG$2,'Cargo List'!$C$2:$C$27,'Cargo List'!$H$2:$H$27)),"",LOOKUP(Sheet3!AG$2,'Cargo List'!$C$2:$C$27,'Cargo List'!$I$2:$I$27))</f>
        <v>#N/A</v>
      </c>
      <c r="AH141" t="e">
        <f>IF(OR($A141&lt;AH$2,$A141&gt;AH$2+LOOKUP(AH$2,'Cargo List'!$C$2:$C$27,'Cargo List'!$H$2:$H$27)),"",LOOKUP(Sheet3!AH$2,'Cargo List'!$C$2:$C$27,'Cargo List'!$I$2:$I$27))</f>
        <v>#N/A</v>
      </c>
      <c r="AI141" t="e">
        <f>IF(OR($A141&lt;AI$2,$A141&gt;AI$2+LOOKUP(AI$2,'Cargo List'!$C$2:$C$27,'Cargo List'!$H$2:$H$27)),"",LOOKUP(Sheet3!AI$2,'Cargo List'!$C$2:$C$27,'Cargo List'!$I$2:$I$27))</f>
        <v>#N/A</v>
      </c>
      <c r="AJ141" t="e">
        <f>IF(OR($A141&lt;AJ$2,$A141&gt;AJ$2+LOOKUP(AJ$2,'Cargo List'!$C$2:$C$27,'Cargo List'!$H$2:$H$27)),"",LOOKUP(Sheet3!AJ$2,'Cargo List'!$C$2:$C$27,'Cargo List'!$I$2:$I$27))</f>
        <v>#N/A</v>
      </c>
      <c r="AK141" t="e">
        <f>IF(OR($A141&lt;AK$2,$A141&gt;AK$2+LOOKUP(AK$2,'Cargo List'!$C$2:$C$27,'Cargo List'!$H$2:$H$27)),"",LOOKUP(Sheet3!AK$2,'Cargo List'!$C$2:$C$27,'Cargo List'!$I$2:$I$27))</f>
        <v>#N/A</v>
      </c>
      <c r="AL141" t="e">
        <f>IF(OR($A141&lt;AL$2,$A141&gt;AL$2+LOOKUP(AL$2,'Cargo List'!$C$2:$C$27,'Cargo List'!$H$2:$H$27)),"",LOOKUP(Sheet3!AL$2,'Cargo List'!$C$2:$C$27,'Cargo List'!$I$2:$I$27))</f>
        <v>#N/A</v>
      </c>
      <c r="AM141" t="e">
        <f>IF(OR($A141&lt;AM$2,$A141&gt;AM$2+LOOKUP(AM$2,'Cargo List'!$C$2:$C$27,'Cargo List'!$H$2:$H$27)),"",LOOKUP(Sheet3!AM$2,'Cargo List'!$C$2:$C$27,'Cargo List'!$I$2:$I$27))</f>
        <v>#N/A</v>
      </c>
      <c r="AN141" t="e">
        <f>IF(OR($A141&lt;AN$2,$A141&gt;AN$2+LOOKUP(AN$2,'Cargo List'!$C$2:$C$27,'Cargo List'!$H$2:$H$27)),"",LOOKUP(Sheet3!AN$2,'Cargo List'!$C$2:$C$27,'Cargo List'!$I$2:$I$27))</f>
        <v>#N/A</v>
      </c>
      <c r="AO141" t="e">
        <f>IF(OR($A141&lt;AO$2,$A141&gt;AO$2+LOOKUP(AO$2,'Cargo List'!$C$2:$C$27,'Cargo List'!$H$2:$H$27)),"",LOOKUP(Sheet3!AO$2,'Cargo List'!$C$2:$C$27,'Cargo List'!$I$2:$I$27))</f>
        <v>#N/A</v>
      </c>
      <c r="AP141" t="e">
        <f>IF(OR($A141&lt;AP$2,$A141&gt;AP$2+LOOKUP(AP$2,'Cargo List'!$C$2:$C$27,'Cargo List'!$H$2:$H$27)),"",LOOKUP(Sheet3!AP$2,'Cargo List'!$C$2:$C$27,'Cargo List'!$I$2:$I$27))</f>
        <v>#N/A</v>
      </c>
      <c r="AQ141" t="e">
        <f>IF(OR($A141&lt;AQ$2,$A141&gt;AQ$2+LOOKUP(AQ$2,'Cargo List'!$C$2:$C$27,'Cargo List'!$H$2:$H$27)),"",LOOKUP(Sheet3!AQ$2,'Cargo List'!$C$2:$C$27,'Cargo List'!$I$2:$I$27))</f>
        <v>#N/A</v>
      </c>
      <c r="AR141" t="e">
        <f>IF(OR($A141&lt;AR$2,$A141&gt;AR$2+LOOKUP(AR$2,'Cargo List'!$C$2:$C$27,'Cargo List'!$H$2:$H$27)),"",LOOKUP(Sheet3!AR$2,'Cargo List'!$C$2:$C$27,'Cargo List'!$I$2:$I$27))</f>
        <v>#N/A</v>
      </c>
      <c r="AS141" t="e">
        <f>IF(OR($A141&lt;AS$2,$A141&gt;AS$2+LOOKUP(AS$2,'Cargo List'!$C$2:$C$27,'Cargo List'!$H$2:$H$27)),"",LOOKUP(Sheet3!AS$2,'Cargo List'!$C$2:$C$27,'Cargo List'!$I$2:$I$27))</f>
        <v>#N/A</v>
      </c>
      <c r="AT141" t="e">
        <f>IF(OR($A141&lt;AT$2,$A141&gt;AT$2+LOOKUP(AT$2,'Cargo List'!$C$2:$C$27,'Cargo List'!$H$2:$H$27)),"",LOOKUP(Sheet3!AT$2,'Cargo List'!$C$2:$C$27,'Cargo List'!$I$2:$I$27))</f>
        <v>#N/A</v>
      </c>
      <c r="AU141" t="e">
        <f>IF(OR($A141&lt;AU$2,$A141&gt;AU$2+LOOKUP(AU$2,'Cargo List'!$C$2:$C$27,'Cargo List'!$H$2:$H$27)),"",LOOKUP(Sheet3!AU$2,'Cargo List'!$C$2:$C$27,'Cargo List'!$I$2:$I$27))</f>
        <v>#N/A</v>
      </c>
      <c r="AV141" s="4">
        <f t="shared" si="4"/>
        <v>0</v>
      </c>
    </row>
    <row r="142" spans="1:48" x14ac:dyDescent="0.25">
      <c r="A142" s="2">
        <f t="shared" si="5"/>
        <v>44336</v>
      </c>
      <c r="B142" t="e">
        <f>IF(OR($A142&lt;B$2,$A142&gt;B$2+LOOKUP(B$2,'Cargo List'!$C$2:$C$27,'Cargo List'!$H$2:$H$27)),"",LOOKUP(Sheet3!B$2,'Cargo List'!$C$2:$C$27,'Cargo List'!$I$2:$I$27))</f>
        <v>#N/A</v>
      </c>
      <c r="C142" t="e">
        <f>IF(OR($A142&lt;C$2,$A142&gt;C$2+LOOKUP(C$2,'Cargo List'!$C$2:$C$27,'Cargo List'!$H$2:$H$27)),"",LOOKUP(Sheet3!C$2,'Cargo List'!$C$2:$C$27,'Cargo List'!$I$2:$I$27))</f>
        <v>#N/A</v>
      </c>
      <c r="D142" t="e">
        <f>IF(OR($A142&lt;D$2,$A142&gt;D$2+LOOKUP(D$2,'Cargo List'!$C$2:$C$27,'Cargo List'!$H$2:$H$27)),"",LOOKUP(Sheet3!D$2,'Cargo List'!$C$2:$C$27,'Cargo List'!$I$2:$I$27))</f>
        <v>#N/A</v>
      </c>
      <c r="E142" t="e">
        <f>IF(OR($A142&lt;E$2,$A142&gt;E$2+LOOKUP(E$2,'Cargo List'!$C$2:$C$27,'Cargo List'!$H$2:$H$27)),"",LOOKUP(Sheet3!E$2,'Cargo List'!$C$2:$C$27,'Cargo List'!$I$2:$I$27))</f>
        <v>#N/A</v>
      </c>
      <c r="F142" t="e">
        <f>IF(OR($A142&lt;F$2,$A142&gt;F$2+LOOKUP(F$2,'Cargo List'!$C$2:$C$27,'Cargo List'!$H$2:$H$27)),"",LOOKUP(Sheet3!F$2,'Cargo List'!$C$2:$C$27,'Cargo List'!$I$2:$I$27))</f>
        <v>#N/A</v>
      </c>
      <c r="G142" t="e">
        <f>IF(OR($A142&lt;G$2,$A142&gt;G$2+LOOKUP(G$2,'Cargo List'!$C$2:$C$27,'Cargo List'!$H$2:$H$27)),"",LOOKUP(Sheet3!G$2,'Cargo List'!$C$2:$C$27,'Cargo List'!$I$2:$I$27))</f>
        <v>#N/A</v>
      </c>
      <c r="H142" t="e">
        <f>IF(OR($A142&lt;H$2,$A142&gt;H$2+LOOKUP(H$2,'Cargo List'!$C$2:$C$27,'Cargo List'!$H$2:$H$27)),"",LOOKUP(Sheet3!H$2,'Cargo List'!$C$2:$C$27,'Cargo List'!$I$2:$I$27))</f>
        <v>#N/A</v>
      </c>
      <c r="I142" t="e">
        <f>IF(OR($A142&lt;I$2,$A142&gt;I$2+LOOKUP(I$2,'Cargo List'!$C$2:$C$27,'Cargo List'!$H$2:$H$27)),"",LOOKUP(Sheet3!I$2,'Cargo List'!$C$2:$C$27,'Cargo List'!$I$2:$I$27))</f>
        <v>#N/A</v>
      </c>
      <c r="J142" t="e">
        <f>IF(OR($A142&lt;J$2,$A142&gt;J$2+LOOKUP(J$2,'Cargo List'!$C$2:$C$27,'Cargo List'!$H$2:$H$27)),"",LOOKUP(Sheet3!J$2,'Cargo List'!$C$2:$C$27,'Cargo List'!$I$2:$I$27))</f>
        <v>#N/A</v>
      </c>
      <c r="K142" t="e">
        <f>IF(OR($A142&lt;K$2,$A142&gt;K$2+LOOKUP(K$2,'Cargo List'!$C$2:$C$27,'Cargo List'!$H$2:$H$27)),"",LOOKUP(Sheet3!K$2,'Cargo List'!$C$2:$C$27,'Cargo List'!$I$2:$I$27))</f>
        <v>#N/A</v>
      </c>
      <c r="L142" t="e">
        <f>IF(OR($A142&lt;L$2,$A142&gt;L$2+LOOKUP(L$2,'Cargo List'!$C$2:$C$27,'Cargo List'!$H$2:$H$27)),"",LOOKUP(Sheet3!L$2,'Cargo List'!$C$2:$C$27,'Cargo List'!$I$2:$I$27))</f>
        <v>#N/A</v>
      </c>
      <c r="M142" t="e">
        <f>IF(OR($A142&lt;M$2,$A142&gt;M$2+LOOKUP(M$2,'Cargo List'!$C$2:$C$27,'Cargo List'!$H$2:$H$27)),"",LOOKUP(Sheet3!M$2,'Cargo List'!$C$2:$C$27,'Cargo List'!$I$2:$I$27))</f>
        <v>#N/A</v>
      </c>
      <c r="N142" t="e">
        <f>IF(OR($A142&lt;N$2,$A142&gt;N$2+LOOKUP(N$2,'Cargo List'!$C$2:$C$27,'Cargo List'!$H$2:$H$27)),"",LOOKUP(Sheet3!N$2,'Cargo List'!$C$2:$C$27,'Cargo List'!$I$2:$I$27))</f>
        <v>#N/A</v>
      </c>
      <c r="O142" t="e">
        <f>IF(OR($A142&lt;O$2,$A142&gt;O$2+LOOKUP(O$2,'Cargo List'!$C$2:$C$27,'Cargo List'!$H$2:$H$27)),"",LOOKUP(Sheet3!O$2,'Cargo List'!$C$2:$C$27,'Cargo List'!$I$2:$I$27))</f>
        <v>#N/A</v>
      </c>
      <c r="P142" t="e">
        <f>IF(OR($A142&lt;P$2,$A142&gt;P$2+LOOKUP(P$2,'Cargo List'!$C$2:$C$27,'Cargo List'!$H$2:$H$27)),"",LOOKUP(Sheet3!P$2,'Cargo List'!$C$2:$C$27,'Cargo List'!$I$2:$I$27))</f>
        <v>#N/A</v>
      </c>
      <c r="Q142" t="e">
        <f>IF(OR($A142&lt;Q$2,$A142&gt;Q$2+LOOKUP(Q$2,'Cargo List'!$C$2:$C$27,'Cargo List'!$H$2:$H$27)),"",LOOKUP(Sheet3!Q$2,'Cargo List'!$C$2:$C$27,'Cargo List'!$I$2:$I$27))</f>
        <v>#N/A</v>
      </c>
      <c r="R142" t="e">
        <f>IF(OR($A142&lt;R$2,$A142&gt;R$2+LOOKUP(R$2,'Cargo List'!$C$2:$C$27,'Cargo List'!$H$2:$H$27)),"",LOOKUP(Sheet3!R$2,'Cargo List'!$C$2:$C$27,'Cargo List'!$I$2:$I$27))</f>
        <v>#N/A</v>
      </c>
      <c r="S142" t="e">
        <f>IF(OR($A142&lt;S$2,$A142&gt;S$2+LOOKUP(S$2,'Cargo List'!$C$2:$C$27,'Cargo List'!$H$2:$H$27)),"",LOOKUP(Sheet3!S$2,'Cargo List'!$C$2:$C$27,'Cargo List'!$I$2:$I$27))</f>
        <v>#N/A</v>
      </c>
      <c r="T142" t="e">
        <f>IF(OR($A142&lt;T$2,$A142&gt;T$2+LOOKUP(T$2,'Cargo List'!$C$2:$C$27,'Cargo List'!$H$2:$H$27)),"",LOOKUP(Sheet3!T$2,'Cargo List'!$C$2:$C$27,'Cargo List'!$I$2:$I$27))</f>
        <v>#N/A</v>
      </c>
      <c r="U142" t="e">
        <f>IF(OR($A142&lt;U$2,$A142&gt;U$2+LOOKUP(U$2,'Cargo List'!$C$2:$C$27,'Cargo List'!$H$2:$H$27)),"",LOOKUP(Sheet3!U$2,'Cargo List'!$C$2:$C$27,'Cargo List'!$I$2:$I$27))</f>
        <v>#N/A</v>
      </c>
      <c r="V142" t="e">
        <f>IF(OR($A142&lt;V$2,$A142&gt;V$2+LOOKUP(V$2,'Cargo List'!$C$2:$C$27,'Cargo List'!$H$2:$H$27)),"",LOOKUP(Sheet3!V$2,'Cargo List'!$C$2:$C$27,'Cargo List'!$I$2:$I$27))</f>
        <v>#N/A</v>
      </c>
      <c r="W142" t="e">
        <f>IF(OR($A142&lt;W$2,$A142&gt;W$2+LOOKUP(W$2,'Cargo List'!$C$2:$C$27,'Cargo List'!$H$2:$H$27)),"",LOOKUP(Sheet3!W$2,'Cargo List'!$C$2:$C$27,'Cargo List'!$I$2:$I$27))</f>
        <v>#N/A</v>
      </c>
      <c r="X142" t="e">
        <f>IF(OR($A142&lt;X$2,$A142&gt;X$2+LOOKUP(X$2,'Cargo List'!$C$2:$C$27,'Cargo List'!$H$2:$H$27)),"",LOOKUP(Sheet3!X$2,'Cargo List'!$C$2:$C$27,'Cargo List'!$I$2:$I$27))</f>
        <v>#N/A</v>
      </c>
      <c r="Y142" t="e">
        <f>IF(OR($A142&lt;Y$2,$A142&gt;Y$2+LOOKUP(Y$2,'Cargo List'!$C$2:$C$27,'Cargo List'!$H$2:$H$27)),"",LOOKUP(Sheet3!Y$2,'Cargo List'!$C$2:$C$27,'Cargo List'!$I$2:$I$27))</f>
        <v>#N/A</v>
      </c>
      <c r="Z142" t="e">
        <f>IF(OR($A142&lt;Z$2,$A142&gt;Z$2+LOOKUP(Z$2,'Cargo List'!$C$2:$C$27,'Cargo List'!$H$2:$H$27)),"",LOOKUP(Sheet3!Z$2,'Cargo List'!$C$2:$C$27,'Cargo List'!$I$2:$I$27))</f>
        <v>#N/A</v>
      </c>
      <c r="AA142" t="e">
        <f>IF(OR($A142&lt;AA$2,$A142&gt;AA$2+LOOKUP(AA$2,'Cargo List'!$C$2:$C$27,'Cargo List'!$H$2:$H$27)),"",LOOKUP(Sheet3!AA$2,'Cargo List'!$C$2:$C$27,'Cargo List'!$I$2:$I$27))</f>
        <v>#N/A</v>
      </c>
      <c r="AB142" t="e">
        <f>IF(OR($A142&lt;AB$2,$A142&gt;AB$2+LOOKUP(AB$2,'Cargo List'!$C$2:$C$27,'Cargo List'!$H$2:$H$27)),"",LOOKUP(Sheet3!AB$2,'Cargo List'!$C$2:$C$27,'Cargo List'!$I$2:$I$27))</f>
        <v>#N/A</v>
      </c>
      <c r="AC142" t="e">
        <f>IF(OR($A142&lt;AC$2,$A142&gt;AC$2+LOOKUP(AC$2,'Cargo List'!$C$2:$C$27,'Cargo List'!$H$2:$H$27)),"",LOOKUP(Sheet3!AC$2,'Cargo List'!$C$2:$C$27,'Cargo List'!$I$2:$I$27))</f>
        <v>#N/A</v>
      </c>
      <c r="AD142" t="e">
        <f>IF(OR($A142&lt;AD$2,$A142&gt;AD$2+LOOKUP(AD$2,'Cargo List'!$C$2:$C$27,'Cargo List'!$H$2:$H$27)),"",LOOKUP(Sheet3!AD$2,'Cargo List'!$C$2:$C$27,'Cargo List'!$I$2:$I$27))</f>
        <v>#N/A</v>
      </c>
      <c r="AE142" t="e">
        <f>IF(OR($A142&lt;AE$2,$A142&gt;AE$2+LOOKUP(AE$2,'Cargo List'!$C$2:$C$27,'Cargo List'!$H$2:$H$27)),"",LOOKUP(Sheet3!AE$2,'Cargo List'!$C$2:$C$27,'Cargo List'!$I$2:$I$27))</f>
        <v>#N/A</v>
      </c>
      <c r="AF142" t="e">
        <f>IF(OR($A142&lt;AF$2,$A142&gt;AF$2+LOOKUP(AF$2,'Cargo List'!$C$2:$C$27,'Cargo List'!$H$2:$H$27)),"",LOOKUP(Sheet3!AF$2,'Cargo List'!$C$2:$C$27,'Cargo List'!$I$2:$I$27))</f>
        <v>#N/A</v>
      </c>
      <c r="AG142" t="e">
        <f>IF(OR($A142&lt;AG$2,$A142&gt;AG$2+LOOKUP(AG$2,'Cargo List'!$C$2:$C$27,'Cargo List'!$H$2:$H$27)),"",LOOKUP(Sheet3!AG$2,'Cargo List'!$C$2:$C$27,'Cargo List'!$I$2:$I$27))</f>
        <v>#N/A</v>
      </c>
      <c r="AH142" t="e">
        <f>IF(OR($A142&lt;AH$2,$A142&gt;AH$2+LOOKUP(AH$2,'Cargo List'!$C$2:$C$27,'Cargo List'!$H$2:$H$27)),"",LOOKUP(Sheet3!AH$2,'Cargo List'!$C$2:$C$27,'Cargo List'!$I$2:$I$27))</f>
        <v>#N/A</v>
      </c>
      <c r="AI142" t="e">
        <f>IF(OR($A142&lt;AI$2,$A142&gt;AI$2+LOOKUP(AI$2,'Cargo List'!$C$2:$C$27,'Cargo List'!$H$2:$H$27)),"",LOOKUP(Sheet3!AI$2,'Cargo List'!$C$2:$C$27,'Cargo List'!$I$2:$I$27))</f>
        <v>#N/A</v>
      </c>
      <c r="AJ142" t="e">
        <f>IF(OR($A142&lt;AJ$2,$A142&gt;AJ$2+LOOKUP(AJ$2,'Cargo List'!$C$2:$C$27,'Cargo List'!$H$2:$H$27)),"",LOOKUP(Sheet3!AJ$2,'Cargo List'!$C$2:$C$27,'Cargo List'!$I$2:$I$27))</f>
        <v>#N/A</v>
      </c>
      <c r="AK142" t="e">
        <f>IF(OR($A142&lt;AK$2,$A142&gt;AK$2+LOOKUP(AK$2,'Cargo List'!$C$2:$C$27,'Cargo List'!$H$2:$H$27)),"",LOOKUP(Sheet3!AK$2,'Cargo List'!$C$2:$C$27,'Cargo List'!$I$2:$I$27))</f>
        <v>#N/A</v>
      </c>
      <c r="AL142" t="e">
        <f>IF(OR($A142&lt;AL$2,$A142&gt;AL$2+LOOKUP(AL$2,'Cargo List'!$C$2:$C$27,'Cargo List'!$H$2:$H$27)),"",LOOKUP(Sheet3!AL$2,'Cargo List'!$C$2:$C$27,'Cargo List'!$I$2:$I$27))</f>
        <v>#N/A</v>
      </c>
      <c r="AM142" t="e">
        <f>IF(OR($A142&lt;AM$2,$A142&gt;AM$2+LOOKUP(AM$2,'Cargo List'!$C$2:$C$27,'Cargo List'!$H$2:$H$27)),"",LOOKUP(Sheet3!AM$2,'Cargo List'!$C$2:$C$27,'Cargo List'!$I$2:$I$27))</f>
        <v>#N/A</v>
      </c>
      <c r="AN142" t="e">
        <f>IF(OR($A142&lt;AN$2,$A142&gt;AN$2+LOOKUP(AN$2,'Cargo List'!$C$2:$C$27,'Cargo List'!$H$2:$H$27)),"",LOOKUP(Sheet3!AN$2,'Cargo List'!$C$2:$C$27,'Cargo List'!$I$2:$I$27))</f>
        <v>#N/A</v>
      </c>
      <c r="AO142" t="e">
        <f>IF(OR($A142&lt;AO$2,$A142&gt;AO$2+LOOKUP(AO$2,'Cargo List'!$C$2:$C$27,'Cargo List'!$H$2:$H$27)),"",LOOKUP(Sheet3!AO$2,'Cargo List'!$C$2:$C$27,'Cargo List'!$I$2:$I$27))</f>
        <v>#N/A</v>
      </c>
      <c r="AP142" t="e">
        <f>IF(OR($A142&lt;AP$2,$A142&gt;AP$2+LOOKUP(AP$2,'Cargo List'!$C$2:$C$27,'Cargo List'!$H$2:$H$27)),"",LOOKUP(Sheet3!AP$2,'Cargo List'!$C$2:$C$27,'Cargo List'!$I$2:$I$27))</f>
        <v>#N/A</v>
      </c>
      <c r="AQ142" t="e">
        <f>IF(OR($A142&lt;AQ$2,$A142&gt;AQ$2+LOOKUP(AQ$2,'Cargo List'!$C$2:$C$27,'Cargo List'!$H$2:$H$27)),"",LOOKUP(Sheet3!AQ$2,'Cargo List'!$C$2:$C$27,'Cargo List'!$I$2:$I$27))</f>
        <v>#N/A</v>
      </c>
      <c r="AR142" t="e">
        <f>IF(OR($A142&lt;AR$2,$A142&gt;AR$2+LOOKUP(AR$2,'Cargo List'!$C$2:$C$27,'Cargo List'!$H$2:$H$27)),"",LOOKUP(Sheet3!AR$2,'Cargo List'!$C$2:$C$27,'Cargo List'!$I$2:$I$27))</f>
        <v>#N/A</v>
      </c>
      <c r="AS142" t="e">
        <f>IF(OR($A142&lt;AS$2,$A142&gt;AS$2+LOOKUP(AS$2,'Cargo List'!$C$2:$C$27,'Cargo List'!$H$2:$H$27)),"",LOOKUP(Sheet3!AS$2,'Cargo List'!$C$2:$C$27,'Cargo List'!$I$2:$I$27))</f>
        <v>#N/A</v>
      </c>
      <c r="AT142" t="e">
        <f>IF(OR($A142&lt;AT$2,$A142&gt;AT$2+LOOKUP(AT$2,'Cargo List'!$C$2:$C$27,'Cargo List'!$H$2:$H$27)),"",LOOKUP(Sheet3!AT$2,'Cargo List'!$C$2:$C$27,'Cargo List'!$I$2:$I$27))</f>
        <v>#N/A</v>
      </c>
      <c r="AU142" t="e">
        <f>IF(OR($A142&lt;AU$2,$A142&gt;AU$2+LOOKUP(AU$2,'Cargo List'!$C$2:$C$27,'Cargo List'!$H$2:$H$27)),"",LOOKUP(Sheet3!AU$2,'Cargo List'!$C$2:$C$27,'Cargo List'!$I$2:$I$27))</f>
        <v>#N/A</v>
      </c>
      <c r="AV142" s="4">
        <f t="shared" si="4"/>
        <v>0</v>
      </c>
    </row>
    <row r="143" spans="1:48" x14ac:dyDescent="0.25">
      <c r="A143" s="2">
        <f t="shared" si="5"/>
        <v>44337</v>
      </c>
      <c r="B143" t="e">
        <f>IF(OR($A143&lt;B$2,$A143&gt;B$2+LOOKUP(B$2,'Cargo List'!$C$2:$C$27,'Cargo List'!$H$2:$H$27)),"",LOOKUP(Sheet3!B$2,'Cargo List'!$C$2:$C$27,'Cargo List'!$I$2:$I$27))</f>
        <v>#N/A</v>
      </c>
      <c r="C143" t="e">
        <f>IF(OR($A143&lt;C$2,$A143&gt;C$2+LOOKUP(C$2,'Cargo List'!$C$2:$C$27,'Cargo List'!$H$2:$H$27)),"",LOOKUP(Sheet3!C$2,'Cargo List'!$C$2:$C$27,'Cargo List'!$I$2:$I$27))</f>
        <v>#N/A</v>
      </c>
      <c r="D143" t="e">
        <f>IF(OR($A143&lt;D$2,$A143&gt;D$2+LOOKUP(D$2,'Cargo List'!$C$2:$C$27,'Cargo List'!$H$2:$H$27)),"",LOOKUP(Sheet3!D$2,'Cargo List'!$C$2:$C$27,'Cargo List'!$I$2:$I$27))</f>
        <v>#N/A</v>
      </c>
      <c r="E143" t="e">
        <f>IF(OR($A143&lt;E$2,$A143&gt;E$2+LOOKUP(E$2,'Cargo List'!$C$2:$C$27,'Cargo List'!$H$2:$H$27)),"",LOOKUP(Sheet3!E$2,'Cargo List'!$C$2:$C$27,'Cargo List'!$I$2:$I$27))</f>
        <v>#N/A</v>
      </c>
      <c r="F143" t="e">
        <f>IF(OR($A143&lt;F$2,$A143&gt;F$2+LOOKUP(F$2,'Cargo List'!$C$2:$C$27,'Cargo List'!$H$2:$H$27)),"",LOOKUP(Sheet3!F$2,'Cargo List'!$C$2:$C$27,'Cargo List'!$I$2:$I$27))</f>
        <v>#N/A</v>
      </c>
      <c r="G143" t="e">
        <f>IF(OR($A143&lt;G$2,$A143&gt;G$2+LOOKUP(G$2,'Cargo List'!$C$2:$C$27,'Cargo List'!$H$2:$H$27)),"",LOOKUP(Sheet3!G$2,'Cargo List'!$C$2:$C$27,'Cargo List'!$I$2:$I$27))</f>
        <v>#N/A</v>
      </c>
      <c r="H143" t="e">
        <f>IF(OR($A143&lt;H$2,$A143&gt;H$2+LOOKUP(H$2,'Cargo List'!$C$2:$C$27,'Cargo List'!$H$2:$H$27)),"",LOOKUP(Sheet3!H$2,'Cargo List'!$C$2:$C$27,'Cargo List'!$I$2:$I$27))</f>
        <v>#N/A</v>
      </c>
      <c r="I143" t="e">
        <f>IF(OR($A143&lt;I$2,$A143&gt;I$2+LOOKUP(I$2,'Cargo List'!$C$2:$C$27,'Cargo List'!$H$2:$H$27)),"",LOOKUP(Sheet3!I$2,'Cargo List'!$C$2:$C$27,'Cargo List'!$I$2:$I$27))</f>
        <v>#N/A</v>
      </c>
      <c r="J143" t="e">
        <f>IF(OR($A143&lt;J$2,$A143&gt;J$2+LOOKUP(J$2,'Cargo List'!$C$2:$C$27,'Cargo List'!$H$2:$H$27)),"",LOOKUP(Sheet3!J$2,'Cargo List'!$C$2:$C$27,'Cargo List'!$I$2:$I$27))</f>
        <v>#N/A</v>
      </c>
      <c r="K143" t="e">
        <f>IF(OR($A143&lt;K$2,$A143&gt;K$2+LOOKUP(K$2,'Cargo List'!$C$2:$C$27,'Cargo List'!$H$2:$H$27)),"",LOOKUP(Sheet3!K$2,'Cargo List'!$C$2:$C$27,'Cargo List'!$I$2:$I$27))</f>
        <v>#N/A</v>
      </c>
      <c r="L143" t="e">
        <f>IF(OR($A143&lt;L$2,$A143&gt;L$2+LOOKUP(L$2,'Cargo List'!$C$2:$C$27,'Cargo List'!$H$2:$H$27)),"",LOOKUP(Sheet3!L$2,'Cargo List'!$C$2:$C$27,'Cargo List'!$I$2:$I$27))</f>
        <v>#N/A</v>
      </c>
      <c r="M143" t="e">
        <f>IF(OR($A143&lt;M$2,$A143&gt;M$2+LOOKUP(M$2,'Cargo List'!$C$2:$C$27,'Cargo List'!$H$2:$H$27)),"",LOOKUP(Sheet3!M$2,'Cargo List'!$C$2:$C$27,'Cargo List'!$I$2:$I$27))</f>
        <v>#N/A</v>
      </c>
      <c r="N143" t="e">
        <f>IF(OR($A143&lt;N$2,$A143&gt;N$2+LOOKUP(N$2,'Cargo List'!$C$2:$C$27,'Cargo List'!$H$2:$H$27)),"",LOOKUP(Sheet3!N$2,'Cargo List'!$C$2:$C$27,'Cargo List'!$I$2:$I$27))</f>
        <v>#N/A</v>
      </c>
      <c r="O143" t="e">
        <f>IF(OR($A143&lt;O$2,$A143&gt;O$2+LOOKUP(O$2,'Cargo List'!$C$2:$C$27,'Cargo List'!$H$2:$H$27)),"",LOOKUP(Sheet3!O$2,'Cargo List'!$C$2:$C$27,'Cargo List'!$I$2:$I$27))</f>
        <v>#N/A</v>
      </c>
      <c r="P143" t="e">
        <f>IF(OR($A143&lt;P$2,$A143&gt;P$2+LOOKUP(P$2,'Cargo List'!$C$2:$C$27,'Cargo List'!$H$2:$H$27)),"",LOOKUP(Sheet3!P$2,'Cargo List'!$C$2:$C$27,'Cargo List'!$I$2:$I$27))</f>
        <v>#N/A</v>
      </c>
      <c r="Q143" t="e">
        <f>IF(OR($A143&lt;Q$2,$A143&gt;Q$2+LOOKUP(Q$2,'Cargo List'!$C$2:$C$27,'Cargo List'!$H$2:$H$27)),"",LOOKUP(Sheet3!Q$2,'Cargo List'!$C$2:$C$27,'Cargo List'!$I$2:$I$27))</f>
        <v>#N/A</v>
      </c>
      <c r="R143" t="e">
        <f>IF(OR($A143&lt;R$2,$A143&gt;R$2+LOOKUP(R$2,'Cargo List'!$C$2:$C$27,'Cargo List'!$H$2:$H$27)),"",LOOKUP(Sheet3!R$2,'Cargo List'!$C$2:$C$27,'Cargo List'!$I$2:$I$27))</f>
        <v>#N/A</v>
      </c>
      <c r="S143" t="e">
        <f>IF(OR($A143&lt;S$2,$A143&gt;S$2+LOOKUP(S$2,'Cargo List'!$C$2:$C$27,'Cargo List'!$H$2:$H$27)),"",LOOKUP(Sheet3!S$2,'Cargo List'!$C$2:$C$27,'Cargo List'!$I$2:$I$27))</f>
        <v>#N/A</v>
      </c>
      <c r="T143" t="e">
        <f>IF(OR($A143&lt;T$2,$A143&gt;T$2+LOOKUP(T$2,'Cargo List'!$C$2:$C$27,'Cargo List'!$H$2:$H$27)),"",LOOKUP(Sheet3!T$2,'Cargo List'!$C$2:$C$27,'Cargo List'!$I$2:$I$27))</f>
        <v>#N/A</v>
      </c>
      <c r="U143" t="e">
        <f>IF(OR($A143&lt;U$2,$A143&gt;U$2+LOOKUP(U$2,'Cargo List'!$C$2:$C$27,'Cargo List'!$H$2:$H$27)),"",LOOKUP(Sheet3!U$2,'Cargo List'!$C$2:$C$27,'Cargo List'!$I$2:$I$27))</f>
        <v>#N/A</v>
      </c>
      <c r="V143" t="e">
        <f>IF(OR($A143&lt;V$2,$A143&gt;V$2+LOOKUP(V$2,'Cargo List'!$C$2:$C$27,'Cargo List'!$H$2:$H$27)),"",LOOKUP(Sheet3!V$2,'Cargo List'!$C$2:$C$27,'Cargo List'!$I$2:$I$27))</f>
        <v>#N/A</v>
      </c>
      <c r="W143" t="e">
        <f>IF(OR($A143&lt;W$2,$A143&gt;W$2+LOOKUP(W$2,'Cargo List'!$C$2:$C$27,'Cargo List'!$H$2:$H$27)),"",LOOKUP(Sheet3!W$2,'Cargo List'!$C$2:$C$27,'Cargo List'!$I$2:$I$27))</f>
        <v>#N/A</v>
      </c>
      <c r="X143" t="e">
        <f>IF(OR($A143&lt;X$2,$A143&gt;X$2+LOOKUP(X$2,'Cargo List'!$C$2:$C$27,'Cargo List'!$H$2:$H$27)),"",LOOKUP(Sheet3!X$2,'Cargo List'!$C$2:$C$27,'Cargo List'!$I$2:$I$27))</f>
        <v>#N/A</v>
      </c>
      <c r="Y143" t="e">
        <f>IF(OR($A143&lt;Y$2,$A143&gt;Y$2+LOOKUP(Y$2,'Cargo List'!$C$2:$C$27,'Cargo List'!$H$2:$H$27)),"",LOOKUP(Sheet3!Y$2,'Cargo List'!$C$2:$C$27,'Cargo List'!$I$2:$I$27))</f>
        <v>#N/A</v>
      </c>
      <c r="Z143" t="e">
        <f>IF(OR($A143&lt;Z$2,$A143&gt;Z$2+LOOKUP(Z$2,'Cargo List'!$C$2:$C$27,'Cargo List'!$H$2:$H$27)),"",LOOKUP(Sheet3!Z$2,'Cargo List'!$C$2:$C$27,'Cargo List'!$I$2:$I$27))</f>
        <v>#N/A</v>
      </c>
      <c r="AA143" t="e">
        <f>IF(OR($A143&lt;AA$2,$A143&gt;AA$2+LOOKUP(AA$2,'Cargo List'!$C$2:$C$27,'Cargo List'!$H$2:$H$27)),"",LOOKUP(Sheet3!AA$2,'Cargo List'!$C$2:$C$27,'Cargo List'!$I$2:$I$27))</f>
        <v>#N/A</v>
      </c>
      <c r="AB143" t="e">
        <f>IF(OR($A143&lt;AB$2,$A143&gt;AB$2+LOOKUP(AB$2,'Cargo List'!$C$2:$C$27,'Cargo List'!$H$2:$H$27)),"",LOOKUP(Sheet3!AB$2,'Cargo List'!$C$2:$C$27,'Cargo List'!$I$2:$I$27))</f>
        <v>#N/A</v>
      </c>
      <c r="AC143" t="e">
        <f>IF(OR($A143&lt;AC$2,$A143&gt;AC$2+LOOKUP(AC$2,'Cargo List'!$C$2:$C$27,'Cargo List'!$H$2:$H$27)),"",LOOKUP(Sheet3!AC$2,'Cargo List'!$C$2:$C$27,'Cargo List'!$I$2:$I$27))</f>
        <v>#N/A</v>
      </c>
      <c r="AD143" t="e">
        <f>IF(OR($A143&lt;AD$2,$A143&gt;AD$2+LOOKUP(AD$2,'Cargo List'!$C$2:$C$27,'Cargo List'!$H$2:$H$27)),"",LOOKUP(Sheet3!AD$2,'Cargo List'!$C$2:$C$27,'Cargo List'!$I$2:$I$27))</f>
        <v>#N/A</v>
      </c>
      <c r="AE143" t="e">
        <f>IF(OR($A143&lt;AE$2,$A143&gt;AE$2+LOOKUP(AE$2,'Cargo List'!$C$2:$C$27,'Cargo List'!$H$2:$H$27)),"",LOOKUP(Sheet3!AE$2,'Cargo List'!$C$2:$C$27,'Cargo List'!$I$2:$I$27))</f>
        <v>#N/A</v>
      </c>
      <c r="AF143" t="e">
        <f>IF(OR($A143&lt;AF$2,$A143&gt;AF$2+LOOKUP(AF$2,'Cargo List'!$C$2:$C$27,'Cargo List'!$H$2:$H$27)),"",LOOKUP(Sheet3!AF$2,'Cargo List'!$C$2:$C$27,'Cargo List'!$I$2:$I$27))</f>
        <v>#N/A</v>
      </c>
      <c r="AG143" t="e">
        <f>IF(OR($A143&lt;AG$2,$A143&gt;AG$2+LOOKUP(AG$2,'Cargo List'!$C$2:$C$27,'Cargo List'!$H$2:$H$27)),"",LOOKUP(Sheet3!AG$2,'Cargo List'!$C$2:$C$27,'Cargo List'!$I$2:$I$27))</f>
        <v>#N/A</v>
      </c>
      <c r="AH143" t="e">
        <f>IF(OR($A143&lt;AH$2,$A143&gt;AH$2+LOOKUP(AH$2,'Cargo List'!$C$2:$C$27,'Cargo List'!$H$2:$H$27)),"",LOOKUP(Sheet3!AH$2,'Cargo List'!$C$2:$C$27,'Cargo List'!$I$2:$I$27))</f>
        <v>#N/A</v>
      </c>
      <c r="AI143" t="e">
        <f>IF(OR($A143&lt;AI$2,$A143&gt;AI$2+LOOKUP(AI$2,'Cargo List'!$C$2:$C$27,'Cargo List'!$H$2:$H$27)),"",LOOKUP(Sheet3!AI$2,'Cargo List'!$C$2:$C$27,'Cargo List'!$I$2:$I$27))</f>
        <v>#N/A</v>
      </c>
      <c r="AJ143" t="e">
        <f>IF(OR($A143&lt;AJ$2,$A143&gt;AJ$2+LOOKUP(AJ$2,'Cargo List'!$C$2:$C$27,'Cargo List'!$H$2:$H$27)),"",LOOKUP(Sheet3!AJ$2,'Cargo List'!$C$2:$C$27,'Cargo List'!$I$2:$I$27))</f>
        <v>#N/A</v>
      </c>
      <c r="AK143" t="e">
        <f>IF(OR($A143&lt;AK$2,$A143&gt;AK$2+LOOKUP(AK$2,'Cargo List'!$C$2:$C$27,'Cargo List'!$H$2:$H$27)),"",LOOKUP(Sheet3!AK$2,'Cargo List'!$C$2:$C$27,'Cargo List'!$I$2:$I$27))</f>
        <v>#N/A</v>
      </c>
      <c r="AL143" t="e">
        <f>IF(OR($A143&lt;AL$2,$A143&gt;AL$2+LOOKUP(AL$2,'Cargo List'!$C$2:$C$27,'Cargo List'!$H$2:$H$27)),"",LOOKUP(Sheet3!AL$2,'Cargo List'!$C$2:$C$27,'Cargo List'!$I$2:$I$27))</f>
        <v>#N/A</v>
      </c>
      <c r="AM143" t="e">
        <f>IF(OR($A143&lt;AM$2,$A143&gt;AM$2+LOOKUP(AM$2,'Cargo List'!$C$2:$C$27,'Cargo List'!$H$2:$H$27)),"",LOOKUP(Sheet3!AM$2,'Cargo List'!$C$2:$C$27,'Cargo List'!$I$2:$I$27))</f>
        <v>#N/A</v>
      </c>
      <c r="AN143" t="e">
        <f>IF(OR($A143&lt;AN$2,$A143&gt;AN$2+LOOKUP(AN$2,'Cargo List'!$C$2:$C$27,'Cargo List'!$H$2:$H$27)),"",LOOKUP(Sheet3!AN$2,'Cargo List'!$C$2:$C$27,'Cargo List'!$I$2:$I$27))</f>
        <v>#N/A</v>
      </c>
      <c r="AO143" t="e">
        <f>IF(OR($A143&lt;AO$2,$A143&gt;AO$2+LOOKUP(AO$2,'Cargo List'!$C$2:$C$27,'Cargo List'!$H$2:$H$27)),"",LOOKUP(Sheet3!AO$2,'Cargo List'!$C$2:$C$27,'Cargo List'!$I$2:$I$27))</f>
        <v>#N/A</v>
      </c>
      <c r="AP143" t="e">
        <f>IF(OR($A143&lt;AP$2,$A143&gt;AP$2+LOOKUP(AP$2,'Cargo List'!$C$2:$C$27,'Cargo List'!$H$2:$H$27)),"",LOOKUP(Sheet3!AP$2,'Cargo List'!$C$2:$C$27,'Cargo List'!$I$2:$I$27))</f>
        <v>#N/A</v>
      </c>
      <c r="AQ143" t="e">
        <f>IF(OR($A143&lt;AQ$2,$A143&gt;AQ$2+LOOKUP(AQ$2,'Cargo List'!$C$2:$C$27,'Cargo List'!$H$2:$H$27)),"",LOOKUP(Sheet3!AQ$2,'Cargo List'!$C$2:$C$27,'Cargo List'!$I$2:$I$27))</f>
        <v>#N/A</v>
      </c>
      <c r="AR143" t="e">
        <f>IF(OR($A143&lt;AR$2,$A143&gt;AR$2+LOOKUP(AR$2,'Cargo List'!$C$2:$C$27,'Cargo List'!$H$2:$H$27)),"",LOOKUP(Sheet3!AR$2,'Cargo List'!$C$2:$C$27,'Cargo List'!$I$2:$I$27))</f>
        <v>#N/A</v>
      </c>
      <c r="AS143" t="e">
        <f>IF(OR($A143&lt;AS$2,$A143&gt;AS$2+LOOKUP(AS$2,'Cargo List'!$C$2:$C$27,'Cargo List'!$H$2:$H$27)),"",LOOKUP(Sheet3!AS$2,'Cargo List'!$C$2:$C$27,'Cargo List'!$I$2:$I$27))</f>
        <v>#N/A</v>
      </c>
      <c r="AT143" t="e">
        <f>IF(OR($A143&lt;AT$2,$A143&gt;AT$2+LOOKUP(AT$2,'Cargo List'!$C$2:$C$27,'Cargo List'!$H$2:$H$27)),"",LOOKUP(Sheet3!AT$2,'Cargo List'!$C$2:$C$27,'Cargo List'!$I$2:$I$27))</f>
        <v>#N/A</v>
      </c>
      <c r="AU143" t="e">
        <f>IF(OR($A143&lt;AU$2,$A143&gt;AU$2+LOOKUP(AU$2,'Cargo List'!$C$2:$C$27,'Cargo List'!$H$2:$H$27)),"",LOOKUP(Sheet3!AU$2,'Cargo List'!$C$2:$C$27,'Cargo List'!$I$2:$I$27))</f>
        <v>#N/A</v>
      </c>
      <c r="AV143" s="4">
        <f t="shared" si="4"/>
        <v>0</v>
      </c>
    </row>
    <row r="144" spans="1:48" x14ac:dyDescent="0.25">
      <c r="A144" s="2">
        <f t="shared" si="5"/>
        <v>44338</v>
      </c>
      <c r="B144" t="e">
        <f>IF(OR($A144&lt;B$2,$A144&gt;B$2+LOOKUP(B$2,'Cargo List'!$C$2:$C$27,'Cargo List'!$H$2:$H$27)),"",LOOKUP(Sheet3!B$2,'Cargo List'!$C$2:$C$27,'Cargo List'!$I$2:$I$27))</f>
        <v>#N/A</v>
      </c>
      <c r="C144" t="e">
        <f>IF(OR($A144&lt;C$2,$A144&gt;C$2+LOOKUP(C$2,'Cargo List'!$C$2:$C$27,'Cargo List'!$H$2:$H$27)),"",LOOKUP(Sheet3!C$2,'Cargo List'!$C$2:$C$27,'Cargo List'!$I$2:$I$27))</f>
        <v>#N/A</v>
      </c>
      <c r="D144" t="e">
        <f>IF(OR($A144&lt;D$2,$A144&gt;D$2+LOOKUP(D$2,'Cargo List'!$C$2:$C$27,'Cargo List'!$H$2:$H$27)),"",LOOKUP(Sheet3!D$2,'Cargo List'!$C$2:$C$27,'Cargo List'!$I$2:$I$27))</f>
        <v>#N/A</v>
      </c>
      <c r="E144" t="e">
        <f>IF(OR($A144&lt;E$2,$A144&gt;E$2+LOOKUP(E$2,'Cargo List'!$C$2:$C$27,'Cargo List'!$H$2:$H$27)),"",LOOKUP(Sheet3!E$2,'Cargo List'!$C$2:$C$27,'Cargo List'!$I$2:$I$27))</f>
        <v>#N/A</v>
      </c>
      <c r="F144" t="e">
        <f>IF(OR($A144&lt;F$2,$A144&gt;F$2+LOOKUP(F$2,'Cargo List'!$C$2:$C$27,'Cargo List'!$H$2:$H$27)),"",LOOKUP(Sheet3!F$2,'Cargo List'!$C$2:$C$27,'Cargo List'!$I$2:$I$27))</f>
        <v>#N/A</v>
      </c>
      <c r="G144" t="e">
        <f>IF(OR($A144&lt;G$2,$A144&gt;G$2+LOOKUP(G$2,'Cargo List'!$C$2:$C$27,'Cargo List'!$H$2:$H$27)),"",LOOKUP(Sheet3!G$2,'Cargo List'!$C$2:$C$27,'Cargo List'!$I$2:$I$27))</f>
        <v>#N/A</v>
      </c>
      <c r="H144" t="e">
        <f>IF(OR($A144&lt;H$2,$A144&gt;H$2+LOOKUP(H$2,'Cargo List'!$C$2:$C$27,'Cargo List'!$H$2:$H$27)),"",LOOKUP(Sheet3!H$2,'Cargo List'!$C$2:$C$27,'Cargo List'!$I$2:$I$27))</f>
        <v>#N/A</v>
      </c>
      <c r="I144" t="e">
        <f>IF(OR($A144&lt;I$2,$A144&gt;I$2+LOOKUP(I$2,'Cargo List'!$C$2:$C$27,'Cargo List'!$H$2:$H$27)),"",LOOKUP(Sheet3!I$2,'Cargo List'!$C$2:$C$27,'Cargo List'!$I$2:$I$27))</f>
        <v>#N/A</v>
      </c>
      <c r="J144" t="e">
        <f>IF(OR($A144&lt;J$2,$A144&gt;J$2+LOOKUP(J$2,'Cargo List'!$C$2:$C$27,'Cargo List'!$H$2:$H$27)),"",LOOKUP(Sheet3!J$2,'Cargo List'!$C$2:$C$27,'Cargo List'!$I$2:$I$27))</f>
        <v>#N/A</v>
      </c>
      <c r="K144" t="e">
        <f>IF(OR($A144&lt;K$2,$A144&gt;K$2+LOOKUP(K$2,'Cargo List'!$C$2:$C$27,'Cargo List'!$H$2:$H$27)),"",LOOKUP(Sheet3!K$2,'Cargo List'!$C$2:$C$27,'Cargo List'!$I$2:$I$27))</f>
        <v>#N/A</v>
      </c>
      <c r="L144" t="e">
        <f>IF(OR($A144&lt;L$2,$A144&gt;L$2+LOOKUP(L$2,'Cargo List'!$C$2:$C$27,'Cargo List'!$H$2:$H$27)),"",LOOKUP(Sheet3!L$2,'Cargo List'!$C$2:$C$27,'Cargo List'!$I$2:$I$27))</f>
        <v>#N/A</v>
      </c>
      <c r="M144" t="e">
        <f>IF(OR($A144&lt;M$2,$A144&gt;M$2+LOOKUP(M$2,'Cargo List'!$C$2:$C$27,'Cargo List'!$H$2:$H$27)),"",LOOKUP(Sheet3!M$2,'Cargo List'!$C$2:$C$27,'Cargo List'!$I$2:$I$27))</f>
        <v>#N/A</v>
      </c>
      <c r="N144" t="e">
        <f>IF(OR($A144&lt;N$2,$A144&gt;N$2+LOOKUP(N$2,'Cargo List'!$C$2:$C$27,'Cargo List'!$H$2:$H$27)),"",LOOKUP(Sheet3!N$2,'Cargo List'!$C$2:$C$27,'Cargo List'!$I$2:$I$27))</f>
        <v>#N/A</v>
      </c>
      <c r="O144" t="e">
        <f>IF(OR($A144&lt;O$2,$A144&gt;O$2+LOOKUP(O$2,'Cargo List'!$C$2:$C$27,'Cargo List'!$H$2:$H$27)),"",LOOKUP(Sheet3!O$2,'Cargo List'!$C$2:$C$27,'Cargo List'!$I$2:$I$27))</f>
        <v>#N/A</v>
      </c>
      <c r="P144" t="e">
        <f>IF(OR($A144&lt;P$2,$A144&gt;P$2+LOOKUP(P$2,'Cargo List'!$C$2:$C$27,'Cargo List'!$H$2:$H$27)),"",LOOKUP(Sheet3!P$2,'Cargo List'!$C$2:$C$27,'Cargo List'!$I$2:$I$27))</f>
        <v>#N/A</v>
      </c>
      <c r="Q144" t="e">
        <f>IF(OR($A144&lt;Q$2,$A144&gt;Q$2+LOOKUP(Q$2,'Cargo List'!$C$2:$C$27,'Cargo List'!$H$2:$H$27)),"",LOOKUP(Sheet3!Q$2,'Cargo List'!$C$2:$C$27,'Cargo List'!$I$2:$I$27))</f>
        <v>#N/A</v>
      </c>
      <c r="R144" t="e">
        <f>IF(OR($A144&lt;R$2,$A144&gt;R$2+LOOKUP(R$2,'Cargo List'!$C$2:$C$27,'Cargo List'!$H$2:$H$27)),"",LOOKUP(Sheet3!R$2,'Cargo List'!$C$2:$C$27,'Cargo List'!$I$2:$I$27))</f>
        <v>#N/A</v>
      </c>
      <c r="S144" t="e">
        <f>IF(OR($A144&lt;S$2,$A144&gt;S$2+LOOKUP(S$2,'Cargo List'!$C$2:$C$27,'Cargo List'!$H$2:$H$27)),"",LOOKUP(Sheet3!S$2,'Cargo List'!$C$2:$C$27,'Cargo List'!$I$2:$I$27))</f>
        <v>#N/A</v>
      </c>
      <c r="T144" t="e">
        <f>IF(OR($A144&lt;T$2,$A144&gt;T$2+LOOKUP(T$2,'Cargo List'!$C$2:$C$27,'Cargo List'!$H$2:$H$27)),"",LOOKUP(Sheet3!T$2,'Cargo List'!$C$2:$C$27,'Cargo List'!$I$2:$I$27))</f>
        <v>#N/A</v>
      </c>
      <c r="U144" t="e">
        <f>IF(OR($A144&lt;U$2,$A144&gt;U$2+LOOKUP(U$2,'Cargo List'!$C$2:$C$27,'Cargo List'!$H$2:$H$27)),"",LOOKUP(Sheet3!U$2,'Cargo List'!$C$2:$C$27,'Cargo List'!$I$2:$I$27))</f>
        <v>#N/A</v>
      </c>
      <c r="V144" t="e">
        <f>IF(OR($A144&lt;V$2,$A144&gt;V$2+LOOKUP(V$2,'Cargo List'!$C$2:$C$27,'Cargo List'!$H$2:$H$27)),"",LOOKUP(Sheet3!V$2,'Cargo List'!$C$2:$C$27,'Cargo List'!$I$2:$I$27))</f>
        <v>#N/A</v>
      </c>
      <c r="W144" t="e">
        <f>IF(OR($A144&lt;W$2,$A144&gt;W$2+LOOKUP(W$2,'Cargo List'!$C$2:$C$27,'Cargo List'!$H$2:$H$27)),"",LOOKUP(Sheet3!W$2,'Cargo List'!$C$2:$C$27,'Cargo List'!$I$2:$I$27))</f>
        <v>#N/A</v>
      </c>
      <c r="X144" t="e">
        <f>IF(OR($A144&lt;X$2,$A144&gt;X$2+LOOKUP(X$2,'Cargo List'!$C$2:$C$27,'Cargo List'!$H$2:$H$27)),"",LOOKUP(Sheet3!X$2,'Cargo List'!$C$2:$C$27,'Cargo List'!$I$2:$I$27))</f>
        <v>#N/A</v>
      </c>
      <c r="Y144" t="e">
        <f>IF(OR($A144&lt;Y$2,$A144&gt;Y$2+LOOKUP(Y$2,'Cargo List'!$C$2:$C$27,'Cargo List'!$H$2:$H$27)),"",LOOKUP(Sheet3!Y$2,'Cargo List'!$C$2:$C$27,'Cargo List'!$I$2:$I$27))</f>
        <v>#N/A</v>
      </c>
      <c r="Z144" t="e">
        <f>IF(OR($A144&lt;Z$2,$A144&gt;Z$2+LOOKUP(Z$2,'Cargo List'!$C$2:$C$27,'Cargo List'!$H$2:$H$27)),"",LOOKUP(Sheet3!Z$2,'Cargo List'!$C$2:$C$27,'Cargo List'!$I$2:$I$27))</f>
        <v>#N/A</v>
      </c>
      <c r="AA144" t="e">
        <f>IF(OR($A144&lt;AA$2,$A144&gt;AA$2+LOOKUP(AA$2,'Cargo List'!$C$2:$C$27,'Cargo List'!$H$2:$H$27)),"",LOOKUP(Sheet3!AA$2,'Cargo List'!$C$2:$C$27,'Cargo List'!$I$2:$I$27))</f>
        <v>#N/A</v>
      </c>
      <c r="AB144" t="e">
        <f>IF(OR($A144&lt;AB$2,$A144&gt;AB$2+LOOKUP(AB$2,'Cargo List'!$C$2:$C$27,'Cargo List'!$H$2:$H$27)),"",LOOKUP(Sheet3!AB$2,'Cargo List'!$C$2:$C$27,'Cargo List'!$I$2:$I$27))</f>
        <v>#N/A</v>
      </c>
      <c r="AC144" t="e">
        <f>IF(OR($A144&lt;AC$2,$A144&gt;AC$2+LOOKUP(AC$2,'Cargo List'!$C$2:$C$27,'Cargo List'!$H$2:$H$27)),"",LOOKUP(Sheet3!AC$2,'Cargo List'!$C$2:$C$27,'Cargo List'!$I$2:$I$27))</f>
        <v>#N/A</v>
      </c>
      <c r="AD144" t="e">
        <f>IF(OR($A144&lt;AD$2,$A144&gt;AD$2+LOOKUP(AD$2,'Cargo List'!$C$2:$C$27,'Cargo List'!$H$2:$H$27)),"",LOOKUP(Sheet3!AD$2,'Cargo List'!$C$2:$C$27,'Cargo List'!$I$2:$I$27))</f>
        <v>#N/A</v>
      </c>
      <c r="AE144" t="e">
        <f>IF(OR($A144&lt;AE$2,$A144&gt;AE$2+LOOKUP(AE$2,'Cargo List'!$C$2:$C$27,'Cargo List'!$H$2:$H$27)),"",LOOKUP(Sheet3!AE$2,'Cargo List'!$C$2:$C$27,'Cargo List'!$I$2:$I$27))</f>
        <v>#N/A</v>
      </c>
      <c r="AF144" t="e">
        <f>IF(OR($A144&lt;AF$2,$A144&gt;AF$2+LOOKUP(AF$2,'Cargo List'!$C$2:$C$27,'Cargo List'!$H$2:$H$27)),"",LOOKUP(Sheet3!AF$2,'Cargo List'!$C$2:$C$27,'Cargo List'!$I$2:$I$27))</f>
        <v>#N/A</v>
      </c>
      <c r="AG144" t="e">
        <f>IF(OR($A144&lt;AG$2,$A144&gt;AG$2+LOOKUP(AG$2,'Cargo List'!$C$2:$C$27,'Cargo List'!$H$2:$H$27)),"",LOOKUP(Sheet3!AG$2,'Cargo List'!$C$2:$C$27,'Cargo List'!$I$2:$I$27))</f>
        <v>#N/A</v>
      </c>
      <c r="AH144" t="e">
        <f>IF(OR($A144&lt;AH$2,$A144&gt;AH$2+LOOKUP(AH$2,'Cargo List'!$C$2:$C$27,'Cargo List'!$H$2:$H$27)),"",LOOKUP(Sheet3!AH$2,'Cargo List'!$C$2:$C$27,'Cargo List'!$I$2:$I$27))</f>
        <v>#N/A</v>
      </c>
      <c r="AI144" t="e">
        <f>IF(OR($A144&lt;AI$2,$A144&gt;AI$2+LOOKUP(AI$2,'Cargo List'!$C$2:$C$27,'Cargo List'!$H$2:$H$27)),"",LOOKUP(Sheet3!AI$2,'Cargo List'!$C$2:$C$27,'Cargo List'!$I$2:$I$27))</f>
        <v>#N/A</v>
      </c>
      <c r="AJ144" t="e">
        <f>IF(OR($A144&lt;AJ$2,$A144&gt;AJ$2+LOOKUP(AJ$2,'Cargo List'!$C$2:$C$27,'Cargo List'!$H$2:$H$27)),"",LOOKUP(Sheet3!AJ$2,'Cargo List'!$C$2:$C$27,'Cargo List'!$I$2:$I$27))</f>
        <v>#N/A</v>
      </c>
      <c r="AK144" t="e">
        <f>IF(OR($A144&lt;AK$2,$A144&gt;AK$2+LOOKUP(AK$2,'Cargo List'!$C$2:$C$27,'Cargo List'!$H$2:$H$27)),"",LOOKUP(Sheet3!AK$2,'Cargo List'!$C$2:$C$27,'Cargo List'!$I$2:$I$27))</f>
        <v>#N/A</v>
      </c>
      <c r="AL144" t="e">
        <f>IF(OR($A144&lt;AL$2,$A144&gt;AL$2+LOOKUP(AL$2,'Cargo List'!$C$2:$C$27,'Cargo List'!$H$2:$H$27)),"",LOOKUP(Sheet3!AL$2,'Cargo List'!$C$2:$C$27,'Cargo List'!$I$2:$I$27))</f>
        <v>#N/A</v>
      </c>
      <c r="AM144" t="e">
        <f>IF(OR($A144&lt;AM$2,$A144&gt;AM$2+LOOKUP(AM$2,'Cargo List'!$C$2:$C$27,'Cargo List'!$H$2:$H$27)),"",LOOKUP(Sheet3!AM$2,'Cargo List'!$C$2:$C$27,'Cargo List'!$I$2:$I$27))</f>
        <v>#N/A</v>
      </c>
      <c r="AN144" t="e">
        <f>IF(OR($A144&lt;AN$2,$A144&gt;AN$2+LOOKUP(AN$2,'Cargo List'!$C$2:$C$27,'Cargo List'!$H$2:$H$27)),"",LOOKUP(Sheet3!AN$2,'Cargo List'!$C$2:$C$27,'Cargo List'!$I$2:$I$27))</f>
        <v>#N/A</v>
      </c>
      <c r="AO144" t="e">
        <f>IF(OR($A144&lt;AO$2,$A144&gt;AO$2+LOOKUP(AO$2,'Cargo List'!$C$2:$C$27,'Cargo List'!$H$2:$H$27)),"",LOOKUP(Sheet3!AO$2,'Cargo List'!$C$2:$C$27,'Cargo List'!$I$2:$I$27))</f>
        <v>#N/A</v>
      </c>
      <c r="AP144" t="e">
        <f>IF(OR($A144&lt;AP$2,$A144&gt;AP$2+LOOKUP(AP$2,'Cargo List'!$C$2:$C$27,'Cargo List'!$H$2:$H$27)),"",LOOKUP(Sheet3!AP$2,'Cargo List'!$C$2:$C$27,'Cargo List'!$I$2:$I$27))</f>
        <v>#N/A</v>
      </c>
      <c r="AQ144" t="e">
        <f>IF(OR($A144&lt;AQ$2,$A144&gt;AQ$2+LOOKUP(AQ$2,'Cargo List'!$C$2:$C$27,'Cargo List'!$H$2:$H$27)),"",LOOKUP(Sheet3!AQ$2,'Cargo List'!$C$2:$C$27,'Cargo List'!$I$2:$I$27))</f>
        <v>#N/A</v>
      </c>
      <c r="AR144" t="e">
        <f>IF(OR($A144&lt;AR$2,$A144&gt;AR$2+LOOKUP(AR$2,'Cargo List'!$C$2:$C$27,'Cargo List'!$H$2:$H$27)),"",LOOKUP(Sheet3!AR$2,'Cargo List'!$C$2:$C$27,'Cargo List'!$I$2:$I$27))</f>
        <v>#N/A</v>
      </c>
      <c r="AS144" t="e">
        <f>IF(OR($A144&lt;AS$2,$A144&gt;AS$2+LOOKUP(AS$2,'Cargo List'!$C$2:$C$27,'Cargo List'!$H$2:$H$27)),"",LOOKUP(Sheet3!AS$2,'Cargo List'!$C$2:$C$27,'Cargo List'!$I$2:$I$27))</f>
        <v>#N/A</v>
      </c>
      <c r="AT144" t="e">
        <f>IF(OR($A144&lt;AT$2,$A144&gt;AT$2+LOOKUP(AT$2,'Cargo List'!$C$2:$C$27,'Cargo List'!$H$2:$H$27)),"",LOOKUP(Sheet3!AT$2,'Cargo List'!$C$2:$C$27,'Cargo List'!$I$2:$I$27))</f>
        <v>#N/A</v>
      </c>
      <c r="AU144" t="e">
        <f>IF(OR($A144&lt;AU$2,$A144&gt;AU$2+LOOKUP(AU$2,'Cargo List'!$C$2:$C$27,'Cargo List'!$H$2:$H$27)),"",LOOKUP(Sheet3!AU$2,'Cargo List'!$C$2:$C$27,'Cargo List'!$I$2:$I$27))</f>
        <v>#N/A</v>
      </c>
      <c r="AV144" s="4">
        <f t="shared" si="4"/>
        <v>0</v>
      </c>
    </row>
    <row r="145" spans="1:48" x14ac:dyDescent="0.25">
      <c r="A145" s="2">
        <f t="shared" si="5"/>
        <v>44339</v>
      </c>
      <c r="B145" t="e">
        <f>IF(OR($A145&lt;B$2,$A145&gt;B$2+LOOKUP(B$2,'Cargo List'!$C$2:$C$27,'Cargo List'!$H$2:$H$27)),"",LOOKUP(Sheet3!B$2,'Cargo List'!$C$2:$C$27,'Cargo List'!$I$2:$I$27))</f>
        <v>#N/A</v>
      </c>
      <c r="C145" t="e">
        <f>IF(OR($A145&lt;C$2,$A145&gt;C$2+LOOKUP(C$2,'Cargo List'!$C$2:$C$27,'Cargo List'!$H$2:$H$27)),"",LOOKUP(Sheet3!C$2,'Cargo List'!$C$2:$C$27,'Cargo List'!$I$2:$I$27))</f>
        <v>#N/A</v>
      </c>
      <c r="D145" t="e">
        <f>IF(OR($A145&lt;D$2,$A145&gt;D$2+LOOKUP(D$2,'Cargo List'!$C$2:$C$27,'Cargo List'!$H$2:$H$27)),"",LOOKUP(Sheet3!D$2,'Cargo List'!$C$2:$C$27,'Cargo List'!$I$2:$I$27))</f>
        <v>#N/A</v>
      </c>
      <c r="E145" t="e">
        <f>IF(OR($A145&lt;E$2,$A145&gt;E$2+LOOKUP(E$2,'Cargo List'!$C$2:$C$27,'Cargo List'!$H$2:$H$27)),"",LOOKUP(Sheet3!E$2,'Cargo List'!$C$2:$C$27,'Cargo List'!$I$2:$I$27))</f>
        <v>#N/A</v>
      </c>
      <c r="F145" t="e">
        <f>IF(OR($A145&lt;F$2,$A145&gt;F$2+LOOKUP(F$2,'Cargo List'!$C$2:$C$27,'Cargo List'!$H$2:$H$27)),"",LOOKUP(Sheet3!F$2,'Cargo List'!$C$2:$C$27,'Cargo List'!$I$2:$I$27))</f>
        <v>#N/A</v>
      </c>
      <c r="G145" t="e">
        <f>IF(OR($A145&lt;G$2,$A145&gt;G$2+LOOKUP(G$2,'Cargo List'!$C$2:$C$27,'Cargo List'!$H$2:$H$27)),"",LOOKUP(Sheet3!G$2,'Cargo List'!$C$2:$C$27,'Cargo List'!$I$2:$I$27))</f>
        <v>#N/A</v>
      </c>
      <c r="H145" t="e">
        <f>IF(OR($A145&lt;H$2,$A145&gt;H$2+LOOKUP(H$2,'Cargo List'!$C$2:$C$27,'Cargo List'!$H$2:$H$27)),"",LOOKUP(Sheet3!H$2,'Cargo List'!$C$2:$C$27,'Cargo List'!$I$2:$I$27))</f>
        <v>#N/A</v>
      </c>
      <c r="I145" t="e">
        <f>IF(OR($A145&lt;I$2,$A145&gt;I$2+LOOKUP(I$2,'Cargo List'!$C$2:$C$27,'Cargo List'!$H$2:$H$27)),"",LOOKUP(Sheet3!I$2,'Cargo List'!$C$2:$C$27,'Cargo List'!$I$2:$I$27))</f>
        <v>#N/A</v>
      </c>
      <c r="J145" t="e">
        <f>IF(OR($A145&lt;J$2,$A145&gt;J$2+LOOKUP(J$2,'Cargo List'!$C$2:$C$27,'Cargo List'!$H$2:$H$27)),"",LOOKUP(Sheet3!J$2,'Cargo List'!$C$2:$C$27,'Cargo List'!$I$2:$I$27))</f>
        <v>#N/A</v>
      </c>
      <c r="K145" t="e">
        <f>IF(OR($A145&lt;K$2,$A145&gt;K$2+LOOKUP(K$2,'Cargo List'!$C$2:$C$27,'Cargo List'!$H$2:$H$27)),"",LOOKUP(Sheet3!K$2,'Cargo List'!$C$2:$C$27,'Cargo List'!$I$2:$I$27))</f>
        <v>#N/A</v>
      </c>
      <c r="L145" t="e">
        <f>IF(OR($A145&lt;L$2,$A145&gt;L$2+LOOKUP(L$2,'Cargo List'!$C$2:$C$27,'Cargo List'!$H$2:$H$27)),"",LOOKUP(Sheet3!L$2,'Cargo List'!$C$2:$C$27,'Cargo List'!$I$2:$I$27))</f>
        <v>#N/A</v>
      </c>
      <c r="M145" t="e">
        <f>IF(OR($A145&lt;M$2,$A145&gt;M$2+LOOKUP(M$2,'Cargo List'!$C$2:$C$27,'Cargo List'!$H$2:$H$27)),"",LOOKUP(Sheet3!M$2,'Cargo List'!$C$2:$C$27,'Cargo List'!$I$2:$I$27))</f>
        <v>#N/A</v>
      </c>
      <c r="N145" t="e">
        <f>IF(OR($A145&lt;N$2,$A145&gt;N$2+LOOKUP(N$2,'Cargo List'!$C$2:$C$27,'Cargo List'!$H$2:$H$27)),"",LOOKUP(Sheet3!N$2,'Cargo List'!$C$2:$C$27,'Cargo List'!$I$2:$I$27))</f>
        <v>#N/A</v>
      </c>
      <c r="O145" t="e">
        <f>IF(OR($A145&lt;O$2,$A145&gt;O$2+LOOKUP(O$2,'Cargo List'!$C$2:$C$27,'Cargo List'!$H$2:$H$27)),"",LOOKUP(Sheet3!O$2,'Cargo List'!$C$2:$C$27,'Cargo List'!$I$2:$I$27))</f>
        <v>#N/A</v>
      </c>
      <c r="P145" t="e">
        <f>IF(OR($A145&lt;P$2,$A145&gt;P$2+LOOKUP(P$2,'Cargo List'!$C$2:$C$27,'Cargo List'!$H$2:$H$27)),"",LOOKUP(Sheet3!P$2,'Cargo List'!$C$2:$C$27,'Cargo List'!$I$2:$I$27))</f>
        <v>#N/A</v>
      </c>
      <c r="Q145" t="e">
        <f>IF(OR($A145&lt;Q$2,$A145&gt;Q$2+LOOKUP(Q$2,'Cargo List'!$C$2:$C$27,'Cargo List'!$H$2:$H$27)),"",LOOKUP(Sheet3!Q$2,'Cargo List'!$C$2:$C$27,'Cargo List'!$I$2:$I$27))</f>
        <v>#N/A</v>
      </c>
      <c r="R145" t="e">
        <f>IF(OR($A145&lt;R$2,$A145&gt;R$2+LOOKUP(R$2,'Cargo List'!$C$2:$C$27,'Cargo List'!$H$2:$H$27)),"",LOOKUP(Sheet3!R$2,'Cargo List'!$C$2:$C$27,'Cargo List'!$I$2:$I$27))</f>
        <v>#N/A</v>
      </c>
      <c r="S145" t="e">
        <f>IF(OR($A145&lt;S$2,$A145&gt;S$2+LOOKUP(S$2,'Cargo List'!$C$2:$C$27,'Cargo List'!$H$2:$H$27)),"",LOOKUP(Sheet3!S$2,'Cargo List'!$C$2:$C$27,'Cargo List'!$I$2:$I$27))</f>
        <v>#N/A</v>
      </c>
      <c r="T145" t="e">
        <f>IF(OR($A145&lt;T$2,$A145&gt;T$2+LOOKUP(T$2,'Cargo List'!$C$2:$C$27,'Cargo List'!$H$2:$H$27)),"",LOOKUP(Sheet3!T$2,'Cargo List'!$C$2:$C$27,'Cargo List'!$I$2:$I$27))</f>
        <v>#N/A</v>
      </c>
      <c r="U145" t="e">
        <f>IF(OR($A145&lt;U$2,$A145&gt;U$2+LOOKUP(U$2,'Cargo List'!$C$2:$C$27,'Cargo List'!$H$2:$H$27)),"",LOOKUP(Sheet3!U$2,'Cargo List'!$C$2:$C$27,'Cargo List'!$I$2:$I$27))</f>
        <v>#N/A</v>
      </c>
      <c r="V145" t="e">
        <f>IF(OR($A145&lt;V$2,$A145&gt;V$2+LOOKUP(V$2,'Cargo List'!$C$2:$C$27,'Cargo List'!$H$2:$H$27)),"",LOOKUP(Sheet3!V$2,'Cargo List'!$C$2:$C$27,'Cargo List'!$I$2:$I$27))</f>
        <v>#N/A</v>
      </c>
      <c r="W145" t="e">
        <f>IF(OR($A145&lt;W$2,$A145&gt;W$2+LOOKUP(W$2,'Cargo List'!$C$2:$C$27,'Cargo List'!$H$2:$H$27)),"",LOOKUP(Sheet3!W$2,'Cargo List'!$C$2:$C$27,'Cargo List'!$I$2:$I$27))</f>
        <v>#N/A</v>
      </c>
      <c r="X145" t="e">
        <f>IF(OR($A145&lt;X$2,$A145&gt;X$2+LOOKUP(X$2,'Cargo List'!$C$2:$C$27,'Cargo List'!$H$2:$H$27)),"",LOOKUP(Sheet3!X$2,'Cargo List'!$C$2:$C$27,'Cargo List'!$I$2:$I$27))</f>
        <v>#N/A</v>
      </c>
      <c r="Y145" t="e">
        <f>IF(OR($A145&lt;Y$2,$A145&gt;Y$2+LOOKUP(Y$2,'Cargo List'!$C$2:$C$27,'Cargo List'!$H$2:$H$27)),"",LOOKUP(Sheet3!Y$2,'Cargo List'!$C$2:$C$27,'Cargo List'!$I$2:$I$27))</f>
        <v>#N/A</v>
      </c>
      <c r="Z145" t="e">
        <f>IF(OR($A145&lt;Z$2,$A145&gt;Z$2+LOOKUP(Z$2,'Cargo List'!$C$2:$C$27,'Cargo List'!$H$2:$H$27)),"",LOOKUP(Sheet3!Z$2,'Cargo List'!$C$2:$C$27,'Cargo List'!$I$2:$I$27))</f>
        <v>#N/A</v>
      </c>
      <c r="AA145" t="e">
        <f>IF(OR($A145&lt;AA$2,$A145&gt;AA$2+LOOKUP(AA$2,'Cargo List'!$C$2:$C$27,'Cargo List'!$H$2:$H$27)),"",LOOKUP(Sheet3!AA$2,'Cargo List'!$C$2:$C$27,'Cargo List'!$I$2:$I$27))</f>
        <v>#N/A</v>
      </c>
      <c r="AB145" t="e">
        <f>IF(OR($A145&lt;AB$2,$A145&gt;AB$2+LOOKUP(AB$2,'Cargo List'!$C$2:$C$27,'Cargo List'!$H$2:$H$27)),"",LOOKUP(Sheet3!AB$2,'Cargo List'!$C$2:$C$27,'Cargo List'!$I$2:$I$27))</f>
        <v>#N/A</v>
      </c>
      <c r="AC145" t="e">
        <f>IF(OR($A145&lt;AC$2,$A145&gt;AC$2+LOOKUP(AC$2,'Cargo List'!$C$2:$C$27,'Cargo List'!$H$2:$H$27)),"",LOOKUP(Sheet3!AC$2,'Cargo List'!$C$2:$C$27,'Cargo List'!$I$2:$I$27))</f>
        <v>#N/A</v>
      </c>
      <c r="AD145" t="e">
        <f>IF(OR($A145&lt;AD$2,$A145&gt;AD$2+LOOKUP(AD$2,'Cargo List'!$C$2:$C$27,'Cargo List'!$H$2:$H$27)),"",LOOKUP(Sheet3!AD$2,'Cargo List'!$C$2:$C$27,'Cargo List'!$I$2:$I$27))</f>
        <v>#N/A</v>
      </c>
      <c r="AE145" t="e">
        <f>IF(OR($A145&lt;AE$2,$A145&gt;AE$2+LOOKUP(AE$2,'Cargo List'!$C$2:$C$27,'Cargo List'!$H$2:$H$27)),"",LOOKUP(Sheet3!AE$2,'Cargo List'!$C$2:$C$27,'Cargo List'!$I$2:$I$27))</f>
        <v>#N/A</v>
      </c>
      <c r="AF145" t="e">
        <f>IF(OR($A145&lt;AF$2,$A145&gt;AF$2+LOOKUP(AF$2,'Cargo List'!$C$2:$C$27,'Cargo List'!$H$2:$H$27)),"",LOOKUP(Sheet3!AF$2,'Cargo List'!$C$2:$C$27,'Cargo List'!$I$2:$I$27))</f>
        <v>#N/A</v>
      </c>
      <c r="AG145" t="e">
        <f>IF(OR($A145&lt;AG$2,$A145&gt;AG$2+LOOKUP(AG$2,'Cargo List'!$C$2:$C$27,'Cargo List'!$H$2:$H$27)),"",LOOKUP(Sheet3!AG$2,'Cargo List'!$C$2:$C$27,'Cargo List'!$I$2:$I$27))</f>
        <v>#N/A</v>
      </c>
      <c r="AH145" t="e">
        <f>IF(OR($A145&lt;AH$2,$A145&gt;AH$2+LOOKUP(AH$2,'Cargo List'!$C$2:$C$27,'Cargo List'!$H$2:$H$27)),"",LOOKUP(Sheet3!AH$2,'Cargo List'!$C$2:$C$27,'Cargo List'!$I$2:$I$27))</f>
        <v>#N/A</v>
      </c>
      <c r="AI145" t="e">
        <f>IF(OR($A145&lt;AI$2,$A145&gt;AI$2+LOOKUP(AI$2,'Cargo List'!$C$2:$C$27,'Cargo List'!$H$2:$H$27)),"",LOOKUP(Sheet3!AI$2,'Cargo List'!$C$2:$C$27,'Cargo List'!$I$2:$I$27))</f>
        <v>#N/A</v>
      </c>
      <c r="AJ145" t="e">
        <f>IF(OR($A145&lt;AJ$2,$A145&gt;AJ$2+LOOKUP(AJ$2,'Cargo List'!$C$2:$C$27,'Cargo List'!$H$2:$H$27)),"",LOOKUP(Sheet3!AJ$2,'Cargo List'!$C$2:$C$27,'Cargo List'!$I$2:$I$27))</f>
        <v>#N/A</v>
      </c>
      <c r="AK145" t="e">
        <f>IF(OR($A145&lt;AK$2,$A145&gt;AK$2+LOOKUP(AK$2,'Cargo List'!$C$2:$C$27,'Cargo List'!$H$2:$H$27)),"",LOOKUP(Sheet3!AK$2,'Cargo List'!$C$2:$C$27,'Cargo List'!$I$2:$I$27))</f>
        <v>#N/A</v>
      </c>
      <c r="AL145" t="e">
        <f>IF(OR($A145&lt;AL$2,$A145&gt;AL$2+LOOKUP(AL$2,'Cargo List'!$C$2:$C$27,'Cargo List'!$H$2:$H$27)),"",LOOKUP(Sheet3!AL$2,'Cargo List'!$C$2:$C$27,'Cargo List'!$I$2:$I$27))</f>
        <v>#N/A</v>
      </c>
      <c r="AM145" t="e">
        <f>IF(OR($A145&lt;AM$2,$A145&gt;AM$2+LOOKUP(AM$2,'Cargo List'!$C$2:$C$27,'Cargo List'!$H$2:$H$27)),"",LOOKUP(Sheet3!AM$2,'Cargo List'!$C$2:$C$27,'Cargo List'!$I$2:$I$27))</f>
        <v>#N/A</v>
      </c>
      <c r="AN145" t="e">
        <f>IF(OR($A145&lt;AN$2,$A145&gt;AN$2+LOOKUP(AN$2,'Cargo List'!$C$2:$C$27,'Cargo List'!$H$2:$H$27)),"",LOOKUP(Sheet3!AN$2,'Cargo List'!$C$2:$C$27,'Cargo List'!$I$2:$I$27))</f>
        <v>#N/A</v>
      </c>
      <c r="AO145" t="e">
        <f>IF(OR($A145&lt;AO$2,$A145&gt;AO$2+LOOKUP(AO$2,'Cargo List'!$C$2:$C$27,'Cargo List'!$H$2:$H$27)),"",LOOKUP(Sheet3!AO$2,'Cargo List'!$C$2:$C$27,'Cargo List'!$I$2:$I$27))</f>
        <v>#N/A</v>
      </c>
      <c r="AP145" t="e">
        <f>IF(OR($A145&lt;AP$2,$A145&gt;AP$2+LOOKUP(AP$2,'Cargo List'!$C$2:$C$27,'Cargo List'!$H$2:$H$27)),"",LOOKUP(Sheet3!AP$2,'Cargo List'!$C$2:$C$27,'Cargo List'!$I$2:$I$27))</f>
        <v>#N/A</v>
      </c>
      <c r="AQ145" t="e">
        <f>IF(OR($A145&lt;AQ$2,$A145&gt;AQ$2+LOOKUP(AQ$2,'Cargo List'!$C$2:$C$27,'Cargo List'!$H$2:$H$27)),"",LOOKUP(Sheet3!AQ$2,'Cargo List'!$C$2:$C$27,'Cargo List'!$I$2:$I$27))</f>
        <v>#N/A</v>
      </c>
      <c r="AR145" t="e">
        <f>IF(OR($A145&lt;AR$2,$A145&gt;AR$2+LOOKUP(AR$2,'Cargo List'!$C$2:$C$27,'Cargo List'!$H$2:$H$27)),"",LOOKUP(Sheet3!AR$2,'Cargo List'!$C$2:$C$27,'Cargo List'!$I$2:$I$27))</f>
        <v>#N/A</v>
      </c>
      <c r="AS145" t="e">
        <f>IF(OR($A145&lt;AS$2,$A145&gt;AS$2+LOOKUP(AS$2,'Cargo List'!$C$2:$C$27,'Cargo List'!$H$2:$H$27)),"",LOOKUP(Sheet3!AS$2,'Cargo List'!$C$2:$C$27,'Cargo List'!$I$2:$I$27))</f>
        <v>#N/A</v>
      </c>
      <c r="AT145" t="e">
        <f>IF(OR($A145&lt;AT$2,$A145&gt;AT$2+LOOKUP(AT$2,'Cargo List'!$C$2:$C$27,'Cargo List'!$H$2:$H$27)),"",LOOKUP(Sheet3!AT$2,'Cargo List'!$C$2:$C$27,'Cargo List'!$I$2:$I$27))</f>
        <v>#N/A</v>
      </c>
      <c r="AU145" t="e">
        <f>IF(OR($A145&lt;AU$2,$A145&gt;AU$2+LOOKUP(AU$2,'Cargo List'!$C$2:$C$27,'Cargo List'!$H$2:$H$27)),"",LOOKUP(Sheet3!AU$2,'Cargo List'!$C$2:$C$27,'Cargo List'!$I$2:$I$27))</f>
        <v>#N/A</v>
      </c>
      <c r="AV145" s="4">
        <f t="shared" si="4"/>
        <v>0</v>
      </c>
    </row>
    <row r="146" spans="1:48" x14ac:dyDescent="0.25">
      <c r="A146" s="2">
        <f t="shared" si="5"/>
        <v>44340</v>
      </c>
      <c r="B146" t="e">
        <f>IF(OR($A146&lt;B$2,$A146&gt;B$2+LOOKUP(B$2,'Cargo List'!$C$2:$C$27,'Cargo List'!$H$2:$H$27)),"",LOOKUP(Sheet3!B$2,'Cargo List'!$C$2:$C$27,'Cargo List'!$I$2:$I$27))</f>
        <v>#N/A</v>
      </c>
      <c r="C146" t="e">
        <f>IF(OR($A146&lt;C$2,$A146&gt;C$2+LOOKUP(C$2,'Cargo List'!$C$2:$C$27,'Cargo List'!$H$2:$H$27)),"",LOOKUP(Sheet3!C$2,'Cargo List'!$C$2:$C$27,'Cargo List'!$I$2:$I$27))</f>
        <v>#N/A</v>
      </c>
      <c r="D146" t="e">
        <f>IF(OR($A146&lt;D$2,$A146&gt;D$2+LOOKUP(D$2,'Cargo List'!$C$2:$C$27,'Cargo List'!$H$2:$H$27)),"",LOOKUP(Sheet3!D$2,'Cargo List'!$C$2:$C$27,'Cargo List'!$I$2:$I$27))</f>
        <v>#N/A</v>
      </c>
      <c r="E146" t="e">
        <f>IF(OR($A146&lt;E$2,$A146&gt;E$2+LOOKUP(E$2,'Cargo List'!$C$2:$C$27,'Cargo List'!$H$2:$H$27)),"",LOOKUP(Sheet3!E$2,'Cargo List'!$C$2:$C$27,'Cargo List'!$I$2:$I$27))</f>
        <v>#N/A</v>
      </c>
      <c r="F146" t="e">
        <f>IF(OR($A146&lt;F$2,$A146&gt;F$2+LOOKUP(F$2,'Cargo List'!$C$2:$C$27,'Cargo List'!$H$2:$H$27)),"",LOOKUP(Sheet3!F$2,'Cargo List'!$C$2:$C$27,'Cargo List'!$I$2:$I$27))</f>
        <v>#N/A</v>
      </c>
      <c r="G146" t="e">
        <f>IF(OR($A146&lt;G$2,$A146&gt;G$2+LOOKUP(G$2,'Cargo List'!$C$2:$C$27,'Cargo List'!$H$2:$H$27)),"",LOOKUP(Sheet3!G$2,'Cargo List'!$C$2:$C$27,'Cargo List'!$I$2:$I$27))</f>
        <v>#N/A</v>
      </c>
      <c r="H146" t="e">
        <f>IF(OR($A146&lt;H$2,$A146&gt;H$2+LOOKUP(H$2,'Cargo List'!$C$2:$C$27,'Cargo List'!$H$2:$H$27)),"",LOOKUP(Sheet3!H$2,'Cargo List'!$C$2:$C$27,'Cargo List'!$I$2:$I$27))</f>
        <v>#N/A</v>
      </c>
      <c r="I146" t="e">
        <f>IF(OR($A146&lt;I$2,$A146&gt;I$2+LOOKUP(I$2,'Cargo List'!$C$2:$C$27,'Cargo List'!$H$2:$H$27)),"",LOOKUP(Sheet3!I$2,'Cargo List'!$C$2:$C$27,'Cargo List'!$I$2:$I$27))</f>
        <v>#N/A</v>
      </c>
      <c r="J146" t="e">
        <f>IF(OR($A146&lt;J$2,$A146&gt;J$2+LOOKUP(J$2,'Cargo List'!$C$2:$C$27,'Cargo List'!$H$2:$H$27)),"",LOOKUP(Sheet3!J$2,'Cargo List'!$C$2:$C$27,'Cargo List'!$I$2:$I$27))</f>
        <v>#N/A</v>
      </c>
      <c r="K146" t="e">
        <f>IF(OR($A146&lt;K$2,$A146&gt;K$2+LOOKUP(K$2,'Cargo List'!$C$2:$C$27,'Cargo List'!$H$2:$H$27)),"",LOOKUP(Sheet3!K$2,'Cargo List'!$C$2:$C$27,'Cargo List'!$I$2:$I$27))</f>
        <v>#N/A</v>
      </c>
      <c r="L146" t="e">
        <f>IF(OR($A146&lt;L$2,$A146&gt;L$2+LOOKUP(L$2,'Cargo List'!$C$2:$C$27,'Cargo List'!$H$2:$H$27)),"",LOOKUP(Sheet3!L$2,'Cargo List'!$C$2:$C$27,'Cargo List'!$I$2:$I$27))</f>
        <v>#N/A</v>
      </c>
      <c r="M146" t="e">
        <f>IF(OR($A146&lt;M$2,$A146&gt;M$2+LOOKUP(M$2,'Cargo List'!$C$2:$C$27,'Cargo List'!$H$2:$H$27)),"",LOOKUP(Sheet3!M$2,'Cargo List'!$C$2:$C$27,'Cargo List'!$I$2:$I$27))</f>
        <v>#N/A</v>
      </c>
      <c r="N146" t="e">
        <f>IF(OR($A146&lt;N$2,$A146&gt;N$2+LOOKUP(N$2,'Cargo List'!$C$2:$C$27,'Cargo List'!$H$2:$H$27)),"",LOOKUP(Sheet3!N$2,'Cargo List'!$C$2:$C$27,'Cargo List'!$I$2:$I$27))</f>
        <v>#N/A</v>
      </c>
      <c r="O146" t="e">
        <f>IF(OR($A146&lt;O$2,$A146&gt;O$2+LOOKUP(O$2,'Cargo List'!$C$2:$C$27,'Cargo List'!$H$2:$H$27)),"",LOOKUP(Sheet3!O$2,'Cargo List'!$C$2:$C$27,'Cargo List'!$I$2:$I$27))</f>
        <v>#N/A</v>
      </c>
      <c r="P146" t="e">
        <f>IF(OR($A146&lt;P$2,$A146&gt;P$2+LOOKUP(P$2,'Cargo List'!$C$2:$C$27,'Cargo List'!$H$2:$H$27)),"",LOOKUP(Sheet3!P$2,'Cargo List'!$C$2:$C$27,'Cargo List'!$I$2:$I$27))</f>
        <v>#N/A</v>
      </c>
      <c r="Q146" t="e">
        <f>IF(OR($A146&lt;Q$2,$A146&gt;Q$2+LOOKUP(Q$2,'Cargo List'!$C$2:$C$27,'Cargo List'!$H$2:$H$27)),"",LOOKUP(Sheet3!Q$2,'Cargo List'!$C$2:$C$27,'Cargo List'!$I$2:$I$27))</f>
        <v>#N/A</v>
      </c>
      <c r="R146" t="e">
        <f>IF(OR($A146&lt;R$2,$A146&gt;R$2+LOOKUP(R$2,'Cargo List'!$C$2:$C$27,'Cargo List'!$H$2:$H$27)),"",LOOKUP(Sheet3!R$2,'Cargo List'!$C$2:$C$27,'Cargo List'!$I$2:$I$27))</f>
        <v>#N/A</v>
      </c>
      <c r="S146" t="e">
        <f>IF(OR($A146&lt;S$2,$A146&gt;S$2+LOOKUP(S$2,'Cargo List'!$C$2:$C$27,'Cargo List'!$H$2:$H$27)),"",LOOKUP(Sheet3!S$2,'Cargo List'!$C$2:$C$27,'Cargo List'!$I$2:$I$27))</f>
        <v>#N/A</v>
      </c>
      <c r="T146" t="e">
        <f>IF(OR($A146&lt;T$2,$A146&gt;T$2+LOOKUP(T$2,'Cargo List'!$C$2:$C$27,'Cargo List'!$H$2:$H$27)),"",LOOKUP(Sheet3!T$2,'Cargo List'!$C$2:$C$27,'Cargo List'!$I$2:$I$27))</f>
        <v>#N/A</v>
      </c>
      <c r="U146" t="e">
        <f>IF(OR($A146&lt;U$2,$A146&gt;U$2+LOOKUP(U$2,'Cargo List'!$C$2:$C$27,'Cargo List'!$H$2:$H$27)),"",LOOKUP(Sheet3!U$2,'Cargo List'!$C$2:$C$27,'Cargo List'!$I$2:$I$27))</f>
        <v>#N/A</v>
      </c>
      <c r="V146" t="e">
        <f>IF(OR($A146&lt;V$2,$A146&gt;V$2+LOOKUP(V$2,'Cargo List'!$C$2:$C$27,'Cargo List'!$H$2:$H$27)),"",LOOKUP(Sheet3!V$2,'Cargo List'!$C$2:$C$27,'Cargo List'!$I$2:$I$27))</f>
        <v>#N/A</v>
      </c>
      <c r="W146" t="e">
        <f>IF(OR($A146&lt;W$2,$A146&gt;W$2+LOOKUP(W$2,'Cargo List'!$C$2:$C$27,'Cargo List'!$H$2:$H$27)),"",LOOKUP(Sheet3!W$2,'Cargo List'!$C$2:$C$27,'Cargo List'!$I$2:$I$27))</f>
        <v>#N/A</v>
      </c>
      <c r="X146" t="e">
        <f>IF(OR($A146&lt;X$2,$A146&gt;X$2+LOOKUP(X$2,'Cargo List'!$C$2:$C$27,'Cargo List'!$H$2:$H$27)),"",LOOKUP(Sheet3!X$2,'Cargo List'!$C$2:$C$27,'Cargo List'!$I$2:$I$27))</f>
        <v>#N/A</v>
      </c>
      <c r="Y146" t="e">
        <f>IF(OR($A146&lt;Y$2,$A146&gt;Y$2+LOOKUP(Y$2,'Cargo List'!$C$2:$C$27,'Cargo List'!$H$2:$H$27)),"",LOOKUP(Sheet3!Y$2,'Cargo List'!$C$2:$C$27,'Cargo List'!$I$2:$I$27))</f>
        <v>#N/A</v>
      </c>
      <c r="Z146" t="e">
        <f>IF(OR($A146&lt;Z$2,$A146&gt;Z$2+LOOKUP(Z$2,'Cargo List'!$C$2:$C$27,'Cargo List'!$H$2:$H$27)),"",LOOKUP(Sheet3!Z$2,'Cargo List'!$C$2:$C$27,'Cargo List'!$I$2:$I$27))</f>
        <v>#N/A</v>
      </c>
      <c r="AA146" t="e">
        <f>IF(OR($A146&lt;AA$2,$A146&gt;AA$2+LOOKUP(AA$2,'Cargo List'!$C$2:$C$27,'Cargo List'!$H$2:$H$27)),"",LOOKUP(Sheet3!AA$2,'Cargo List'!$C$2:$C$27,'Cargo List'!$I$2:$I$27))</f>
        <v>#N/A</v>
      </c>
      <c r="AB146" t="e">
        <f>IF(OR($A146&lt;AB$2,$A146&gt;AB$2+LOOKUP(AB$2,'Cargo List'!$C$2:$C$27,'Cargo List'!$H$2:$H$27)),"",LOOKUP(Sheet3!AB$2,'Cargo List'!$C$2:$C$27,'Cargo List'!$I$2:$I$27))</f>
        <v>#N/A</v>
      </c>
      <c r="AC146" t="e">
        <f>IF(OR($A146&lt;AC$2,$A146&gt;AC$2+LOOKUP(AC$2,'Cargo List'!$C$2:$C$27,'Cargo List'!$H$2:$H$27)),"",LOOKUP(Sheet3!AC$2,'Cargo List'!$C$2:$C$27,'Cargo List'!$I$2:$I$27))</f>
        <v>#N/A</v>
      </c>
      <c r="AD146" t="e">
        <f>IF(OR($A146&lt;AD$2,$A146&gt;AD$2+LOOKUP(AD$2,'Cargo List'!$C$2:$C$27,'Cargo List'!$H$2:$H$27)),"",LOOKUP(Sheet3!AD$2,'Cargo List'!$C$2:$C$27,'Cargo List'!$I$2:$I$27))</f>
        <v>#N/A</v>
      </c>
      <c r="AE146" t="e">
        <f>IF(OR($A146&lt;AE$2,$A146&gt;AE$2+LOOKUP(AE$2,'Cargo List'!$C$2:$C$27,'Cargo List'!$H$2:$H$27)),"",LOOKUP(Sheet3!AE$2,'Cargo List'!$C$2:$C$27,'Cargo List'!$I$2:$I$27))</f>
        <v>#N/A</v>
      </c>
      <c r="AF146" t="e">
        <f>IF(OR($A146&lt;AF$2,$A146&gt;AF$2+LOOKUP(AF$2,'Cargo List'!$C$2:$C$27,'Cargo List'!$H$2:$H$27)),"",LOOKUP(Sheet3!AF$2,'Cargo List'!$C$2:$C$27,'Cargo List'!$I$2:$I$27))</f>
        <v>#N/A</v>
      </c>
      <c r="AG146" t="e">
        <f>IF(OR($A146&lt;AG$2,$A146&gt;AG$2+LOOKUP(AG$2,'Cargo List'!$C$2:$C$27,'Cargo List'!$H$2:$H$27)),"",LOOKUP(Sheet3!AG$2,'Cargo List'!$C$2:$C$27,'Cargo List'!$I$2:$I$27))</f>
        <v>#N/A</v>
      </c>
      <c r="AH146" t="e">
        <f>IF(OR($A146&lt;AH$2,$A146&gt;AH$2+LOOKUP(AH$2,'Cargo List'!$C$2:$C$27,'Cargo List'!$H$2:$H$27)),"",LOOKUP(Sheet3!AH$2,'Cargo List'!$C$2:$C$27,'Cargo List'!$I$2:$I$27))</f>
        <v>#N/A</v>
      </c>
      <c r="AI146" t="e">
        <f>IF(OR($A146&lt;AI$2,$A146&gt;AI$2+LOOKUP(AI$2,'Cargo List'!$C$2:$C$27,'Cargo List'!$H$2:$H$27)),"",LOOKUP(Sheet3!AI$2,'Cargo List'!$C$2:$C$27,'Cargo List'!$I$2:$I$27))</f>
        <v>#N/A</v>
      </c>
      <c r="AJ146" t="e">
        <f>IF(OR($A146&lt;AJ$2,$A146&gt;AJ$2+LOOKUP(AJ$2,'Cargo List'!$C$2:$C$27,'Cargo List'!$H$2:$H$27)),"",LOOKUP(Sheet3!AJ$2,'Cargo List'!$C$2:$C$27,'Cargo List'!$I$2:$I$27))</f>
        <v>#N/A</v>
      </c>
      <c r="AK146" t="e">
        <f>IF(OR($A146&lt;AK$2,$A146&gt;AK$2+LOOKUP(AK$2,'Cargo List'!$C$2:$C$27,'Cargo List'!$H$2:$H$27)),"",LOOKUP(Sheet3!AK$2,'Cargo List'!$C$2:$C$27,'Cargo List'!$I$2:$I$27))</f>
        <v>#N/A</v>
      </c>
      <c r="AL146" t="e">
        <f>IF(OR($A146&lt;AL$2,$A146&gt;AL$2+LOOKUP(AL$2,'Cargo List'!$C$2:$C$27,'Cargo List'!$H$2:$H$27)),"",LOOKUP(Sheet3!AL$2,'Cargo List'!$C$2:$C$27,'Cargo List'!$I$2:$I$27))</f>
        <v>#N/A</v>
      </c>
      <c r="AM146" t="e">
        <f>IF(OR($A146&lt;AM$2,$A146&gt;AM$2+LOOKUP(AM$2,'Cargo List'!$C$2:$C$27,'Cargo List'!$H$2:$H$27)),"",LOOKUP(Sheet3!AM$2,'Cargo List'!$C$2:$C$27,'Cargo List'!$I$2:$I$27))</f>
        <v>#N/A</v>
      </c>
      <c r="AN146" t="e">
        <f>IF(OR($A146&lt;AN$2,$A146&gt;AN$2+LOOKUP(AN$2,'Cargo List'!$C$2:$C$27,'Cargo List'!$H$2:$H$27)),"",LOOKUP(Sheet3!AN$2,'Cargo List'!$C$2:$C$27,'Cargo List'!$I$2:$I$27))</f>
        <v>#N/A</v>
      </c>
      <c r="AO146" t="e">
        <f>IF(OR($A146&lt;AO$2,$A146&gt;AO$2+LOOKUP(AO$2,'Cargo List'!$C$2:$C$27,'Cargo List'!$H$2:$H$27)),"",LOOKUP(Sheet3!AO$2,'Cargo List'!$C$2:$C$27,'Cargo List'!$I$2:$I$27))</f>
        <v>#N/A</v>
      </c>
      <c r="AP146" t="e">
        <f>IF(OR($A146&lt;AP$2,$A146&gt;AP$2+LOOKUP(AP$2,'Cargo List'!$C$2:$C$27,'Cargo List'!$H$2:$H$27)),"",LOOKUP(Sheet3!AP$2,'Cargo List'!$C$2:$C$27,'Cargo List'!$I$2:$I$27))</f>
        <v>#N/A</v>
      </c>
      <c r="AQ146" t="e">
        <f>IF(OR($A146&lt;AQ$2,$A146&gt;AQ$2+LOOKUP(AQ$2,'Cargo List'!$C$2:$C$27,'Cargo List'!$H$2:$H$27)),"",LOOKUP(Sheet3!AQ$2,'Cargo List'!$C$2:$C$27,'Cargo List'!$I$2:$I$27))</f>
        <v>#N/A</v>
      </c>
      <c r="AR146" t="e">
        <f>IF(OR($A146&lt;AR$2,$A146&gt;AR$2+LOOKUP(AR$2,'Cargo List'!$C$2:$C$27,'Cargo List'!$H$2:$H$27)),"",LOOKUP(Sheet3!AR$2,'Cargo List'!$C$2:$C$27,'Cargo List'!$I$2:$I$27))</f>
        <v>#N/A</v>
      </c>
      <c r="AS146" t="e">
        <f>IF(OR($A146&lt;AS$2,$A146&gt;AS$2+LOOKUP(AS$2,'Cargo List'!$C$2:$C$27,'Cargo List'!$H$2:$H$27)),"",LOOKUP(Sheet3!AS$2,'Cargo List'!$C$2:$C$27,'Cargo List'!$I$2:$I$27))</f>
        <v>#N/A</v>
      </c>
      <c r="AT146" t="e">
        <f>IF(OR($A146&lt;AT$2,$A146&gt;AT$2+LOOKUP(AT$2,'Cargo List'!$C$2:$C$27,'Cargo List'!$H$2:$H$27)),"",LOOKUP(Sheet3!AT$2,'Cargo List'!$C$2:$C$27,'Cargo List'!$I$2:$I$27))</f>
        <v>#N/A</v>
      </c>
      <c r="AU146" t="e">
        <f>IF(OR($A146&lt;AU$2,$A146&gt;AU$2+LOOKUP(AU$2,'Cargo List'!$C$2:$C$27,'Cargo List'!$H$2:$H$27)),"",LOOKUP(Sheet3!AU$2,'Cargo List'!$C$2:$C$27,'Cargo List'!$I$2:$I$27))</f>
        <v>#N/A</v>
      </c>
      <c r="AV146" s="4">
        <f t="shared" si="4"/>
        <v>0</v>
      </c>
    </row>
    <row r="147" spans="1:48" x14ac:dyDescent="0.25">
      <c r="A147" s="2">
        <f t="shared" si="5"/>
        <v>44341</v>
      </c>
      <c r="B147" t="e">
        <f>IF(OR($A147&lt;B$2,$A147&gt;B$2+LOOKUP(B$2,'Cargo List'!$C$2:$C$27,'Cargo List'!$H$2:$H$27)),"",LOOKUP(Sheet3!B$2,'Cargo List'!$C$2:$C$27,'Cargo List'!$I$2:$I$27))</f>
        <v>#N/A</v>
      </c>
      <c r="C147" t="e">
        <f>IF(OR($A147&lt;C$2,$A147&gt;C$2+LOOKUP(C$2,'Cargo List'!$C$2:$C$27,'Cargo List'!$H$2:$H$27)),"",LOOKUP(Sheet3!C$2,'Cargo List'!$C$2:$C$27,'Cargo List'!$I$2:$I$27))</f>
        <v>#N/A</v>
      </c>
      <c r="D147" t="e">
        <f>IF(OR($A147&lt;D$2,$A147&gt;D$2+LOOKUP(D$2,'Cargo List'!$C$2:$C$27,'Cargo List'!$H$2:$H$27)),"",LOOKUP(Sheet3!D$2,'Cargo List'!$C$2:$C$27,'Cargo List'!$I$2:$I$27))</f>
        <v>#N/A</v>
      </c>
      <c r="E147" t="e">
        <f>IF(OR($A147&lt;E$2,$A147&gt;E$2+LOOKUP(E$2,'Cargo List'!$C$2:$C$27,'Cargo List'!$H$2:$H$27)),"",LOOKUP(Sheet3!E$2,'Cargo List'!$C$2:$C$27,'Cargo List'!$I$2:$I$27))</f>
        <v>#N/A</v>
      </c>
      <c r="F147" t="e">
        <f>IF(OR($A147&lt;F$2,$A147&gt;F$2+LOOKUP(F$2,'Cargo List'!$C$2:$C$27,'Cargo List'!$H$2:$H$27)),"",LOOKUP(Sheet3!F$2,'Cargo List'!$C$2:$C$27,'Cargo List'!$I$2:$I$27))</f>
        <v>#N/A</v>
      </c>
      <c r="G147" t="e">
        <f>IF(OR($A147&lt;G$2,$A147&gt;G$2+LOOKUP(G$2,'Cargo List'!$C$2:$C$27,'Cargo List'!$H$2:$H$27)),"",LOOKUP(Sheet3!G$2,'Cargo List'!$C$2:$C$27,'Cargo List'!$I$2:$I$27))</f>
        <v>#N/A</v>
      </c>
      <c r="H147" t="e">
        <f>IF(OR($A147&lt;H$2,$A147&gt;H$2+LOOKUP(H$2,'Cargo List'!$C$2:$C$27,'Cargo List'!$H$2:$H$27)),"",LOOKUP(Sheet3!H$2,'Cargo List'!$C$2:$C$27,'Cargo List'!$I$2:$I$27))</f>
        <v>#N/A</v>
      </c>
      <c r="I147" t="e">
        <f>IF(OR($A147&lt;I$2,$A147&gt;I$2+LOOKUP(I$2,'Cargo List'!$C$2:$C$27,'Cargo List'!$H$2:$H$27)),"",LOOKUP(Sheet3!I$2,'Cargo List'!$C$2:$C$27,'Cargo List'!$I$2:$I$27))</f>
        <v>#N/A</v>
      </c>
      <c r="J147" t="e">
        <f>IF(OR($A147&lt;J$2,$A147&gt;J$2+LOOKUP(J$2,'Cargo List'!$C$2:$C$27,'Cargo List'!$H$2:$H$27)),"",LOOKUP(Sheet3!J$2,'Cargo List'!$C$2:$C$27,'Cargo List'!$I$2:$I$27))</f>
        <v>#N/A</v>
      </c>
      <c r="K147" t="e">
        <f>IF(OR($A147&lt;K$2,$A147&gt;K$2+LOOKUP(K$2,'Cargo List'!$C$2:$C$27,'Cargo List'!$H$2:$H$27)),"",LOOKUP(Sheet3!K$2,'Cargo List'!$C$2:$C$27,'Cargo List'!$I$2:$I$27))</f>
        <v>#N/A</v>
      </c>
      <c r="L147" t="e">
        <f>IF(OR($A147&lt;L$2,$A147&gt;L$2+LOOKUP(L$2,'Cargo List'!$C$2:$C$27,'Cargo List'!$H$2:$H$27)),"",LOOKUP(Sheet3!L$2,'Cargo List'!$C$2:$C$27,'Cargo List'!$I$2:$I$27))</f>
        <v>#N/A</v>
      </c>
      <c r="M147" t="e">
        <f>IF(OR($A147&lt;M$2,$A147&gt;M$2+LOOKUP(M$2,'Cargo List'!$C$2:$C$27,'Cargo List'!$H$2:$H$27)),"",LOOKUP(Sheet3!M$2,'Cargo List'!$C$2:$C$27,'Cargo List'!$I$2:$I$27))</f>
        <v>#N/A</v>
      </c>
      <c r="N147" t="e">
        <f>IF(OR($A147&lt;N$2,$A147&gt;N$2+LOOKUP(N$2,'Cargo List'!$C$2:$C$27,'Cargo List'!$H$2:$H$27)),"",LOOKUP(Sheet3!N$2,'Cargo List'!$C$2:$C$27,'Cargo List'!$I$2:$I$27))</f>
        <v>#N/A</v>
      </c>
      <c r="O147" t="e">
        <f>IF(OR($A147&lt;O$2,$A147&gt;O$2+LOOKUP(O$2,'Cargo List'!$C$2:$C$27,'Cargo List'!$H$2:$H$27)),"",LOOKUP(Sheet3!O$2,'Cargo List'!$C$2:$C$27,'Cargo List'!$I$2:$I$27))</f>
        <v>#N/A</v>
      </c>
      <c r="P147" t="e">
        <f>IF(OR($A147&lt;P$2,$A147&gt;P$2+LOOKUP(P$2,'Cargo List'!$C$2:$C$27,'Cargo List'!$H$2:$H$27)),"",LOOKUP(Sheet3!P$2,'Cargo List'!$C$2:$C$27,'Cargo List'!$I$2:$I$27))</f>
        <v>#N/A</v>
      </c>
      <c r="Q147" t="e">
        <f>IF(OR($A147&lt;Q$2,$A147&gt;Q$2+LOOKUP(Q$2,'Cargo List'!$C$2:$C$27,'Cargo List'!$H$2:$H$27)),"",LOOKUP(Sheet3!Q$2,'Cargo List'!$C$2:$C$27,'Cargo List'!$I$2:$I$27))</f>
        <v>#N/A</v>
      </c>
      <c r="R147" t="e">
        <f>IF(OR($A147&lt;R$2,$A147&gt;R$2+LOOKUP(R$2,'Cargo List'!$C$2:$C$27,'Cargo List'!$H$2:$H$27)),"",LOOKUP(Sheet3!R$2,'Cargo List'!$C$2:$C$27,'Cargo List'!$I$2:$I$27))</f>
        <v>#N/A</v>
      </c>
      <c r="S147" t="e">
        <f>IF(OR($A147&lt;S$2,$A147&gt;S$2+LOOKUP(S$2,'Cargo List'!$C$2:$C$27,'Cargo List'!$H$2:$H$27)),"",LOOKUP(Sheet3!S$2,'Cargo List'!$C$2:$C$27,'Cargo List'!$I$2:$I$27))</f>
        <v>#N/A</v>
      </c>
      <c r="T147" t="e">
        <f>IF(OR($A147&lt;T$2,$A147&gt;T$2+LOOKUP(T$2,'Cargo List'!$C$2:$C$27,'Cargo List'!$H$2:$H$27)),"",LOOKUP(Sheet3!T$2,'Cargo List'!$C$2:$C$27,'Cargo List'!$I$2:$I$27))</f>
        <v>#N/A</v>
      </c>
      <c r="U147" t="e">
        <f>IF(OR($A147&lt;U$2,$A147&gt;U$2+LOOKUP(U$2,'Cargo List'!$C$2:$C$27,'Cargo List'!$H$2:$H$27)),"",LOOKUP(Sheet3!U$2,'Cargo List'!$C$2:$C$27,'Cargo List'!$I$2:$I$27))</f>
        <v>#N/A</v>
      </c>
      <c r="V147" t="e">
        <f>IF(OR($A147&lt;V$2,$A147&gt;V$2+LOOKUP(V$2,'Cargo List'!$C$2:$C$27,'Cargo List'!$H$2:$H$27)),"",LOOKUP(Sheet3!V$2,'Cargo List'!$C$2:$C$27,'Cargo List'!$I$2:$I$27))</f>
        <v>#N/A</v>
      </c>
      <c r="W147" t="e">
        <f>IF(OR($A147&lt;W$2,$A147&gt;W$2+LOOKUP(W$2,'Cargo List'!$C$2:$C$27,'Cargo List'!$H$2:$H$27)),"",LOOKUP(Sheet3!W$2,'Cargo List'!$C$2:$C$27,'Cargo List'!$I$2:$I$27))</f>
        <v>#N/A</v>
      </c>
      <c r="X147" t="e">
        <f>IF(OR($A147&lt;X$2,$A147&gt;X$2+LOOKUP(X$2,'Cargo List'!$C$2:$C$27,'Cargo List'!$H$2:$H$27)),"",LOOKUP(Sheet3!X$2,'Cargo List'!$C$2:$C$27,'Cargo List'!$I$2:$I$27))</f>
        <v>#N/A</v>
      </c>
      <c r="Y147" t="e">
        <f>IF(OR($A147&lt;Y$2,$A147&gt;Y$2+LOOKUP(Y$2,'Cargo List'!$C$2:$C$27,'Cargo List'!$H$2:$H$27)),"",LOOKUP(Sheet3!Y$2,'Cargo List'!$C$2:$C$27,'Cargo List'!$I$2:$I$27))</f>
        <v>#N/A</v>
      </c>
      <c r="Z147" t="e">
        <f>IF(OR($A147&lt;Z$2,$A147&gt;Z$2+LOOKUP(Z$2,'Cargo List'!$C$2:$C$27,'Cargo List'!$H$2:$H$27)),"",LOOKUP(Sheet3!Z$2,'Cargo List'!$C$2:$C$27,'Cargo List'!$I$2:$I$27))</f>
        <v>#N/A</v>
      </c>
      <c r="AA147" t="e">
        <f>IF(OR($A147&lt;AA$2,$A147&gt;AA$2+LOOKUP(AA$2,'Cargo List'!$C$2:$C$27,'Cargo List'!$H$2:$H$27)),"",LOOKUP(Sheet3!AA$2,'Cargo List'!$C$2:$C$27,'Cargo List'!$I$2:$I$27))</f>
        <v>#N/A</v>
      </c>
      <c r="AB147" t="e">
        <f>IF(OR($A147&lt;AB$2,$A147&gt;AB$2+LOOKUP(AB$2,'Cargo List'!$C$2:$C$27,'Cargo List'!$H$2:$H$27)),"",LOOKUP(Sheet3!AB$2,'Cargo List'!$C$2:$C$27,'Cargo List'!$I$2:$I$27))</f>
        <v>#N/A</v>
      </c>
      <c r="AC147" t="e">
        <f>IF(OR($A147&lt;AC$2,$A147&gt;AC$2+LOOKUP(AC$2,'Cargo List'!$C$2:$C$27,'Cargo List'!$H$2:$H$27)),"",LOOKUP(Sheet3!AC$2,'Cargo List'!$C$2:$C$27,'Cargo List'!$I$2:$I$27))</f>
        <v>#N/A</v>
      </c>
      <c r="AD147" t="e">
        <f>IF(OR($A147&lt;AD$2,$A147&gt;AD$2+LOOKUP(AD$2,'Cargo List'!$C$2:$C$27,'Cargo List'!$H$2:$H$27)),"",LOOKUP(Sheet3!AD$2,'Cargo List'!$C$2:$C$27,'Cargo List'!$I$2:$I$27))</f>
        <v>#N/A</v>
      </c>
      <c r="AE147" t="e">
        <f>IF(OR($A147&lt;AE$2,$A147&gt;AE$2+LOOKUP(AE$2,'Cargo List'!$C$2:$C$27,'Cargo List'!$H$2:$H$27)),"",LOOKUP(Sheet3!AE$2,'Cargo List'!$C$2:$C$27,'Cargo List'!$I$2:$I$27))</f>
        <v>#N/A</v>
      </c>
      <c r="AF147" t="e">
        <f>IF(OR($A147&lt;AF$2,$A147&gt;AF$2+LOOKUP(AF$2,'Cargo List'!$C$2:$C$27,'Cargo List'!$H$2:$H$27)),"",LOOKUP(Sheet3!AF$2,'Cargo List'!$C$2:$C$27,'Cargo List'!$I$2:$I$27))</f>
        <v>#N/A</v>
      </c>
      <c r="AG147" t="e">
        <f>IF(OR($A147&lt;AG$2,$A147&gt;AG$2+LOOKUP(AG$2,'Cargo List'!$C$2:$C$27,'Cargo List'!$H$2:$H$27)),"",LOOKUP(Sheet3!AG$2,'Cargo List'!$C$2:$C$27,'Cargo List'!$I$2:$I$27))</f>
        <v>#N/A</v>
      </c>
      <c r="AH147" t="e">
        <f>IF(OR($A147&lt;AH$2,$A147&gt;AH$2+LOOKUP(AH$2,'Cargo List'!$C$2:$C$27,'Cargo List'!$H$2:$H$27)),"",LOOKUP(Sheet3!AH$2,'Cargo List'!$C$2:$C$27,'Cargo List'!$I$2:$I$27))</f>
        <v>#N/A</v>
      </c>
      <c r="AI147" t="e">
        <f>IF(OR($A147&lt;AI$2,$A147&gt;AI$2+LOOKUP(AI$2,'Cargo List'!$C$2:$C$27,'Cargo List'!$H$2:$H$27)),"",LOOKUP(Sheet3!AI$2,'Cargo List'!$C$2:$C$27,'Cargo List'!$I$2:$I$27))</f>
        <v>#N/A</v>
      </c>
      <c r="AJ147" t="e">
        <f>IF(OR($A147&lt;AJ$2,$A147&gt;AJ$2+LOOKUP(AJ$2,'Cargo List'!$C$2:$C$27,'Cargo List'!$H$2:$H$27)),"",LOOKUP(Sheet3!AJ$2,'Cargo List'!$C$2:$C$27,'Cargo List'!$I$2:$I$27))</f>
        <v>#N/A</v>
      </c>
      <c r="AK147" t="e">
        <f>IF(OR($A147&lt;AK$2,$A147&gt;AK$2+LOOKUP(AK$2,'Cargo List'!$C$2:$C$27,'Cargo List'!$H$2:$H$27)),"",LOOKUP(Sheet3!AK$2,'Cargo List'!$C$2:$C$27,'Cargo List'!$I$2:$I$27))</f>
        <v>#N/A</v>
      </c>
      <c r="AL147" t="e">
        <f>IF(OR($A147&lt;AL$2,$A147&gt;AL$2+LOOKUP(AL$2,'Cargo List'!$C$2:$C$27,'Cargo List'!$H$2:$H$27)),"",LOOKUP(Sheet3!AL$2,'Cargo List'!$C$2:$C$27,'Cargo List'!$I$2:$I$27))</f>
        <v>#N/A</v>
      </c>
      <c r="AM147" t="e">
        <f>IF(OR($A147&lt;AM$2,$A147&gt;AM$2+LOOKUP(AM$2,'Cargo List'!$C$2:$C$27,'Cargo List'!$H$2:$H$27)),"",LOOKUP(Sheet3!AM$2,'Cargo List'!$C$2:$C$27,'Cargo List'!$I$2:$I$27))</f>
        <v>#N/A</v>
      </c>
      <c r="AN147" t="e">
        <f>IF(OR($A147&lt;AN$2,$A147&gt;AN$2+LOOKUP(AN$2,'Cargo List'!$C$2:$C$27,'Cargo List'!$H$2:$H$27)),"",LOOKUP(Sheet3!AN$2,'Cargo List'!$C$2:$C$27,'Cargo List'!$I$2:$I$27))</f>
        <v>#N/A</v>
      </c>
      <c r="AO147" t="e">
        <f>IF(OR($A147&lt;AO$2,$A147&gt;AO$2+LOOKUP(AO$2,'Cargo List'!$C$2:$C$27,'Cargo List'!$H$2:$H$27)),"",LOOKUP(Sheet3!AO$2,'Cargo List'!$C$2:$C$27,'Cargo List'!$I$2:$I$27))</f>
        <v>#N/A</v>
      </c>
      <c r="AP147" t="e">
        <f>IF(OR($A147&lt;AP$2,$A147&gt;AP$2+LOOKUP(AP$2,'Cargo List'!$C$2:$C$27,'Cargo List'!$H$2:$H$27)),"",LOOKUP(Sheet3!AP$2,'Cargo List'!$C$2:$C$27,'Cargo List'!$I$2:$I$27))</f>
        <v>#N/A</v>
      </c>
      <c r="AQ147" t="e">
        <f>IF(OR($A147&lt;AQ$2,$A147&gt;AQ$2+LOOKUP(AQ$2,'Cargo List'!$C$2:$C$27,'Cargo List'!$H$2:$H$27)),"",LOOKUP(Sheet3!AQ$2,'Cargo List'!$C$2:$C$27,'Cargo List'!$I$2:$I$27))</f>
        <v>#N/A</v>
      </c>
      <c r="AR147" t="e">
        <f>IF(OR($A147&lt;AR$2,$A147&gt;AR$2+LOOKUP(AR$2,'Cargo List'!$C$2:$C$27,'Cargo List'!$H$2:$H$27)),"",LOOKUP(Sheet3!AR$2,'Cargo List'!$C$2:$C$27,'Cargo List'!$I$2:$I$27))</f>
        <v>#N/A</v>
      </c>
      <c r="AS147" t="e">
        <f>IF(OR($A147&lt;AS$2,$A147&gt;AS$2+LOOKUP(AS$2,'Cargo List'!$C$2:$C$27,'Cargo List'!$H$2:$H$27)),"",LOOKUP(Sheet3!AS$2,'Cargo List'!$C$2:$C$27,'Cargo List'!$I$2:$I$27))</f>
        <v>#N/A</v>
      </c>
      <c r="AT147" t="e">
        <f>IF(OR($A147&lt;AT$2,$A147&gt;AT$2+LOOKUP(AT$2,'Cargo List'!$C$2:$C$27,'Cargo List'!$H$2:$H$27)),"",LOOKUP(Sheet3!AT$2,'Cargo List'!$C$2:$C$27,'Cargo List'!$I$2:$I$27))</f>
        <v>#N/A</v>
      </c>
      <c r="AU147" t="e">
        <f>IF(OR($A147&lt;AU$2,$A147&gt;AU$2+LOOKUP(AU$2,'Cargo List'!$C$2:$C$27,'Cargo List'!$H$2:$H$27)),"",LOOKUP(Sheet3!AU$2,'Cargo List'!$C$2:$C$27,'Cargo List'!$I$2:$I$27))</f>
        <v>#N/A</v>
      </c>
      <c r="AV147" s="4">
        <f t="shared" si="4"/>
        <v>0</v>
      </c>
    </row>
    <row r="148" spans="1:48" x14ac:dyDescent="0.25">
      <c r="A148" s="2">
        <f t="shared" si="5"/>
        <v>44342</v>
      </c>
      <c r="B148" t="e">
        <f>IF(OR($A148&lt;B$2,$A148&gt;B$2+LOOKUP(B$2,'Cargo List'!$C$2:$C$27,'Cargo List'!$H$2:$H$27)),"",LOOKUP(Sheet3!B$2,'Cargo List'!$C$2:$C$27,'Cargo List'!$I$2:$I$27))</f>
        <v>#N/A</v>
      </c>
      <c r="C148" t="e">
        <f>IF(OR($A148&lt;C$2,$A148&gt;C$2+LOOKUP(C$2,'Cargo List'!$C$2:$C$27,'Cargo List'!$H$2:$H$27)),"",LOOKUP(Sheet3!C$2,'Cargo List'!$C$2:$C$27,'Cargo List'!$I$2:$I$27))</f>
        <v>#N/A</v>
      </c>
      <c r="D148" t="e">
        <f>IF(OR($A148&lt;D$2,$A148&gt;D$2+LOOKUP(D$2,'Cargo List'!$C$2:$C$27,'Cargo List'!$H$2:$H$27)),"",LOOKUP(Sheet3!D$2,'Cargo List'!$C$2:$C$27,'Cargo List'!$I$2:$I$27))</f>
        <v>#N/A</v>
      </c>
      <c r="E148" t="e">
        <f>IF(OR($A148&lt;E$2,$A148&gt;E$2+LOOKUP(E$2,'Cargo List'!$C$2:$C$27,'Cargo List'!$H$2:$H$27)),"",LOOKUP(Sheet3!E$2,'Cargo List'!$C$2:$C$27,'Cargo List'!$I$2:$I$27))</f>
        <v>#N/A</v>
      </c>
      <c r="F148" t="e">
        <f>IF(OR($A148&lt;F$2,$A148&gt;F$2+LOOKUP(F$2,'Cargo List'!$C$2:$C$27,'Cargo List'!$H$2:$H$27)),"",LOOKUP(Sheet3!F$2,'Cargo List'!$C$2:$C$27,'Cargo List'!$I$2:$I$27))</f>
        <v>#N/A</v>
      </c>
      <c r="G148" t="e">
        <f>IF(OR($A148&lt;G$2,$A148&gt;G$2+LOOKUP(G$2,'Cargo List'!$C$2:$C$27,'Cargo List'!$H$2:$H$27)),"",LOOKUP(Sheet3!G$2,'Cargo List'!$C$2:$C$27,'Cargo List'!$I$2:$I$27))</f>
        <v>#N/A</v>
      </c>
      <c r="H148" t="e">
        <f>IF(OR($A148&lt;H$2,$A148&gt;H$2+LOOKUP(H$2,'Cargo List'!$C$2:$C$27,'Cargo List'!$H$2:$H$27)),"",LOOKUP(Sheet3!H$2,'Cargo List'!$C$2:$C$27,'Cargo List'!$I$2:$I$27))</f>
        <v>#N/A</v>
      </c>
      <c r="I148" t="e">
        <f>IF(OR($A148&lt;I$2,$A148&gt;I$2+LOOKUP(I$2,'Cargo List'!$C$2:$C$27,'Cargo List'!$H$2:$H$27)),"",LOOKUP(Sheet3!I$2,'Cargo List'!$C$2:$C$27,'Cargo List'!$I$2:$I$27))</f>
        <v>#N/A</v>
      </c>
      <c r="J148" t="e">
        <f>IF(OR($A148&lt;J$2,$A148&gt;J$2+LOOKUP(J$2,'Cargo List'!$C$2:$C$27,'Cargo List'!$H$2:$H$27)),"",LOOKUP(Sheet3!J$2,'Cargo List'!$C$2:$C$27,'Cargo List'!$I$2:$I$27))</f>
        <v>#N/A</v>
      </c>
      <c r="K148" t="e">
        <f>IF(OR($A148&lt;K$2,$A148&gt;K$2+LOOKUP(K$2,'Cargo List'!$C$2:$C$27,'Cargo List'!$H$2:$H$27)),"",LOOKUP(Sheet3!K$2,'Cargo List'!$C$2:$C$27,'Cargo List'!$I$2:$I$27))</f>
        <v>#N/A</v>
      </c>
      <c r="L148" t="e">
        <f>IF(OR($A148&lt;L$2,$A148&gt;L$2+LOOKUP(L$2,'Cargo List'!$C$2:$C$27,'Cargo List'!$H$2:$H$27)),"",LOOKUP(Sheet3!L$2,'Cargo List'!$C$2:$C$27,'Cargo List'!$I$2:$I$27))</f>
        <v>#N/A</v>
      </c>
      <c r="M148" t="e">
        <f>IF(OR($A148&lt;M$2,$A148&gt;M$2+LOOKUP(M$2,'Cargo List'!$C$2:$C$27,'Cargo List'!$H$2:$H$27)),"",LOOKUP(Sheet3!M$2,'Cargo List'!$C$2:$C$27,'Cargo List'!$I$2:$I$27))</f>
        <v>#N/A</v>
      </c>
      <c r="N148" t="e">
        <f>IF(OR($A148&lt;N$2,$A148&gt;N$2+LOOKUP(N$2,'Cargo List'!$C$2:$C$27,'Cargo List'!$H$2:$H$27)),"",LOOKUP(Sheet3!N$2,'Cargo List'!$C$2:$C$27,'Cargo List'!$I$2:$I$27))</f>
        <v>#N/A</v>
      </c>
      <c r="O148" t="e">
        <f>IF(OR($A148&lt;O$2,$A148&gt;O$2+LOOKUP(O$2,'Cargo List'!$C$2:$C$27,'Cargo List'!$H$2:$H$27)),"",LOOKUP(Sheet3!O$2,'Cargo List'!$C$2:$C$27,'Cargo List'!$I$2:$I$27))</f>
        <v>#N/A</v>
      </c>
      <c r="P148" t="e">
        <f>IF(OR($A148&lt;P$2,$A148&gt;P$2+LOOKUP(P$2,'Cargo List'!$C$2:$C$27,'Cargo List'!$H$2:$H$27)),"",LOOKUP(Sheet3!P$2,'Cargo List'!$C$2:$C$27,'Cargo List'!$I$2:$I$27))</f>
        <v>#N/A</v>
      </c>
      <c r="Q148" t="e">
        <f>IF(OR($A148&lt;Q$2,$A148&gt;Q$2+LOOKUP(Q$2,'Cargo List'!$C$2:$C$27,'Cargo List'!$H$2:$H$27)),"",LOOKUP(Sheet3!Q$2,'Cargo List'!$C$2:$C$27,'Cargo List'!$I$2:$I$27))</f>
        <v>#N/A</v>
      </c>
      <c r="R148" t="e">
        <f>IF(OR($A148&lt;R$2,$A148&gt;R$2+LOOKUP(R$2,'Cargo List'!$C$2:$C$27,'Cargo List'!$H$2:$H$27)),"",LOOKUP(Sheet3!R$2,'Cargo List'!$C$2:$C$27,'Cargo List'!$I$2:$I$27))</f>
        <v>#N/A</v>
      </c>
      <c r="S148" t="e">
        <f>IF(OR($A148&lt;S$2,$A148&gt;S$2+LOOKUP(S$2,'Cargo List'!$C$2:$C$27,'Cargo List'!$H$2:$H$27)),"",LOOKUP(Sheet3!S$2,'Cargo List'!$C$2:$C$27,'Cargo List'!$I$2:$I$27))</f>
        <v>#N/A</v>
      </c>
      <c r="T148" t="e">
        <f>IF(OR($A148&lt;T$2,$A148&gt;T$2+LOOKUP(T$2,'Cargo List'!$C$2:$C$27,'Cargo List'!$H$2:$H$27)),"",LOOKUP(Sheet3!T$2,'Cargo List'!$C$2:$C$27,'Cargo List'!$I$2:$I$27))</f>
        <v>#N/A</v>
      </c>
      <c r="U148" t="e">
        <f>IF(OR($A148&lt;U$2,$A148&gt;U$2+LOOKUP(U$2,'Cargo List'!$C$2:$C$27,'Cargo List'!$H$2:$H$27)),"",LOOKUP(Sheet3!U$2,'Cargo List'!$C$2:$C$27,'Cargo List'!$I$2:$I$27))</f>
        <v>#N/A</v>
      </c>
      <c r="V148" t="e">
        <f>IF(OR($A148&lt;V$2,$A148&gt;V$2+LOOKUP(V$2,'Cargo List'!$C$2:$C$27,'Cargo List'!$H$2:$H$27)),"",LOOKUP(Sheet3!V$2,'Cargo List'!$C$2:$C$27,'Cargo List'!$I$2:$I$27))</f>
        <v>#N/A</v>
      </c>
      <c r="W148" t="e">
        <f>IF(OR($A148&lt;W$2,$A148&gt;W$2+LOOKUP(W$2,'Cargo List'!$C$2:$C$27,'Cargo List'!$H$2:$H$27)),"",LOOKUP(Sheet3!W$2,'Cargo List'!$C$2:$C$27,'Cargo List'!$I$2:$I$27))</f>
        <v>#N/A</v>
      </c>
      <c r="X148" t="e">
        <f>IF(OR($A148&lt;X$2,$A148&gt;X$2+LOOKUP(X$2,'Cargo List'!$C$2:$C$27,'Cargo List'!$H$2:$H$27)),"",LOOKUP(Sheet3!X$2,'Cargo List'!$C$2:$C$27,'Cargo List'!$I$2:$I$27))</f>
        <v>#N/A</v>
      </c>
      <c r="Y148" t="e">
        <f>IF(OR($A148&lt;Y$2,$A148&gt;Y$2+LOOKUP(Y$2,'Cargo List'!$C$2:$C$27,'Cargo List'!$H$2:$H$27)),"",LOOKUP(Sheet3!Y$2,'Cargo List'!$C$2:$C$27,'Cargo List'!$I$2:$I$27))</f>
        <v>#N/A</v>
      </c>
      <c r="Z148" t="e">
        <f>IF(OR($A148&lt;Z$2,$A148&gt;Z$2+LOOKUP(Z$2,'Cargo List'!$C$2:$C$27,'Cargo List'!$H$2:$H$27)),"",LOOKUP(Sheet3!Z$2,'Cargo List'!$C$2:$C$27,'Cargo List'!$I$2:$I$27))</f>
        <v>#N/A</v>
      </c>
      <c r="AA148" t="e">
        <f>IF(OR($A148&lt;AA$2,$A148&gt;AA$2+LOOKUP(AA$2,'Cargo List'!$C$2:$C$27,'Cargo List'!$H$2:$H$27)),"",LOOKUP(Sheet3!AA$2,'Cargo List'!$C$2:$C$27,'Cargo List'!$I$2:$I$27))</f>
        <v>#N/A</v>
      </c>
      <c r="AB148" t="e">
        <f>IF(OR($A148&lt;AB$2,$A148&gt;AB$2+LOOKUP(AB$2,'Cargo List'!$C$2:$C$27,'Cargo List'!$H$2:$H$27)),"",LOOKUP(Sheet3!AB$2,'Cargo List'!$C$2:$C$27,'Cargo List'!$I$2:$I$27))</f>
        <v>#N/A</v>
      </c>
      <c r="AC148" t="e">
        <f>IF(OR($A148&lt;AC$2,$A148&gt;AC$2+LOOKUP(AC$2,'Cargo List'!$C$2:$C$27,'Cargo List'!$H$2:$H$27)),"",LOOKUP(Sheet3!AC$2,'Cargo List'!$C$2:$C$27,'Cargo List'!$I$2:$I$27))</f>
        <v>#N/A</v>
      </c>
      <c r="AD148" t="e">
        <f>IF(OR($A148&lt;AD$2,$A148&gt;AD$2+LOOKUP(AD$2,'Cargo List'!$C$2:$C$27,'Cargo List'!$H$2:$H$27)),"",LOOKUP(Sheet3!AD$2,'Cargo List'!$C$2:$C$27,'Cargo List'!$I$2:$I$27))</f>
        <v>#N/A</v>
      </c>
      <c r="AE148" t="e">
        <f>IF(OR($A148&lt;AE$2,$A148&gt;AE$2+LOOKUP(AE$2,'Cargo List'!$C$2:$C$27,'Cargo List'!$H$2:$H$27)),"",LOOKUP(Sheet3!AE$2,'Cargo List'!$C$2:$C$27,'Cargo List'!$I$2:$I$27))</f>
        <v>#N/A</v>
      </c>
      <c r="AF148" t="e">
        <f>IF(OR($A148&lt;AF$2,$A148&gt;AF$2+LOOKUP(AF$2,'Cargo List'!$C$2:$C$27,'Cargo List'!$H$2:$H$27)),"",LOOKUP(Sheet3!AF$2,'Cargo List'!$C$2:$C$27,'Cargo List'!$I$2:$I$27))</f>
        <v>#N/A</v>
      </c>
      <c r="AG148" t="e">
        <f>IF(OR($A148&lt;AG$2,$A148&gt;AG$2+LOOKUP(AG$2,'Cargo List'!$C$2:$C$27,'Cargo List'!$H$2:$H$27)),"",LOOKUP(Sheet3!AG$2,'Cargo List'!$C$2:$C$27,'Cargo List'!$I$2:$I$27))</f>
        <v>#N/A</v>
      </c>
      <c r="AH148" t="e">
        <f>IF(OR($A148&lt;AH$2,$A148&gt;AH$2+LOOKUP(AH$2,'Cargo List'!$C$2:$C$27,'Cargo List'!$H$2:$H$27)),"",LOOKUP(Sheet3!AH$2,'Cargo List'!$C$2:$C$27,'Cargo List'!$I$2:$I$27))</f>
        <v>#N/A</v>
      </c>
      <c r="AI148" t="e">
        <f>IF(OR($A148&lt;AI$2,$A148&gt;AI$2+LOOKUP(AI$2,'Cargo List'!$C$2:$C$27,'Cargo List'!$H$2:$H$27)),"",LOOKUP(Sheet3!AI$2,'Cargo List'!$C$2:$C$27,'Cargo List'!$I$2:$I$27))</f>
        <v>#N/A</v>
      </c>
      <c r="AJ148" t="e">
        <f>IF(OR($A148&lt;AJ$2,$A148&gt;AJ$2+LOOKUP(AJ$2,'Cargo List'!$C$2:$C$27,'Cargo List'!$H$2:$H$27)),"",LOOKUP(Sheet3!AJ$2,'Cargo List'!$C$2:$C$27,'Cargo List'!$I$2:$I$27))</f>
        <v>#N/A</v>
      </c>
      <c r="AK148" t="e">
        <f>IF(OR($A148&lt;AK$2,$A148&gt;AK$2+LOOKUP(AK$2,'Cargo List'!$C$2:$C$27,'Cargo List'!$H$2:$H$27)),"",LOOKUP(Sheet3!AK$2,'Cargo List'!$C$2:$C$27,'Cargo List'!$I$2:$I$27))</f>
        <v>#N/A</v>
      </c>
      <c r="AL148" t="e">
        <f>IF(OR($A148&lt;AL$2,$A148&gt;AL$2+LOOKUP(AL$2,'Cargo List'!$C$2:$C$27,'Cargo List'!$H$2:$H$27)),"",LOOKUP(Sheet3!AL$2,'Cargo List'!$C$2:$C$27,'Cargo List'!$I$2:$I$27))</f>
        <v>#N/A</v>
      </c>
      <c r="AM148" t="e">
        <f>IF(OR($A148&lt;AM$2,$A148&gt;AM$2+LOOKUP(AM$2,'Cargo List'!$C$2:$C$27,'Cargo List'!$H$2:$H$27)),"",LOOKUP(Sheet3!AM$2,'Cargo List'!$C$2:$C$27,'Cargo List'!$I$2:$I$27))</f>
        <v>#N/A</v>
      </c>
      <c r="AN148" t="e">
        <f>IF(OR($A148&lt;AN$2,$A148&gt;AN$2+LOOKUP(AN$2,'Cargo List'!$C$2:$C$27,'Cargo List'!$H$2:$H$27)),"",LOOKUP(Sheet3!AN$2,'Cargo List'!$C$2:$C$27,'Cargo List'!$I$2:$I$27))</f>
        <v>#N/A</v>
      </c>
      <c r="AO148" t="e">
        <f>IF(OR($A148&lt;AO$2,$A148&gt;AO$2+LOOKUP(AO$2,'Cargo List'!$C$2:$C$27,'Cargo List'!$H$2:$H$27)),"",LOOKUP(Sheet3!AO$2,'Cargo List'!$C$2:$C$27,'Cargo List'!$I$2:$I$27))</f>
        <v>#N/A</v>
      </c>
      <c r="AP148" t="e">
        <f>IF(OR($A148&lt;AP$2,$A148&gt;AP$2+LOOKUP(AP$2,'Cargo List'!$C$2:$C$27,'Cargo List'!$H$2:$H$27)),"",LOOKUP(Sheet3!AP$2,'Cargo List'!$C$2:$C$27,'Cargo List'!$I$2:$I$27))</f>
        <v>#N/A</v>
      </c>
      <c r="AQ148" t="e">
        <f>IF(OR($A148&lt;AQ$2,$A148&gt;AQ$2+LOOKUP(AQ$2,'Cargo List'!$C$2:$C$27,'Cargo List'!$H$2:$H$27)),"",LOOKUP(Sheet3!AQ$2,'Cargo List'!$C$2:$C$27,'Cargo List'!$I$2:$I$27))</f>
        <v>#N/A</v>
      </c>
      <c r="AR148" t="e">
        <f>IF(OR($A148&lt;AR$2,$A148&gt;AR$2+LOOKUP(AR$2,'Cargo List'!$C$2:$C$27,'Cargo List'!$H$2:$H$27)),"",LOOKUP(Sheet3!AR$2,'Cargo List'!$C$2:$C$27,'Cargo List'!$I$2:$I$27))</f>
        <v>#N/A</v>
      </c>
      <c r="AS148" t="e">
        <f>IF(OR($A148&lt;AS$2,$A148&gt;AS$2+LOOKUP(AS$2,'Cargo List'!$C$2:$C$27,'Cargo List'!$H$2:$H$27)),"",LOOKUP(Sheet3!AS$2,'Cargo List'!$C$2:$C$27,'Cargo List'!$I$2:$I$27))</f>
        <v>#N/A</v>
      </c>
      <c r="AT148" t="e">
        <f>IF(OR($A148&lt;AT$2,$A148&gt;AT$2+LOOKUP(AT$2,'Cargo List'!$C$2:$C$27,'Cargo List'!$H$2:$H$27)),"",LOOKUP(Sheet3!AT$2,'Cargo List'!$C$2:$C$27,'Cargo List'!$I$2:$I$27))</f>
        <v>#N/A</v>
      </c>
      <c r="AU148" t="e">
        <f>IF(OR($A148&lt;AU$2,$A148&gt;AU$2+LOOKUP(AU$2,'Cargo List'!$C$2:$C$27,'Cargo List'!$H$2:$H$27)),"",LOOKUP(Sheet3!AU$2,'Cargo List'!$C$2:$C$27,'Cargo List'!$I$2:$I$27))</f>
        <v>#N/A</v>
      </c>
      <c r="AV148" s="4">
        <f t="shared" si="4"/>
        <v>0</v>
      </c>
    </row>
    <row r="149" spans="1:48" x14ac:dyDescent="0.25">
      <c r="A149" s="2">
        <f t="shared" si="5"/>
        <v>44343</v>
      </c>
      <c r="B149" t="e">
        <f>IF(OR($A149&lt;B$2,$A149&gt;B$2+LOOKUP(B$2,'Cargo List'!$C$2:$C$27,'Cargo List'!$H$2:$H$27)),"",LOOKUP(Sheet3!B$2,'Cargo List'!$C$2:$C$27,'Cargo List'!$I$2:$I$27))</f>
        <v>#N/A</v>
      </c>
      <c r="C149" t="e">
        <f>IF(OR($A149&lt;C$2,$A149&gt;C$2+LOOKUP(C$2,'Cargo List'!$C$2:$C$27,'Cargo List'!$H$2:$H$27)),"",LOOKUP(Sheet3!C$2,'Cargo List'!$C$2:$C$27,'Cargo List'!$I$2:$I$27))</f>
        <v>#N/A</v>
      </c>
      <c r="D149" t="e">
        <f>IF(OR($A149&lt;D$2,$A149&gt;D$2+LOOKUP(D$2,'Cargo List'!$C$2:$C$27,'Cargo List'!$H$2:$H$27)),"",LOOKUP(Sheet3!D$2,'Cargo List'!$C$2:$C$27,'Cargo List'!$I$2:$I$27))</f>
        <v>#N/A</v>
      </c>
      <c r="E149" t="e">
        <f>IF(OR($A149&lt;E$2,$A149&gt;E$2+LOOKUP(E$2,'Cargo List'!$C$2:$C$27,'Cargo List'!$H$2:$H$27)),"",LOOKUP(Sheet3!E$2,'Cargo List'!$C$2:$C$27,'Cargo List'!$I$2:$I$27))</f>
        <v>#N/A</v>
      </c>
      <c r="F149" t="e">
        <f>IF(OR($A149&lt;F$2,$A149&gt;F$2+LOOKUP(F$2,'Cargo List'!$C$2:$C$27,'Cargo List'!$H$2:$H$27)),"",LOOKUP(Sheet3!F$2,'Cargo List'!$C$2:$C$27,'Cargo List'!$I$2:$I$27))</f>
        <v>#N/A</v>
      </c>
      <c r="G149" t="e">
        <f>IF(OR($A149&lt;G$2,$A149&gt;G$2+LOOKUP(G$2,'Cargo List'!$C$2:$C$27,'Cargo List'!$H$2:$H$27)),"",LOOKUP(Sheet3!G$2,'Cargo List'!$C$2:$C$27,'Cargo List'!$I$2:$I$27))</f>
        <v>#N/A</v>
      </c>
      <c r="H149" t="e">
        <f>IF(OR($A149&lt;H$2,$A149&gt;H$2+LOOKUP(H$2,'Cargo List'!$C$2:$C$27,'Cargo List'!$H$2:$H$27)),"",LOOKUP(Sheet3!H$2,'Cargo List'!$C$2:$C$27,'Cargo List'!$I$2:$I$27))</f>
        <v>#N/A</v>
      </c>
      <c r="I149" t="e">
        <f>IF(OR($A149&lt;I$2,$A149&gt;I$2+LOOKUP(I$2,'Cargo List'!$C$2:$C$27,'Cargo List'!$H$2:$H$27)),"",LOOKUP(Sheet3!I$2,'Cargo List'!$C$2:$C$27,'Cargo List'!$I$2:$I$27))</f>
        <v>#N/A</v>
      </c>
      <c r="J149" t="e">
        <f>IF(OR($A149&lt;J$2,$A149&gt;J$2+LOOKUP(J$2,'Cargo List'!$C$2:$C$27,'Cargo List'!$H$2:$H$27)),"",LOOKUP(Sheet3!J$2,'Cargo List'!$C$2:$C$27,'Cargo List'!$I$2:$I$27))</f>
        <v>#N/A</v>
      </c>
      <c r="K149" t="e">
        <f>IF(OR($A149&lt;K$2,$A149&gt;K$2+LOOKUP(K$2,'Cargo List'!$C$2:$C$27,'Cargo List'!$H$2:$H$27)),"",LOOKUP(Sheet3!K$2,'Cargo List'!$C$2:$C$27,'Cargo List'!$I$2:$I$27))</f>
        <v>#N/A</v>
      </c>
      <c r="L149" t="e">
        <f>IF(OR($A149&lt;L$2,$A149&gt;L$2+LOOKUP(L$2,'Cargo List'!$C$2:$C$27,'Cargo List'!$H$2:$H$27)),"",LOOKUP(Sheet3!L$2,'Cargo List'!$C$2:$C$27,'Cargo List'!$I$2:$I$27))</f>
        <v>#N/A</v>
      </c>
      <c r="M149" t="e">
        <f>IF(OR($A149&lt;M$2,$A149&gt;M$2+LOOKUP(M$2,'Cargo List'!$C$2:$C$27,'Cargo List'!$H$2:$H$27)),"",LOOKUP(Sheet3!M$2,'Cargo List'!$C$2:$C$27,'Cargo List'!$I$2:$I$27))</f>
        <v>#N/A</v>
      </c>
      <c r="N149" t="e">
        <f>IF(OR($A149&lt;N$2,$A149&gt;N$2+LOOKUP(N$2,'Cargo List'!$C$2:$C$27,'Cargo List'!$H$2:$H$27)),"",LOOKUP(Sheet3!N$2,'Cargo List'!$C$2:$C$27,'Cargo List'!$I$2:$I$27))</f>
        <v>#N/A</v>
      </c>
      <c r="O149" t="e">
        <f>IF(OR($A149&lt;O$2,$A149&gt;O$2+LOOKUP(O$2,'Cargo List'!$C$2:$C$27,'Cargo List'!$H$2:$H$27)),"",LOOKUP(Sheet3!O$2,'Cargo List'!$C$2:$C$27,'Cargo List'!$I$2:$I$27))</f>
        <v>#N/A</v>
      </c>
      <c r="P149" t="e">
        <f>IF(OR($A149&lt;P$2,$A149&gt;P$2+LOOKUP(P$2,'Cargo List'!$C$2:$C$27,'Cargo List'!$H$2:$H$27)),"",LOOKUP(Sheet3!P$2,'Cargo List'!$C$2:$C$27,'Cargo List'!$I$2:$I$27))</f>
        <v>#N/A</v>
      </c>
      <c r="Q149" t="e">
        <f>IF(OR($A149&lt;Q$2,$A149&gt;Q$2+LOOKUP(Q$2,'Cargo List'!$C$2:$C$27,'Cargo List'!$H$2:$H$27)),"",LOOKUP(Sheet3!Q$2,'Cargo List'!$C$2:$C$27,'Cargo List'!$I$2:$I$27))</f>
        <v>#N/A</v>
      </c>
      <c r="R149" t="e">
        <f>IF(OR($A149&lt;R$2,$A149&gt;R$2+LOOKUP(R$2,'Cargo List'!$C$2:$C$27,'Cargo List'!$H$2:$H$27)),"",LOOKUP(Sheet3!R$2,'Cargo List'!$C$2:$C$27,'Cargo List'!$I$2:$I$27))</f>
        <v>#N/A</v>
      </c>
      <c r="S149" t="e">
        <f>IF(OR($A149&lt;S$2,$A149&gt;S$2+LOOKUP(S$2,'Cargo List'!$C$2:$C$27,'Cargo List'!$H$2:$H$27)),"",LOOKUP(Sheet3!S$2,'Cargo List'!$C$2:$C$27,'Cargo List'!$I$2:$I$27))</f>
        <v>#N/A</v>
      </c>
      <c r="T149" t="e">
        <f>IF(OR($A149&lt;T$2,$A149&gt;T$2+LOOKUP(T$2,'Cargo List'!$C$2:$C$27,'Cargo List'!$H$2:$H$27)),"",LOOKUP(Sheet3!T$2,'Cargo List'!$C$2:$C$27,'Cargo List'!$I$2:$I$27))</f>
        <v>#N/A</v>
      </c>
      <c r="U149" t="e">
        <f>IF(OR($A149&lt;U$2,$A149&gt;U$2+LOOKUP(U$2,'Cargo List'!$C$2:$C$27,'Cargo List'!$H$2:$H$27)),"",LOOKUP(Sheet3!U$2,'Cargo List'!$C$2:$C$27,'Cargo List'!$I$2:$I$27))</f>
        <v>#N/A</v>
      </c>
      <c r="V149" t="e">
        <f>IF(OR($A149&lt;V$2,$A149&gt;V$2+LOOKUP(V$2,'Cargo List'!$C$2:$C$27,'Cargo List'!$H$2:$H$27)),"",LOOKUP(Sheet3!V$2,'Cargo List'!$C$2:$C$27,'Cargo List'!$I$2:$I$27))</f>
        <v>#N/A</v>
      </c>
      <c r="W149" t="e">
        <f>IF(OR($A149&lt;W$2,$A149&gt;W$2+LOOKUP(W$2,'Cargo List'!$C$2:$C$27,'Cargo List'!$H$2:$H$27)),"",LOOKUP(Sheet3!W$2,'Cargo List'!$C$2:$C$27,'Cargo List'!$I$2:$I$27))</f>
        <v>#N/A</v>
      </c>
      <c r="X149" t="e">
        <f>IF(OR($A149&lt;X$2,$A149&gt;X$2+LOOKUP(X$2,'Cargo List'!$C$2:$C$27,'Cargo List'!$H$2:$H$27)),"",LOOKUP(Sheet3!X$2,'Cargo List'!$C$2:$C$27,'Cargo List'!$I$2:$I$27))</f>
        <v>#N/A</v>
      </c>
      <c r="Y149" t="e">
        <f>IF(OR($A149&lt;Y$2,$A149&gt;Y$2+LOOKUP(Y$2,'Cargo List'!$C$2:$C$27,'Cargo List'!$H$2:$H$27)),"",LOOKUP(Sheet3!Y$2,'Cargo List'!$C$2:$C$27,'Cargo List'!$I$2:$I$27))</f>
        <v>#N/A</v>
      </c>
      <c r="Z149" t="e">
        <f>IF(OR($A149&lt;Z$2,$A149&gt;Z$2+LOOKUP(Z$2,'Cargo List'!$C$2:$C$27,'Cargo List'!$H$2:$H$27)),"",LOOKUP(Sheet3!Z$2,'Cargo List'!$C$2:$C$27,'Cargo List'!$I$2:$I$27))</f>
        <v>#N/A</v>
      </c>
      <c r="AA149" t="e">
        <f>IF(OR($A149&lt;AA$2,$A149&gt;AA$2+LOOKUP(AA$2,'Cargo List'!$C$2:$C$27,'Cargo List'!$H$2:$H$27)),"",LOOKUP(Sheet3!AA$2,'Cargo List'!$C$2:$C$27,'Cargo List'!$I$2:$I$27))</f>
        <v>#N/A</v>
      </c>
      <c r="AB149" t="e">
        <f>IF(OR($A149&lt;AB$2,$A149&gt;AB$2+LOOKUP(AB$2,'Cargo List'!$C$2:$C$27,'Cargo List'!$H$2:$H$27)),"",LOOKUP(Sheet3!AB$2,'Cargo List'!$C$2:$C$27,'Cargo List'!$I$2:$I$27))</f>
        <v>#N/A</v>
      </c>
      <c r="AC149" t="e">
        <f>IF(OR($A149&lt;AC$2,$A149&gt;AC$2+LOOKUP(AC$2,'Cargo List'!$C$2:$C$27,'Cargo List'!$H$2:$H$27)),"",LOOKUP(Sheet3!AC$2,'Cargo List'!$C$2:$C$27,'Cargo List'!$I$2:$I$27))</f>
        <v>#N/A</v>
      </c>
      <c r="AD149" t="e">
        <f>IF(OR($A149&lt;AD$2,$A149&gt;AD$2+LOOKUP(AD$2,'Cargo List'!$C$2:$C$27,'Cargo List'!$H$2:$H$27)),"",LOOKUP(Sheet3!AD$2,'Cargo List'!$C$2:$C$27,'Cargo List'!$I$2:$I$27))</f>
        <v>#N/A</v>
      </c>
      <c r="AE149" t="e">
        <f>IF(OR($A149&lt;AE$2,$A149&gt;AE$2+LOOKUP(AE$2,'Cargo List'!$C$2:$C$27,'Cargo List'!$H$2:$H$27)),"",LOOKUP(Sheet3!AE$2,'Cargo List'!$C$2:$C$27,'Cargo List'!$I$2:$I$27))</f>
        <v>#N/A</v>
      </c>
      <c r="AF149" t="e">
        <f>IF(OR($A149&lt;AF$2,$A149&gt;AF$2+LOOKUP(AF$2,'Cargo List'!$C$2:$C$27,'Cargo List'!$H$2:$H$27)),"",LOOKUP(Sheet3!AF$2,'Cargo List'!$C$2:$C$27,'Cargo List'!$I$2:$I$27))</f>
        <v>#N/A</v>
      </c>
      <c r="AG149" t="e">
        <f>IF(OR($A149&lt;AG$2,$A149&gt;AG$2+LOOKUP(AG$2,'Cargo List'!$C$2:$C$27,'Cargo List'!$H$2:$H$27)),"",LOOKUP(Sheet3!AG$2,'Cargo List'!$C$2:$C$27,'Cargo List'!$I$2:$I$27))</f>
        <v>#N/A</v>
      </c>
      <c r="AH149" t="e">
        <f>IF(OR($A149&lt;AH$2,$A149&gt;AH$2+LOOKUP(AH$2,'Cargo List'!$C$2:$C$27,'Cargo List'!$H$2:$H$27)),"",LOOKUP(Sheet3!AH$2,'Cargo List'!$C$2:$C$27,'Cargo List'!$I$2:$I$27))</f>
        <v>#N/A</v>
      </c>
      <c r="AI149" t="e">
        <f>IF(OR($A149&lt;AI$2,$A149&gt;AI$2+LOOKUP(AI$2,'Cargo List'!$C$2:$C$27,'Cargo List'!$H$2:$H$27)),"",LOOKUP(Sheet3!AI$2,'Cargo List'!$C$2:$C$27,'Cargo List'!$I$2:$I$27))</f>
        <v>#N/A</v>
      </c>
      <c r="AJ149" t="e">
        <f>IF(OR($A149&lt;AJ$2,$A149&gt;AJ$2+LOOKUP(AJ$2,'Cargo List'!$C$2:$C$27,'Cargo List'!$H$2:$H$27)),"",LOOKUP(Sheet3!AJ$2,'Cargo List'!$C$2:$C$27,'Cargo List'!$I$2:$I$27))</f>
        <v>#N/A</v>
      </c>
      <c r="AK149" t="e">
        <f>IF(OR($A149&lt;AK$2,$A149&gt;AK$2+LOOKUP(AK$2,'Cargo List'!$C$2:$C$27,'Cargo List'!$H$2:$H$27)),"",LOOKUP(Sheet3!AK$2,'Cargo List'!$C$2:$C$27,'Cargo List'!$I$2:$I$27))</f>
        <v>#N/A</v>
      </c>
      <c r="AL149" t="e">
        <f>IF(OR($A149&lt;AL$2,$A149&gt;AL$2+LOOKUP(AL$2,'Cargo List'!$C$2:$C$27,'Cargo List'!$H$2:$H$27)),"",LOOKUP(Sheet3!AL$2,'Cargo List'!$C$2:$C$27,'Cargo List'!$I$2:$I$27))</f>
        <v>#N/A</v>
      </c>
      <c r="AM149" t="e">
        <f>IF(OR($A149&lt;AM$2,$A149&gt;AM$2+LOOKUP(AM$2,'Cargo List'!$C$2:$C$27,'Cargo List'!$H$2:$H$27)),"",LOOKUP(Sheet3!AM$2,'Cargo List'!$C$2:$C$27,'Cargo List'!$I$2:$I$27))</f>
        <v>#N/A</v>
      </c>
      <c r="AN149" t="e">
        <f>IF(OR($A149&lt;AN$2,$A149&gt;AN$2+LOOKUP(AN$2,'Cargo List'!$C$2:$C$27,'Cargo List'!$H$2:$H$27)),"",LOOKUP(Sheet3!AN$2,'Cargo List'!$C$2:$C$27,'Cargo List'!$I$2:$I$27))</f>
        <v>#N/A</v>
      </c>
      <c r="AO149" t="e">
        <f>IF(OR($A149&lt;AO$2,$A149&gt;AO$2+LOOKUP(AO$2,'Cargo List'!$C$2:$C$27,'Cargo List'!$H$2:$H$27)),"",LOOKUP(Sheet3!AO$2,'Cargo List'!$C$2:$C$27,'Cargo List'!$I$2:$I$27))</f>
        <v>#N/A</v>
      </c>
      <c r="AP149" t="e">
        <f>IF(OR($A149&lt;AP$2,$A149&gt;AP$2+LOOKUP(AP$2,'Cargo List'!$C$2:$C$27,'Cargo List'!$H$2:$H$27)),"",LOOKUP(Sheet3!AP$2,'Cargo List'!$C$2:$C$27,'Cargo List'!$I$2:$I$27))</f>
        <v>#N/A</v>
      </c>
      <c r="AQ149" t="e">
        <f>IF(OR($A149&lt;AQ$2,$A149&gt;AQ$2+LOOKUP(AQ$2,'Cargo List'!$C$2:$C$27,'Cargo List'!$H$2:$H$27)),"",LOOKUP(Sheet3!AQ$2,'Cargo List'!$C$2:$C$27,'Cargo List'!$I$2:$I$27))</f>
        <v>#N/A</v>
      </c>
      <c r="AR149" t="e">
        <f>IF(OR($A149&lt;AR$2,$A149&gt;AR$2+LOOKUP(AR$2,'Cargo List'!$C$2:$C$27,'Cargo List'!$H$2:$H$27)),"",LOOKUP(Sheet3!AR$2,'Cargo List'!$C$2:$C$27,'Cargo List'!$I$2:$I$27))</f>
        <v>#N/A</v>
      </c>
      <c r="AS149" t="e">
        <f>IF(OR($A149&lt;AS$2,$A149&gt;AS$2+LOOKUP(AS$2,'Cargo List'!$C$2:$C$27,'Cargo List'!$H$2:$H$27)),"",LOOKUP(Sheet3!AS$2,'Cargo List'!$C$2:$C$27,'Cargo List'!$I$2:$I$27))</f>
        <v>#N/A</v>
      </c>
      <c r="AT149" t="e">
        <f>IF(OR($A149&lt;AT$2,$A149&gt;AT$2+LOOKUP(AT$2,'Cargo List'!$C$2:$C$27,'Cargo List'!$H$2:$H$27)),"",LOOKUP(Sheet3!AT$2,'Cargo List'!$C$2:$C$27,'Cargo List'!$I$2:$I$27))</f>
        <v>#N/A</v>
      </c>
      <c r="AU149" t="e">
        <f>IF(OR($A149&lt;AU$2,$A149&gt;AU$2+LOOKUP(AU$2,'Cargo List'!$C$2:$C$27,'Cargo List'!$H$2:$H$27)),"",LOOKUP(Sheet3!AU$2,'Cargo List'!$C$2:$C$27,'Cargo List'!$I$2:$I$27))</f>
        <v>#N/A</v>
      </c>
      <c r="AV149" s="4">
        <f t="shared" si="4"/>
        <v>0</v>
      </c>
    </row>
    <row r="150" spans="1:48" x14ac:dyDescent="0.25">
      <c r="A150" s="2">
        <f t="shared" si="5"/>
        <v>44344</v>
      </c>
      <c r="B150" t="e">
        <f>IF(OR($A150&lt;B$2,$A150&gt;B$2+LOOKUP(B$2,'Cargo List'!$C$2:$C$27,'Cargo List'!$H$2:$H$27)),"",LOOKUP(Sheet3!B$2,'Cargo List'!$C$2:$C$27,'Cargo List'!$I$2:$I$27))</f>
        <v>#N/A</v>
      </c>
      <c r="C150" t="e">
        <f>IF(OR($A150&lt;C$2,$A150&gt;C$2+LOOKUP(C$2,'Cargo List'!$C$2:$C$27,'Cargo List'!$H$2:$H$27)),"",LOOKUP(Sheet3!C$2,'Cargo List'!$C$2:$C$27,'Cargo List'!$I$2:$I$27))</f>
        <v>#N/A</v>
      </c>
      <c r="D150" t="e">
        <f>IF(OR($A150&lt;D$2,$A150&gt;D$2+LOOKUP(D$2,'Cargo List'!$C$2:$C$27,'Cargo List'!$H$2:$H$27)),"",LOOKUP(Sheet3!D$2,'Cargo List'!$C$2:$C$27,'Cargo List'!$I$2:$I$27))</f>
        <v>#N/A</v>
      </c>
      <c r="E150" t="e">
        <f>IF(OR($A150&lt;E$2,$A150&gt;E$2+LOOKUP(E$2,'Cargo List'!$C$2:$C$27,'Cargo List'!$H$2:$H$27)),"",LOOKUP(Sheet3!E$2,'Cargo List'!$C$2:$C$27,'Cargo List'!$I$2:$I$27))</f>
        <v>#N/A</v>
      </c>
      <c r="F150" t="e">
        <f>IF(OR($A150&lt;F$2,$A150&gt;F$2+LOOKUP(F$2,'Cargo List'!$C$2:$C$27,'Cargo List'!$H$2:$H$27)),"",LOOKUP(Sheet3!F$2,'Cargo List'!$C$2:$C$27,'Cargo List'!$I$2:$I$27))</f>
        <v>#N/A</v>
      </c>
      <c r="G150" t="e">
        <f>IF(OR($A150&lt;G$2,$A150&gt;G$2+LOOKUP(G$2,'Cargo List'!$C$2:$C$27,'Cargo List'!$H$2:$H$27)),"",LOOKUP(Sheet3!G$2,'Cargo List'!$C$2:$C$27,'Cargo List'!$I$2:$I$27))</f>
        <v>#N/A</v>
      </c>
      <c r="H150" t="e">
        <f>IF(OR($A150&lt;H$2,$A150&gt;H$2+LOOKUP(H$2,'Cargo List'!$C$2:$C$27,'Cargo List'!$H$2:$H$27)),"",LOOKUP(Sheet3!H$2,'Cargo List'!$C$2:$C$27,'Cargo List'!$I$2:$I$27))</f>
        <v>#N/A</v>
      </c>
      <c r="I150" t="e">
        <f>IF(OR($A150&lt;I$2,$A150&gt;I$2+LOOKUP(I$2,'Cargo List'!$C$2:$C$27,'Cargo List'!$H$2:$H$27)),"",LOOKUP(Sheet3!I$2,'Cargo List'!$C$2:$C$27,'Cargo List'!$I$2:$I$27))</f>
        <v>#N/A</v>
      </c>
      <c r="J150" t="e">
        <f>IF(OR($A150&lt;J$2,$A150&gt;J$2+LOOKUP(J$2,'Cargo List'!$C$2:$C$27,'Cargo List'!$H$2:$H$27)),"",LOOKUP(Sheet3!J$2,'Cargo List'!$C$2:$C$27,'Cargo List'!$I$2:$I$27))</f>
        <v>#N/A</v>
      </c>
      <c r="K150" t="e">
        <f>IF(OR($A150&lt;K$2,$A150&gt;K$2+LOOKUP(K$2,'Cargo List'!$C$2:$C$27,'Cargo List'!$H$2:$H$27)),"",LOOKUP(Sheet3!K$2,'Cargo List'!$C$2:$C$27,'Cargo List'!$I$2:$I$27))</f>
        <v>#N/A</v>
      </c>
      <c r="L150" t="e">
        <f>IF(OR($A150&lt;L$2,$A150&gt;L$2+LOOKUP(L$2,'Cargo List'!$C$2:$C$27,'Cargo List'!$H$2:$H$27)),"",LOOKUP(Sheet3!L$2,'Cargo List'!$C$2:$C$27,'Cargo List'!$I$2:$I$27))</f>
        <v>#N/A</v>
      </c>
      <c r="M150" t="e">
        <f>IF(OR($A150&lt;M$2,$A150&gt;M$2+LOOKUP(M$2,'Cargo List'!$C$2:$C$27,'Cargo List'!$H$2:$H$27)),"",LOOKUP(Sheet3!M$2,'Cargo List'!$C$2:$C$27,'Cargo List'!$I$2:$I$27))</f>
        <v>#N/A</v>
      </c>
      <c r="N150" t="e">
        <f>IF(OR($A150&lt;N$2,$A150&gt;N$2+LOOKUP(N$2,'Cargo List'!$C$2:$C$27,'Cargo List'!$H$2:$H$27)),"",LOOKUP(Sheet3!N$2,'Cargo List'!$C$2:$C$27,'Cargo List'!$I$2:$I$27))</f>
        <v>#N/A</v>
      </c>
      <c r="O150" t="e">
        <f>IF(OR($A150&lt;O$2,$A150&gt;O$2+LOOKUP(O$2,'Cargo List'!$C$2:$C$27,'Cargo List'!$H$2:$H$27)),"",LOOKUP(Sheet3!O$2,'Cargo List'!$C$2:$C$27,'Cargo List'!$I$2:$I$27))</f>
        <v>#N/A</v>
      </c>
      <c r="P150" t="e">
        <f>IF(OR($A150&lt;P$2,$A150&gt;P$2+LOOKUP(P$2,'Cargo List'!$C$2:$C$27,'Cargo List'!$H$2:$H$27)),"",LOOKUP(Sheet3!P$2,'Cargo List'!$C$2:$C$27,'Cargo List'!$I$2:$I$27))</f>
        <v>#N/A</v>
      </c>
      <c r="Q150" t="e">
        <f>IF(OR($A150&lt;Q$2,$A150&gt;Q$2+LOOKUP(Q$2,'Cargo List'!$C$2:$C$27,'Cargo List'!$H$2:$H$27)),"",LOOKUP(Sheet3!Q$2,'Cargo List'!$C$2:$C$27,'Cargo List'!$I$2:$I$27))</f>
        <v>#N/A</v>
      </c>
      <c r="R150" t="e">
        <f>IF(OR($A150&lt;R$2,$A150&gt;R$2+LOOKUP(R$2,'Cargo List'!$C$2:$C$27,'Cargo List'!$H$2:$H$27)),"",LOOKUP(Sheet3!R$2,'Cargo List'!$C$2:$C$27,'Cargo List'!$I$2:$I$27))</f>
        <v>#N/A</v>
      </c>
      <c r="S150" t="e">
        <f>IF(OR($A150&lt;S$2,$A150&gt;S$2+LOOKUP(S$2,'Cargo List'!$C$2:$C$27,'Cargo List'!$H$2:$H$27)),"",LOOKUP(Sheet3!S$2,'Cargo List'!$C$2:$C$27,'Cargo List'!$I$2:$I$27))</f>
        <v>#N/A</v>
      </c>
      <c r="T150" t="e">
        <f>IF(OR($A150&lt;T$2,$A150&gt;T$2+LOOKUP(T$2,'Cargo List'!$C$2:$C$27,'Cargo List'!$H$2:$H$27)),"",LOOKUP(Sheet3!T$2,'Cargo List'!$C$2:$C$27,'Cargo List'!$I$2:$I$27))</f>
        <v>#N/A</v>
      </c>
      <c r="U150" t="e">
        <f>IF(OR($A150&lt;U$2,$A150&gt;U$2+LOOKUP(U$2,'Cargo List'!$C$2:$C$27,'Cargo List'!$H$2:$H$27)),"",LOOKUP(Sheet3!U$2,'Cargo List'!$C$2:$C$27,'Cargo List'!$I$2:$I$27))</f>
        <v>#N/A</v>
      </c>
      <c r="V150" t="e">
        <f>IF(OR($A150&lt;V$2,$A150&gt;V$2+LOOKUP(V$2,'Cargo List'!$C$2:$C$27,'Cargo List'!$H$2:$H$27)),"",LOOKUP(Sheet3!V$2,'Cargo List'!$C$2:$C$27,'Cargo List'!$I$2:$I$27))</f>
        <v>#N/A</v>
      </c>
      <c r="W150" t="e">
        <f>IF(OR($A150&lt;W$2,$A150&gt;W$2+LOOKUP(W$2,'Cargo List'!$C$2:$C$27,'Cargo List'!$H$2:$H$27)),"",LOOKUP(Sheet3!W$2,'Cargo List'!$C$2:$C$27,'Cargo List'!$I$2:$I$27))</f>
        <v>#N/A</v>
      </c>
      <c r="X150" t="e">
        <f>IF(OR($A150&lt;X$2,$A150&gt;X$2+LOOKUP(X$2,'Cargo List'!$C$2:$C$27,'Cargo List'!$H$2:$H$27)),"",LOOKUP(Sheet3!X$2,'Cargo List'!$C$2:$C$27,'Cargo List'!$I$2:$I$27))</f>
        <v>#N/A</v>
      </c>
      <c r="Y150" t="e">
        <f>IF(OR($A150&lt;Y$2,$A150&gt;Y$2+LOOKUP(Y$2,'Cargo List'!$C$2:$C$27,'Cargo List'!$H$2:$H$27)),"",LOOKUP(Sheet3!Y$2,'Cargo List'!$C$2:$C$27,'Cargo List'!$I$2:$I$27))</f>
        <v>#N/A</v>
      </c>
      <c r="Z150" t="e">
        <f>IF(OR($A150&lt;Z$2,$A150&gt;Z$2+LOOKUP(Z$2,'Cargo List'!$C$2:$C$27,'Cargo List'!$H$2:$H$27)),"",LOOKUP(Sheet3!Z$2,'Cargo List'!$C$2:$C$27,'Cargo List'!$I$2:$I$27))</f>
        <v>#N/A</v>
      </c>
      <c r="AA150" t="e">
        <f>IF(OR($A150&lt;AA$2,$A150&gt;AA$2+LOOKUP(AA$2,'Cargo List'!$C$2:$C$27,'Cargo List'!$H$2:$H$27)),"",LOOKUP(Sheet3!AA$2,'Cargo List'!$C$2:$C$27,'Cargo List'!$I$2:$I$27))</f>
        <v>#N/A</v>
      </c>
      <c r="AB150" t="e">
        <f>IF(OR($A150&lt;AB$2,$A150&gt;AB$2+LOOKUP(AB$2,'Cargo List'!$C$2:$C$27,'Cargo List'!$H$2:$H$27)),"",LOOKUP(Sheet3!AB$2,'Cargo List'!$C$2:$C$27,'Cargo List'!$I$2:$I$27))</f>
        <v>#N/A</v>
      </c>
      <c r="AC150" t="e">
        <f>IF(OR($A150&lt;AC$2,$A150&gt;AC$2+LOOKUP(AC$2,'Cargo List'!$C$2:$C$27,'Cargo List'!$H$2:$H$27)),"",LOOKUP(Sheet3!AC$2,'Cargo List'!$C$2:$C$27,'Cargo List'!$I$2:$I$27))</f>
        <v>#N/A</v>
      </c>
      <c r="AD150" t="e">
        <f>IF(OR($A150&lt;AD$2,$A150&gt;AD$2+LOOKUP(AD$2,'Cargo List'!$C$2:$C$27,'Cargo List'!$H$2:$H$27)),"",LOOKUP(Sheet3!AD$2,'Cargo List'!$C$2:$C$27,'Cargo List'!$I$2:$I$27))</f>
        <v>#N/A</v>
      </c>
      <c r="AE150" t="e">
        <f>IF(OR($A150&lt;AE$2,$A150&gt;AE$2+LOOKUP(AE$2,'Cargo List'!$C$2:$C$27,'Cargo List'!$H$2:$H$27)),"",LOOKUP(Sheet3!AE$2,'Cargo List'!$C$2:$C$27,'Cargo List'!$I$2:$I$27))</f>
        <v>#N/A</v>
      </c>
      <c r="AF150" t="e">
        <f>IF(OR($A150&lt;AF$2,$A150&gt;AF$2+LOOKUP(AF$2,'Cargo List'!$C$2:$C$27,'Cargo List'!$H$2:$H$27)),"",LOOKUP(Sheet3!AF$2,'Cargo List'!$C$2:$C$27,'Cargo List'!$I$2:$I$27))</f>
        <v>#N/A</v>
      </c>
      <c r="AG150" t="e">
        <f>IF(OR($A150&lt;AG$2,$A150&gt;AG$2+LOOKUP(AG$2,'Cargo List'!$C$2:$C$27,'Cargo List'!$H$2:$H$27)),"",LOOKUP(Sheet3!AG$2,'Cargo List'!$C$2:$C$27,'Cargo List'!$I$2:$I$27))</f>
        <v>#N/A</v>
      </c>
      <c r="AH150" t="e">
        <f>IF(OR($A150&lt;AH$2,$A150&gt;AH$2+LOOKUP(AH$2,'Cargo List'!$C$2:$C$27,'Cargo List'!$H$2:$H$27)),"",LOOKUP(Sheet3!AH$2,'Cargo List'!$C$2:$C$27,'Cargo List'!$I$2:$I$27))</f>
        <v>#N/A</v>
      </c>
      <c r="AI150" t="e">
        <f>IF(OR($A150&lt;AI$2,$A150&gt;AI$2+LOOKUP(AI$2,'Cargo List'!$C$2:$C$27,'Cargo List'!$H$2:$H$27)),"",LOOKUP(Sheet3!AI$2,'Cargo List'!$C$2:$C$27,'Cargo List'!$I$2:$I$27))</f>
        <v>#N/A</v>
      </c>
      <c r="AJ150" t="e">
        <f>IF(OR($A150&lt;AJ$2,$A150&gt;AJ$2+LOOKUP(AJ$2,'Cargo List'!$C$2:$C$27,'Cargo List'!$H$2:$H$27)),"",LOOKUP(Sheet3!AJ$2,'Cargo List'!$C$2:$C$27,'Cargo List'!$I$2:$I$27))</f>
        <v>#N/A</v>
      </c>
      <c r="AK150" t="e">
        <f>IF(OR($A150&lt;AK$2,$A150&gt;AK$2+LOOKUP(AK$2,'Cargo List'!$C$2:$C$27,'Cargo List'!$H$2:$H$27)),"",LOOKUP(Sheet3!AK$2,'Cargo List'!$C$2:$C$27,'Cargo List'!$I$2:$I$27))</f>
        <v>#N/A</v>
      </c>
      <c r="AL150" t="e">
        <f>IF(OR($A150&lt;AL$2,$A150&gt;AL$2+LOOKUP(AL$2,'Cargo List'!$C$2:$C$27,'Cargo List'!$H$2:$H$27)),"",LOOKUP(Sheet3!AL$2,'Cargo List'!$C$2:$C$27,'Cargo List'!$I$2:$I$27))</f>
        <v>#N/A</v>
      </c>
      <c r="AM150" t="e">
        <f>IF(OR($A150&lt;AM$2,$A150&gt;AM$2+LOOKUP(AM$2,'Cargo List'!$C$2:$C$27,'Cargo List'!$H$2:$H$27)),"",LOOKUP(Sheet3!AM$2,'Cargo List'!$C$2:$C$27,'Cargo List'!$I$2:$I$27))</f>
        <v>#N/A</v>
      </c>
      <c r="AN150" t="e">
        <f>IF(OR($A150&lt;AN$2,$A150&gt;AN$2+LOOKUP(AN$2,'Cargo List'!$C$2:$C$27,'Cargo List'!$H$2:$H$27)),"",LOOKUP(Sheet3!AN$2,'Cargo List'!$C$2:$C$27,'Cargo List'!$I$2:$I$27))</f>
        <v>#N/A</v>
      </c>
      <c r="AO150" t="e">
        <f>IF(OR($A150&lt;AO$2,$A150&gt;AO$2+LOOKUP(AO$2,'Cargo List'!$C$2:$C$27,'Cargo List'!$H$2:$H$27)),"",LOOKUP(Sheet3!AO$2,'Cargo List'!$C$2:$C$27,'Cargo List'!$I$2:$I$27))</f>
        <v>#N/A</v>
      </c>
      <c r="AP150" t="e">
        <f>IF(OR($A150&lt;AP$2,$A150&gt;AP$2+LOOKUP(AP$2,'Cargo List'!$C$2:$C$27,'Cargo List'!$H$2:$H$27)),"",LOOKUP(Sheet3!AP$2,'Cargo List'!$C$2:$C$27,'Cargo List'!$I$2:$I$27))</f>
        <v>#N/A</v>
      </c>
      <c r="AQ150" t="e">
        <f>IF(OR($A150&lt;AQ$2,$A150&gt;AQ$2+LOOKUP(AQ$2,'Cargo List'!$C$2:$C$27,'Cargo List'!$H$2:$H$27)),"",LOOKUP(Sheet3!AQ$2,'Cargo List'!$C$2:$C$27,'Cargo List'!$I$2:$I$27))</f>
        <v>#N/A</v>
      </c>
      <c r="AR150" t="e">
        <f>IF(OR($A150&lt;AR$2,$A150&gt;AR$2+LOOKUP(AR$2,'Cargo List'!$C$2:$C$27,'Cargo List'!$H$2:$H$27)),"",LOOKUP(Sheet3!AR$2,'Cargo List'!$C$2:$C$27,'Cargo List'!$I$2:$I$27))</f>
        <v>#N/A</v>
      </c>
      <c r="AS150" t="e">
        <f>IF(OR($A150&lt;AS$2,$A150&gt;AS$2+LOOKUP(AS$2,'Cargo List'!$C$2:$C$27,'Cargo List'!$H$2:$H$27)),"",LOOKUP(Sheet3!AS$2,'Cargo List'!$C$2:$C$27,'Cargo List'!$I$2:$I$27))</f>
        <v>#N/A</v>
      </c>
      <c r="AT150" t="e">
        <f>IF(OR($A150&lt;AT$2,$A150&gt;AT$2+LOOKUP(AT$2,'Cargo List'!$C$2:$C$27,'Cargo List'!$H$2:$H$27)),"",LOOKUP(Sheet3!AT$2,'Cargo List'!$C$2:$C$27,'Cargo List'!$I$2:$I$27))</f>
        <v>#N/A</v>
      </c>
      <c r="AU150" t="e">
        <f>IF(OR($A150&lt;AU$2,$A150&gt;AU$2+LOOKUP(AU$2,'Cargo List'!$C$2:$C$27,'Cargo List'!$H$2:$H$27)),"",LOOKUP(Sheet3!AU$2,'Cargo List'!$C$2:$C$27,'Cargo List'!$I$2:$I$27))</f>
        <v>#N/A</v>
      </c>
      <c r="AV150" s="4">
        <f t="shared" si="4"/>
        <v>0</v>
      </c>
    </row>
    <row r="151" spans="1:48" x14ac:dyDescent="0.25">
      <c r="A151" s="2">
        <f t="shared" si="5"/>
        <v>44345</v>
      </c>
      <c r="B151" t="e">
        <f>IF(OR($A151&lt;B$2,$A151&gt;B$2+LOOKUP(B$2,'Cargo List'!$C$2:$C$27,'Cargo List'!$H$2:$H$27)),"",LOOKUP(Sheet3!B$2,'Cargo List'!$C$2:$C$27,'Cargo List'!$I$2:$I$27))</f>
        <v>#N/A</v>
      </c>
      <c r="C151" t="e">
        <f>IF(OR($A151&lt;C$2,$A151&gt;C$2+LOOKUP(C$2,'Cargo List'!$C$2:$C$27,'Cargo List'!$H$2:$H$27)),"",LOOKUP(Sheet3!C$2,'Cargo List'!$C$2:$C$27,'Cargo List'!$I$2:$I$27))</f>
        <v>#N/A</v>
      </c>
      <c r="D151" t="e">
        <f>IF(OR($A151&lt;D$2,$A151&gt;D$2+LOOKUP(D$2,'Cargo List'!$C$2:$C$27,'Cargo List'!$H$2:$H$27)),"",LOOKUP(Sheet3!D$2,'Cargo List'!$C$2:$C$27,'Cargo List'!$I$2:$I$27))</f>
        <v>#N/A</v>
      </c>
      <c r="E151" t="e">
        <f>IF(OR($A151&lt;E$2,$A151&gt;E$2+LOOKUP(E$2,'Cargo List'!$C$2:$C$27,'Cargo List'!$H$2:$H$27)),"",LOOKUP(Sheet3!E$2,'Cargo List'!$C$2:$C$27,'Cargo List'!$I$2:$I$27))</f>
        <v>#N/A</v>
      </c>
      <c r="F151" t="e">
        <f>IF(OR($A151&lt;F$2,$A151&gt;F$2+LOOKUP(F$2,'Cargo List'!$C$2:$C$27,'Cargo List'!$H$2:$H$27)),"",LOOKUP(Sheet3!F$2,'Cargo List'!$C$2:$C$27,'Cargo List'!$I$2:$I$27))</f>
        <v>#N/A</v>
      </c>
      <c r="G151" t="e">
        <f>IF(OR($A151&lt;G$2,$A151&gt;G$2+LOOKUP(G$2,'Cargo List'!$C$2:$C$27,'Cargo List'!$H$2:$H$27)),"",LOOKUP(Sheet3!G$2,'Cargo List'!$C$2:$C$27,'Cargo List'!$I$2:$I$27))</f>
        <v>#N/A</v>
      </c>
      <c r="H151" t="e">
        <f>IF(OR($A151&lt;H$2,$A151&gt;H$2+LOOKUP(H$2,'Cargo List'!$C$2:$C$27,'Cargo List'!$H$2:$H$27)),"",LOOKUP(Sheet3!H$2,'Cargo List'!$C$2:$C$27,'Cargo List'!$I$2:$I$27))</f>
        <v>#N/A</v>
      </c>
      <c r="I151" t="e">
        <f>IF(OR($A151&lt;I$2,$A151&gt;I$2+LOOKUP(I$2,'Cargo List'!$C$2:$C$27,'Cargo List'!$H$2:$H$27)),"",LOOKUP(Sheet3!I$2,'Cargo List'!$C$2:$C$27,'Cargo List'!$I$2:$I$27))</f>
        <v>#N/A</v>
      </c>
      <c r="J151" t="e">
        <f>IF(OR($A151&lt;J$2,$A151&gt;J$2+LOOKUP(J$2,'Cargo List'!$C$2:$C$27,'Cargo List'!$H$2:$H$27)),"",LOOKUP(Sheet3!J$2,'Cargo List'!$C$2:$C$27,'Cargo List'!$I$2:$I$27))</f>
        <v>#N/A</v>
      </c>
      <c r="K151" t="e">
        <f>IF(OR($A151&lt;K$2,$A151&gt;K$2+LOOKUP(K$2,'Cargo List'!$C$2:$C$27,'Cargo List'!$H$2:$H$27)),"",LOOKUP(Sheet3!K$2,'Cargo List'!$C$2:$C$27,'Cargo List'!$I$2:$I$27))</f>
        <v>#N/A</v>
      </c>
      <c r="L151" t="e">
        <f>IF(OR($A151&lt;L$2,$A151&gt;L$2+LOOKUP(L$2,'Cargo List'!$C$2:$C$27,'Cargo List'!$H$2:$H$27)),"",LOOKUP(Sheet3!L$2,'Cargo List'!$C$2:$C$27,'Cargo List'!$I$2:$I$27))</f>
        <v>#N/A</v>
      </c>
      <c r="M151" t="e">
        <f>IF(OR($A151&lt;M$2,$A151&gt;M$2+LOOKUP(M$2,'Cargo List'!$C$2:$C$27,'Cargo List'!$H$2:$H$27)),"",LOOKUP(Sheet3!M$2,'Cargo List'!$C$2:$C$27,'Cargo List'!$I$2:$I$27))</f>
        <v>#N/A</v>
      </c>
      <c r="N151" t="e">
        <f>IF(OR($A151&lt;N$2,$A151&gt;N$2+LOOKUP(N$2,'Cargo List'!$C$2:$C$27,'Cargo List'!$H$2:$H$27)),"",LOOKUP(Sheet3!N$2,'Cargo List'!$C$2:$C$27,'Cargo List'!$I$2:$I$27))</f>
        <v>#N/A</v>
      </c>
      <c r="O151" t="e">
        <f>IF(OR($A151&lt;O$2,$A151&gt;O$2+LOOKUP(O$2,'Cargo List'!$C$2:$C$27,'Cargo List'!$H$2:$H$27)),"",LOOKUP(Sheet3!O$2,'Cargo List'!$C$2:$C$27,'Cargo List'!$I$2:$I$27))</f>
        <v>#N/A</v>
      </c>
      <c r="P151" t="e">
        <f>IF(OR($A151&lt;P$2,$A151&gt;P$2+LOOKUP(P$2,'Cargo List'!$C$2:$C$27,'Cargo List'!$H$2:$H$27)),"",LOOKUP(Sheet3!P$2,'Cargo List'!$C$2:$C$27,'Cargo List'!$I$2:$I$27))</f>
        <v>#N/A</v>
      </c>
      <c r="Q151" t="e">
        <f>IF(OR($A151&lt;Q$2,$A151&gt;Q$2+LOOKUP(Q$2,'Cargo List'!$C$2:$C$27,'Cargo List'!$H$2:$H$27)),"",LOOKUP(Sheet3!Q$2,'Cargo List'!$C$2:$C$27,'Cargo List'!$I$2:$I$27))</f>
        <v>#N/A</v>
      </c>
      <c r="R151" t="e">
        <f>IF(OR($A151&lt;R$2,$A151&gt;R$2+LOOKUP(R$2,'Cargo List'!$C$2:$C$27,'Cargo List'!$H$2:$H$27)),"",LOOKUP(Sheet3!R$2,'Cargo List'!$C$2:$C$27,'Cargo List'!$I$2:$I$27))</f>
        <v>#N/A</v>
      </c>
      <c r="S151" t="e">
        <f>IF(OR($A151&lt;S$2,$A151&gt;S$2+LOOKUP(S$2,'Cargo List'!$C$2:$C$27,'Cargo List'!$H$2:$H$27)),"",LOOKUP(Sheet3!S$2,'Cargo List'!$C$2:$C$27,'Cargo List'!$I$2:$I$27))</f>
        <v>#N/A</v>
      </c>
      <c r="T151" t="e">
        <f>IF(OR($A151&lt;T$2,$A151&gt;T$2+LOOKUP(T$2,'Cargo List'!$C$2:$C$27,'Cargo List'!$H$2:$H$27)),"",LOOKUP(Sheet3!T$2,'Cargo List'!$C$2:$C$27,'Cargo List'!$I$2:$I$27))</f>
        <v>#N/A</v>
      </c>
      <c r="U151" t="e">
        <f>IF(OR($A151&lt;U$2,$A151&gt;U$2+LOOKUP(U$2,'Cargo List'!$C$2:$C$27,'Cargo List'!$H$2:$H$27)),"",LOOKUP(Sheet3!U$2,'Cargo List'!$C$2:$C$27,'Cargo List'!$I$2:$I$27))</f>
        <v>#N/A</v>
      </c>
      <c r="V151" t="e">
        <f>IF(OR($A151&lt;V$2,$A151&gt;V$2+LOOKUP(V$2,'Cargo List'!$C$2:$C$27,'Cargo List'!$H$2:$H$27)),"",LOOKUP(Sheet3!V$2,'Cargo List'!$C$2:$C$27,'Cargo List'!$I$2:$I$27))</f>
        <v>#N/A</v>
      </c>
      <c r="W151" t="e">
        <f>IF(OR($A151&lt;W$2,$A151&gt;W$2+LOOKUP(W$2,'Cargo List'!$C$2:$C$27,'Cargo List'!$H$2:$H$27)),"",LOOKUP(Sheet3!W$2,'Cargo List'!$C$2:$C$27,'Cargo List'!$I$2:$I$27))</f>
        <v>#N/A</v>
      </c>
      <c r="X151" t="e">
        <f>IF(OR($A151&lt;X$2,$A151&gt;X$2+LOOKUP(X$2,'Cargo List'!$C$2:$C$27,'Cargo List'!$H$2:$H$27)),"",LOOKUP(Sheet3!X$2,'Cargo List'!$C$2:$C$27,'Cargo List'!$I$2:$I$27))</f>
        <v>#N/A</v>
      </c>
      <c r="Y151" t="e">
        <f>IF(OR($A151&lt;Y$2,$A151&gt;Y$2+LOOKUP(Y$2,'Cargo List'!$C$2:$C$27,'Cargo List'!$H$2:$H$27)),"",LOOKUP(Sheet3!Y$2,'Cargo List'!$C$2:$C$27,'Cargo List'!$I$2:$I$27))</f>
        <v>#N/A</v>
      </c>
      <c r="Z151" t="e">
        <f>IF(OR($A151&lt;Z$2,$A151&gt;Z$2+LOOKUP(Z$2,'Cargo List'!$C$2:$C$27,'Cargo List'!$H$2:$H$27)),"",LOOKUP(Sheet3!Z$2,'Cargo List'!$C$2:$C$27,'Cargo List'!$I$2:$I$27))</f>
        <v>#N/A</v>
      </c>
      <c r="AA151" t="e">
        <f>IF(OR($A151&lt;AA$2,$A151&gt;AA$2+LOOKUP(AA$2,'Cargo List'!$C$2:$C$27,'Cargo List'!$H$2:$H$27)),"",LOOKUP(Sheet3!AA$2,'Cargo List'!$C$2:$C$27,'Cargo List'!$I$2:$I$27))</f>
        <v>#N/A</v>
      </c>
      <c r="AB151" t="e">
        <f>IF(OR($A151&lt;AB$2,$A151&gt;AB$2+LOOKUP(AB$2,'Cargo List'!$C$2:$C$27,'Cargo List'!$H$2:$H$27)),"",LOOKUP(Sheet3!AB$2,'Cargo List'!$C$2:$C$27,'Cargo List'!$I$2:$I$27))</f>
        <v>#N/A</v>
      </c>
      <c r="AC151" t="e">
        <f>IF(OR($A151&lt;AC$2,$A151&gt;AC$2+LOOKUP(AC$2,'Cargo List'!$C$2:$C$27,'Cargo List'!$H$2:$H$27)),"",LOOKUP(Sheet3!AC$2,'Cargo List'!$C$2:$C$27,'Cargo List'!$I$2:$I$27))</f>
        <v>#N/A</v>
      </c>
      <c r="AD151" t="e">
        <f>IF(OR($A151&lt;AD$2,$A151&gt;AD$2+LOOKUP(AD$2,'Cargo List'!$C$2:$C$27,'Cargo List'!$H$2:$H$27)),"",LOOKUP(Sheet3!AD$2,'Cargo List'!$C$2:$C$27,'Cargo List'!$I$2:$I$27))</f>
        <v>#N/A</v>
      </c>
      <c r="AE151" t="e">
        <f>IF(OR($A151&lt;AE$2,$A151&gt;AE$2+LOOKUP(AE$2,'Cargo List'!$C$2:$C$27,'Cargo List'!$H$2:$H$27)),"",LOOKUP(Sheet3!AE$2,'Cargo List'!$C$2:$C$27,'Cargo List'!$I$2:$I$27))</f>
        <v>#N/A</v>
      </c>
      <c r="AF151" t="e">
        <f>IF(OR($A151&lt;AF$2,$A151&gt;AF$2+LOOKUP(AF$2,'Cargo List'!$C$2:$C$27,'Cargo List'!$H$2:$H$27)),"",LOOKUP(Sheet3!AF$2,'Cargo List'!$C$2:$C$27,'Cargo List'!$I$2:$I$27))</f>
        <v>#N/A</v>
      </c>
      <c r="AG151" t="e">
        <f>IF(OR($A151&lt;AG$2,$A151&gt;AG$2+LOOKUP(AG$2,'Cargo List'!$C$2:$C$27,'Cargo List'!$H$2:$H$27)),"",LOOKUP(Sheet3!AG$2,'Cargo List'!$C$2:$C$27,'Cargo List'!$I$2:$I$27))</f>
        <v>#N/A</v>
      </c>
      <c r="AH151" t="e">
        <f>IF(OR($A151&lt;AH$2,$A151&gt;AH$2+LOOKUP(AH$2,'Cargo List'!$C$2:$C$27,'Cargo List'!$H$2:$H$27)),"",LOOKUP(Sheet3!AH$2,'Cargo List'!$C$2:$C$27,'Cargo List'!$I$2:$I$27))</f>
        <v>#N/A</v>
      </c>
      <c r="AI151" t="e">
        <f>IF(OR($A151&lt;AI$2,$A151&gt;AI$2+LOOKUP(AI$2,'Cargo List'!$C$2:$C$27,'Cargo List'!$H$2:$H$27)),"",LOOKUP(Sheet3!AI$2,'Cargo List'!$C$2:$C$27,'Cargo List'!$I$2:$I$27))</f>
        <v>#N/A</v>
      </c>
      <c r="AJ151" t="e">
        <f>IF(OR($A151&lt;AJ$2,$A151&gt;AJ$2+LOOKUP(AJ$2,'Cargo List'!$C$2:$C$27,'Cargo List'!$H$2:$H$27)),"",LOOKUP(Sheet3!AJ$2,'Cargo List'!$C$2:$C$27,'Cargo List'!$I$2:$I$27))</f>
        <v>#N/A</v>
      </c>
      <c r="AK151" t="e">
        <f>IF(OR($A151&lt;AK$2,$A151&gt;AK$2+LOOKUP(AK$2,'Cargo List'!$C$2:$C$27,'Cargo List'!$H$2:$H$27)),"",LOOKUP(Sheet3!AK$2,'Cargo List'!$C$2:$C$27,'Cargo List'!$I$2:$I$27))</f>
        <v>#N/A</v>
      </c>
      <c r="AL151" t="e">
        <f>IF(OR($A151&lt;AL$2,$A151&gt;AL$2+LOOKUP(AL$2,'Cargo List'!$C$2:$C$27,'Cargo List'!$H$2:$H$27)),"",LOOKUP(Sheet3!AL$2,'Cargo List'!$C$2:$C$27,'Cargo List'!$I$2:$I$27))</f>
        <v>#N/A</v>
      </c>
      <c r="AM151" t="e">
        <f>IF(OR($A151&lt;AM$2,$A151&gt;AM$2+LOOKUP(AM$2,'Cargo List'!$C$2:$C$27,'Cargo List'!$H$2:$H$27)),"",LOOKUP(Sheet3!AM$2,'Cargo List'!$C$2:$C$27,'Cargo List'!$I$2:$I$27))</f>
        <v>#N/A</v>
      </c>
      <c r="AN151" t="e">
        <f>IF(OR($A151&lt;AN$2,$A151&gt;AN$2+LOOKUP(AN$2,'Cargo List'!$C$2:$C$27,'Cargo List'!$H$2:$H$27)),"",LOOKUP(Sheet3!AN$2,'Cargo List'!$C$2:$C$27,'Cargo List'!$I$2:$I$27))</f>
        <v>#N/A</v>
      </c>
      <c r="AO151" t="e">
        <f>IF(OR($A151&lt;AO$2,$A151&gt;AO$2+LOOKUP(AO$2,'Cargo List'!$C$2:$C$27,'Cargo List'!$H$2:$H$27)),"",LOOKUP(Sheet3!AO$2,'Cargo List'!$C$2:$C$27,'Cargo List'!$I$2:$I$27))</f>
        <v>#N/A</v>
      </c>
      <c r="AP151" t="e">
        <f>IF(OR($A151&lt;AP$2,$A151&gt;AP$2+LOOKUP(AP$2,'Cargo List'!$C$2:$C$27,'Cargo List'!$H$2:$H$27)),"",LOOKUP(Sheet3!AP$2,'Cargo List'!$C$2:$C$27,'Cargo List'!$I$2:$I$27))</f>
        <v>#N/A</v>
      </c>
      <c r="AQ151" t="e">
        <f>IF(OR($A151&lt;AQ$2,$A151&gt;AQ$2+LOOKUP(AQ$2,'Cargo List'!$C$2:$C$27,'Cargo List'!$H$2:$H$27)),"",LOOKUP(Sheet3!AQ$2,'Cargo List'!$C$2:$C$27,'Cargo List'!$I$2:$I$27))</f>
        <v>#N/A</v>
      </c>
      <c r="AR151" t="e">
        <f>IF(OR($A151&lt;AR$2,$A151&gt;AR$2+LOOKUP(AR$2,'Cargo List'!$C$2:$C$27,'Cargo List'!$H$2:$H$27)),"",LOOKUP(Sheet3!AR$2,'Cargo List'!$C$2:$C$27,'Cargo List'!$I$2:$I$27))</f>
        <v>#N/A</v>
      </c>
      <c r="AS151" t="e">
        <f>IF(OR($A151&lt;AS$2,$A151&gt;AS$2+LOOKUP(AS$2,'Cargo List'!$C$2:$C$27,'Cargo List'!$H$2:$H$27)),"",LOOKUP(Sheet3!AS$2,'Cargo List'!$C$2:$C$27,'Cargo List'!$I$2:$I$27))</f>
        <v>#N/A</v>
      </c>
      <c r="AT151" t="e">
        <f>IF(OR($A151&lt;AT$2,$A151&gt;AT$2+LOOKUP(AT$2,'Cargo List'!$C$2:$C$27,'Cargo List'!$H$2:$H$27)),"",LOOKUP(Sheet3!AT$2,'Cargo List'!$C$2:$C$27,'Cargo List'!$I$2:$I$27))</f>
        <v>#N/A</v>
      </c>
      <c r="AU151" t="e">
        <f>IF(OR($A151&lt;AU$2,$A151&gt;AU$2+LOOKUP(AU$2,'Cargo List'!$C$2:$C$27,'Cargo List'!$H$2:$H$27)),"",LOOKUP(Sheet3!AU$2,'Cargo List'!$C$2:$C$27,'Cargo List'!$I$2:$I$27))</f>
        <v>#N/A</v>
      </c>
      <c r="AV151" s="4">
        <f t="shared" si="4"/>
        <v>0</v>
      </c>
    </row>
    <row r="152" spans="1:48" x14ac:dyDescent="0.25">
      <c r="A152" s="2">
        <f t="shared" si="5"/>
        <v>44346</v>
      </c>
      <c r="B152" t="e">
        <f>IF(OR($A152&lt;B$2,$A152&gt;B$2+LOOKUP(B$2,'Cargo List'!$C$2:$C$27,'Cargo List'!$H$2:$H$27)),"",LOOKUP(Sheet3!B$2,'Cargo List'!$C$2:$C$27,'Cargo List'!$I$2:$I$27))</f>
        <v>#N/A</v>
      </c>
      <c r="C152" t="e">
        <f>IF(OR($A152&lt;C$2,$A152&gt;C$2+LOOKUP(C$2,'Cargo List'!$C$2:$C$27,'Cargo List'!$H$2:$H$27)),"",LOOKUP(Sheet3!C$2,'Cargo List'!$C$2:$C$27,'Cargo List'!$I$2:$I$27))</f>
        <v>#N/A</v>
      </c>
      <c r="D152" t="e">
        <f>IF(OR($A152&lt;D$2,$A152&gt;D$2+LOOKUP(D$2,'Cargo List'!$C$2:$C$27,'Cargo List'!$H$2:$H$27)),"",LOOKUP(Sheet3!D$2,'Cargo List'!$C$2:$C$27,'Cargo List'!$I$2:$I$27))</f>
        <v>#N/A</v>
      </c>
      <c r="E152" t="e">
        <f>IF(OR($A152&lt;E$2,$A152&gt;E$2+LOOKUP(E$2,'Cargo List'!$C$2:$C$27,'Cargo List'!$H$2:$H$27)),"",LOOKUP(Sheet3!E$2,'Cargo List'!$C$2:$C$27,'Cargo List'!$I$2:$I$27))</f>
        <v>#N/A</v>
      </c>
      <c r="F152" t="e">
        <f>IF(OR($A152&lt;F$2,$A152&gt;F$2+LOOKUP(F$2,'Cargo List'!$C$2:$C$27,'Cargo List'!$H$2:$H$27)),"",LOOKUP(Sheet3!F$2,'Cargo List'!$C$2:$C$27,'Cargo List'!$I$2:$I$27))</f>
        <v>#N/A</v>
      </c>
      <c r="G152" t="e">
        <f>IF(OR($A152&lt;G$2,$A152&gt;G$2+LOOKUP(G$2,'Cargo List'!$C$2:$C$27,'Cargo List'!$H$2:$H$27)),"",LOOKUP(Sheet3!G$2,'Cargo List'!$C$2:$C$27,'Cargo List'!$I$2:$I$27))</f>
        <v>#N/A</v>
      </c>
      <c r="H152" t="e">
        <f>IF(OR($A152&lt;H$2,$A152&gt;H$2+LOOKUP(H$2,'Cargo List'!$C$2:$C$27,'Cargo List'!$H$2:$H$27)),"",LOOKUP(Sheet3!H$2,'Cargo List'!$C$2:$C$27,'Cargo List'!$I$2:$I$27))</f>
        <v>#N/A</v>
      </c>
      <c r="I152" t="e">
        <f>IF(OR($A152&lt;I$2,$A152&gt;I$2+LOOKUP(I$2,'Cargo List'!$C$2:$C$27,'Cargo List'!$H$2:$H$27)),"",LOOKUP(Sheet3!I$2,'Cargo List'!$C$2:$C$27,'Cargo List'!$I$2:$I$27))</f>
        <v>#N/A</v>
      </c>
      <c r="J152" t="e">
        <f>IF(OR($A152&lt;J$2,$A152&gt;J$2+LOOKUP(J$2,'Cargo List'!$C$2:$C$27,'Cargo List'!$H$2:$H$27)),"",LOOKUP(Sheet3!J$2,'Cargo List'!$C$2:$C$27,'Cargo List'!$I$2:$I$27))</f>
        <v>#N/A</v>
      </c>
      <c r="K152" t="e">
        <f>IF(OR($A152&lt;K$2,$A152&gt;K$2+LOOKUP(K$2,'Cargo List'!$C$2:$C$27,'Cargo List'!$H$2:$H$27)),"",LOOKUP(Sheet3!K$2,'Cargo List'!$C$2:$C$27,'Cargo List'!$I$2:$I$27))</f>
        <v>#N/A</v>
      </c>
      <c r="L152" t="e">
        <f>IF(OR($A152&lt;L$2,$A152&gt;L$2+LOOKUP(L$2,'Cargo List'!$C$2:$C$27,'Cargo List'!$H$2:$H$27)),"",LOOKUP(Sheet3!L$2,'Cargo List'!$C$2:$C$27,'Cargo List'!$I$2:$I$27))</f>
        <v>#N/A</v>
      </c>
      <c r="M152" t="e">
        <f>IF(OR($A152&lt;M$2,$A152&gt;M$2+LOOKUP(M$2,'Cargo List'!$C$2:$C$27,'Cargo List'!$H$2:$H$27)),"",LOOKUP(Sheet3!M$2,'Cargo List'!$C$2:$C$27,'Cargo List'!$I$2:$I$27))</f>
        <v>#N/A</v>
      </c>
      <c r="N152" t="e">
        <f>IF(OR($A152&lt;N$2,$A152&gt;N$2+LOOKUP(N$2,'Cargo List'!$C$2:$C$27,'Cargo List'!$H$2:$H$27)),"",LOOKUP(Sheet3!N$2,'Cargo List'!$C$2:$C$27,'Cargo List'!$I$2:$I$27))</f>
        <v>#N/A</v>
      </c>
      <c r="O152" t="e">
        <f>IF(OR($A152&lt;O$2,$A152&gt;O$2+LOOKUP(O$2,'Cargo List'!$C$2:$C$27,'Cargo List'!$H$2:$H$27)),"",LOOKUP(Sheet3!O$2,'Cargo List'!$C$2:$C$27,'Cargo List'!$I$2:$I$27))</f>
        <v>#N/A</v>
      </c>
      <c r="P152" t="e">
        <f>IF(OR($A152&lt;P$2,$A152&gt;P$2+LOOKUP(P$2,'Cargo List'!$C$2:$C$27,'Cargo List'!$H$2:$H$27)),"",LOOKUP(Sheet3!P$2,'Cargo List'!$C$2:$C$27,'Cargo List'!$I$2:$I$27))</f>
        <v>#N/A</v>
      </c>
      <c r="Q152" t="e">
        <f>IF(OR($A152&lt;Q$2,$A152&gt;Q$2+LOOKUP(Q$2,'Cargo List'!$C$2:$C$27,'Cargo List'!$H$2:$H$27)),"",LOOKUP(Sheet3!Q$2,'Cargo List'!$C$2:$C$27,'Cargo List'!$I$2:$I$27))</f>
        <v>#N/A</v>
      </c>
      <c r="R152" t="e">
        <f>IF(OR($A152&lt;R$2,$A152&gt;R$2+LOOKUP(R$2,'Cargo List'!$C$2:$C$27,'Cargo List'!$H$2:$H$27)),"",LOOKUP(Sheet3!R$2,'Cargo List'!$C$2:$C$27,'Cargo List'!$I$2:$I$27))</f>
        <v>#N/A</v>
      </c>
      <c r="S152" t="e">
        <f>IF(OR($A152&lt;S$2,$A152&gt;S$2+LOOKUP(S$2,'Cargo List'!$C$2:$C$27,'Cargo List'!$H$2:$H$27)),"",LOOKUP(Sheet3!S$2,'Cargo List'!$C$2:$C$27,'Cargo List'!$I$2:$I$27))</f>
        <v>#N/A</v>
      </c>
      <c r="T152" t="e">
        <f>IF(OR($A152&lt;T$2,$A152&gt;T$2+LOOKUP(T$2,'Cargo List'!$C$2:$C$27,'Cargo List'!$H$2:$H$27)),"",LOOKUP(Sheet3!T$2,'Cargo List'!$C$2:$C$27,'Cargo List'!$I$2:$I$27))</f>
        <v>#N/A</v>
      </c>
      <c r="U152" t="e">
        <f>IF(OR($A152&lt;U$2,$A152&gt;U$2+LOOKUP(U$2,'Cargo List'!$C$2:$C$27,'Cargo List'!$H$2:$H$27)),"",LOOKUP(Sheet3!U$2,'Cargo List'!$C$2:$C$27,'Cargo List'!$I$2:$I$27))</f>
        <v>#N/A</v>
      </c>
      <c r="V152" t="e">
        <f>IF(OR($A152&lt;V$2,$A152&gt;V$2+LOOKUP(V$2,'Cargo List'!$C$2:$C$27,'Cargo List'!$H$2:$H$27)),"",LOOKUP(Sheet3!V$2,'Cargo List'!$C$2:$C$27,'Cargo List'!$I$2:$I$27))</f>
        <v>#N/A</v>
      </c>
      <c r="W152" t="e">
        <f>IF(OR($A152&lt;W$2,$A152&gt;W$2+LOOKUP(W$2,'Cargo List'!$C$2:$C$27,'Cargo List'!$H$2:$H$27)),"",LOOKUP(Sheet3!W$2,'Cargo List'!$C$2:$C$27,'Cargo List'!$I$2:$I$27))</f>
        <v>#N/A</v>
      </c>
      <c r="X152" t="e">
        <f>IF(OR($A152&lt;X$2,$A152&gt;X$2+LOOKUP(X$2,'Cargo List'!$C$2:$C$27,'Cargo List'!$H$2:$H$27)),"",LOOKUP(Sheet3!X$2,'Cargo List'!$C$2:$C$27,'Cargo List'!$I$2:$I$27))</f>
        <v>#N/A</v>
      </c>
      <c r="Y152" t="e">
        <f>IF(OR($A152&lt;Y$2,$A152&gt;Y$2+LOOKUP(Y$2,'Cargo List'!$C$2:$C$27,'Cargo List'!$H$2:$H$27)),"",LOOKUP(Sheet3!Y$2,'Cargo List'!$C$2:$C$27,'Cargo List'!$I$2:$I$27))</f>
        <v>#N/A</v>
      </c>
      <c r="Z152" t="e">
        <f>IF(OR($A152&lt;Z$2,$A152&gt;Z$2+LOOKUP(Z$2,'Cargo List'!$C$2:$C$27,'Cargo List'!$H$2:$H$27)),"",LOOKUP(Sheet3!Z$2,'Cargo List'!$C$2:$C$27,'Cargo List'!$I$2:$I$27))</f>
        <v>#N/A</v>
      </c>
      <c r="AA152" t="e">
        <f>IF(OR($A152&lt;AA$2,$A152&gt;AA$2+LOOKUP(AA$2,'Cargo List'!$C$2:$C$27,'Cargo List'!$H$2:$H$27)),"",LOOKUP(Sheet3!AA$2,'Cargo List'!$C$2:$C$27,'Cargo List'!$I$2:$I$27))</f>
        <v>#N/A</v>
      </c>
      <c r="AB152" t="e">
        <f>IF(OR($A152&lt;AB$2,$A152&gt;AB$2+LOOKUP(AB$2,'Cargo List'!$C$2:$C$27,'Cargo List'!$H$2:$H$27)),"",LOOKUP(Sheet3!AB$2,'Cargo List'!$C$2:$C$27,'Cargo List'!$I$2:$I$27))</f>
        <v>#N/A</v>
      </c>
      <c r="AC152" t="e">
        <f>IF(OR($A152&lt;AC$2,$A152&gt;AC$2+LOOKUP(AC$2,'Cargo List'!$C$2:$C$27,'Cargo List'!$H$2:$H$27)),"",LOOKUP(Sheet3!AC$2,'Cargo List'!$C$2:$C$27,'Cargo List'!$I$2:$I$27))</f>
        <v>#N/A</v>
      </c>
      <c r="AD152" t="e">
        <f>IF(OR($A152&lt;AD$2,$A152&gt;AD$2+LOOKUP(AD$2,'Cargo List'!$C$2:$C$27,'Cargo List'!$H$2:$H$27)),"",LOOKUP(Sheet3!AD$2,'Cargo List'!$C$2:$C$27,'Cargo List'!$I$2:$I$27))</f>
        <v>#N/A</v>
      </c>
      <c r="AE152" t="e">
        <f>IF(OR($A152&lt;AE$2,$A152&gt;AE$2+LOOKUP(AE$2,'Cargo List'!$C$2:$C$27,'Cargo List'!$H$2:$H$27)),"",LOOKUP(Sheet3!AE$2,'Cargo List'!$C$2:$C$27,'Cargo List'!$I$2:$I$27))</f>
        <v>#N/A</v>
      </c>
      <c r="AF152" t="e">
        <f>IF(OR($A152&lt;AF$2,$A152&gt;AF$2+LOOKUP(AF$2,'Cargo List'!$C$2:$C$27,'Cargo List'!$H$2:$H$27)),"",LOOKUP(Sheet3!AF$2,'Cargo List'!$C$2:$C$27,'Cargo List'!$I$2:$I$27))</f>
        <v>#N/A</v>
      </c>
      <c r="AG152" t="e">
        <f>IF(OR($A152&lt;AG$2,$A152&gt;AG$2+LOOKUP(AG$2,'Cargo List'!$C$2:$C$27,'Cargo List'!$H$2:$H$27)),"",LOOKUP(Sheet3!AG$2,'Cargo List'!$C$2:$C$27,'Cargo List'!$I$2:$I$27))</f>
        <v>#N/A</v>
      </c>
      <c r="AH152" t="e">
        <f>IF(OR($A152&lt;AH$2,$A152&gt;AH$2+LOOKUP(AH$2,'Cargo List'!$C$2:$C$27,'Cargo List'!$H$2:$H$27)),"",LOOKUP(Sheet3!AH$2,'Cargo List'!$C$2:$C$27,'Cargo List'!$I$2:$I$27))</f>
        <v>#N/A</v>
      </c>
      <c r="AI152" t="e">
        <f>IF(OR($A152&lt;AI$2,$A152&gt;AI$2+LOOKUP(AI$2,'Cargo List'!$C$2:$C$27,'Cargo List'!$H$2:$H$27)),"",LOOKUP(Sheet3!AI$2,'Cargo List'!$C$2:$C$27,'Cargo List'!$I$2:$I$27))</f>
        <v>#N/A</v>
      </c>
      <c r="AJ152" t="e">
        <f>IF(OR($A152&lt;AJ$2,$A152&gt;AJ$2+LOOKUP(AJ$2,'Cargo List'!$C$2:$C$27,'Cargo List'!$H$2:$H$27)),"",LOOKUP(Sheet3!AJ$2,'Cargo List'!$C$2:$C$27,'Cargo List'!$I$2:$I$27))</f>
        <v>#N/A</v>
      </c>
      <c r="AK152" t="e">
        <f>IF(OR($A152&lt;AK$2,$A152&gt;AK$2+LOOKUP(AK$2,'Cargo List'!$C$2:$C$27,'Cargo List'!$H$2:$H$27)),"",LOOKUP(Sheet3!AK$2,'Cargo List'!$C$2:$C$27,'Cargo List'!$I$2:$I$27))</f>
        <v>#N/A</v>
      </c>
      <c r="AL152" t="e">
        <f>IF(OR($A152&lt;AL$2,$A152&gt;AL$2+LOOKUP(AL$2,'Cargo List'!$C$2:$C$27,'Cargo List'!$H$2:$H$27)),"",LOOKUP(Sheet3!AL$2,'Cargo List'!$C$2:$C$27,'Cargo List'!$I$2:$I$27))</f>
        <v>#N/A</v>
      </c>
      <c r="AM152" t="e">
        <f>IF(OR($A152&lt;AM$2,$A152&gt;AM$2+LOOKUP(AM$2,'Cargo List'!$C$2:$C$27,'Cargo List'!$H$2:$H$27)),"",LOOKUP(Sheet3!AM$2,'Cargo List'!$C$2:$C$27,'Cargo List'!$I$2:$I$27))</f>
        <v>#N/A</v>
      </c>
      <c r="AN152" t="e">
        <f>IF(OR($A152&lt;AN$2,$A152&gt;AN$2+LOOKUP(AN$2,'Cargo List'!$C$2:$C$27,'Cargo List'!$H$2:$H$27)),"",LOOKUP(Sheet3!AN$2,'Cargo List'!$C$2:$C$27,'Cargo List'!$I$2:$I$27))</f>
        <v>#N/A</v>
      </c>
      <c r="AO152" t="e">
        <f>IF(OR($A152&lt;AO$2,$A152&gt;AO$2+LOOKUP(AO$2,'Cargo List'!$C$2:$C$27,'Cargo List'!$H$2:$H$27)),"",LOOKUP(Sheet3!AO$2,'Cargo List'!$C$2:$C$27,'Cargo List'!$I$2:$I$27))</f>
        <v>#N/A</v>
      </c>
      <c r="AP152" t="e">
        <f>IF(OR($A152&lt;AP$2,$A152&gt;AP$2+LOOKUP(AP$2,'Cargo List'!$C$2:$C$27,'Cargo List'!$H$2:$H$27)),"",LOOKUP(Sheet3!AP$2,'Cargo List'!$C$2:$C$27,'Cargo List'!$I$2:$I$27))</f>
        <v>#N/A</v>
      </c>
      <c r="AQ152" t="e">
        <f>IF(OR($A152&lt;AQ$2,$A152&gt;AQ$2+LOOKUP(AQ$2,'Cargo List'!$C$2:$C$27,'Cargo List'!$H$2:$H$27)),"",LOOKUP(Sheet3!AQ$2,'Cargo List'!$C$2:$C$27,'Cargo List'!$I$2:$I$27))</f>
        <v>#N/A</v>
      </c>
      <c r="AR152" t="e">
        <f>IF(OR($A152&lt;AR$2,$A152&gt;AR$2+LOOKUP(AR$2,'Cargo List'!$C$2:$C$27,'Cargo List'!$H$2:$H$27)),"",LOOKUP(Sheet3!AR$2,'Cargo List'!$C$2:$C$27,'Cargo List'!$I$2:$I$27))</f>
        <v>#N/A</v>
      </c>
      <c r="AS152" t="e">
        <f>IF(OR($A152&lt;AS$2,$A152&gt;AS$2+LOOKUP(AS$2,'Cargo List'!$C$2:$C$27,'Cargo List'!$H$2:$H$27)),"",LOOKUP(Sheet3!AS$2,'Cargo List'!$C$2:$C$27,'Cargo List'!$I$2:$I$27))</f>
        <v>#N/A</v>
      </c>
      <c r="AT152" t="e">
        <f>IF(OR($A152&lt;AT$2,$A152&gt;AT$2+LOOKUP(AT$2,'Cargo List'!$C$2:$C$27,'Cargo List'!$H$2:$H$27)),"",LOOKUP(Sheet3!AT$2,'Cargo List'!$C$2:$C$27,'Cargo List'!$I$2:$I$27))</f>
        <v>#N/A</v>
      </c>
      <c r="AU152" t="e">
        <f>IF(OR($A152&lt;AU$2,$A152&gt;AU$2+LOOKUP(AU$2,'Cargo List'!$C$2:$C$27,'Cargo List'!$H$2:$H$27)),"",LOOKUP(Sheet3!AU$2,'Cargo List'!$C$2:$C$27,'Cargo List'!$I$2:$I$27))</f>
        <v>#N/A</v>
      </c>
      <c r="AV152" s="4">
        <f t="shared" si="4"/>
        <v>0</v>
      </c>
    </row>
    <row r="153" spans="1:48" x14ac:dyDescent="0.25">
      <c r="A153" s="2">
        <f t="shared" si="5"/>
        <v>44347</v>
      </c>
      <c r="B153" t="e">
        <f>IF(OR($A153&lt;B$2,$A153&gt;B$2+LOOKUP(B$2,'Cargo List'!$C$2:$C$27,'Cargo List'!$H$2:$H$27)),"",LOOKUP(Sheet3!B$2,'Cargo List'!$C$2:$C$27,'Cargo List'!$I$2:$I$27))</f>
        <v>#N/A</v>
      </c>
      <c r="C153" t="e">
        <f>IF(OR($A153&lt;C$2,$A153&gt;C$2+LOOKUP(C$2,'Cargo List'!$C$2:$C$27,'Cargo List'!$H$2:$H$27)),"",LOOKUP(Sheet3!C$2,'Cargo List'!$C$2:$C$27,'Cargo List'!$I$2:$I$27))</f>
        <v>#N/A</v>
      </c>
      <c r="D153" t="e">
        <f>IF(OR($A153&lt;D$2,$A153&gt;D$2+LOOKUP(D$2,'Cargo List'!$C$2:$C$27,'Cargo List'!$H$2:$H$27)),"",LOOKUP(Sheet3!D$2,'Cargo List'!$C$2:$C$27,'Cargo List'!$I$2:$I$27))</f>
        <v>#N/A</v>
      </c>
      <c r="E153" t="e">
        <f>IF(OR($A153&lt;E$2,$A153&gt;E$2+LOOKUP(E$2,'Cargo List'!$C$2:$C$27,'Cargo List'!$H$2:$H$27)),"",LOOKUP(Sheet3!E$2,'Cargo List'!$C$2:$C$27,'Cargo List'!$I$2:$I$27))</f>
        <v>#N/A</v>
      </c>
      <c r="F153" t="e">
        <f>IF(OR($A153&lt;F$2,$A153&gt;F$2+LOOKUP(F$2,'Cargo List'!$C$2:$C$27,'Cargo List'!$H$2:$H$27)),"",LOOKUP(Sheet3!F$2,'Cargo List'!$C$2:$C$27,'Cargo List'!$I$2:$I$27))</f>
        <v>#N/A</v>
      </c>
      <c r="G153" t="e">
        <f>IF(OR($A153&lt;G$2,$A153&gt;G$2+LOOKUP(G$2,'Cargo List'!$C$2:$C$27,'Cargo List'!$H$2:$H$27)),"",LOOKUP(Sheet3!G$2,'Cargo List'!$C$2:$C$27,'Cargo List'!$I$2:$I$27))</f>
        <v>#N/A</v>
      </c>
      <c r="H153" t="e">
        <f>IF(OR($A153&lt;H$2,$A153&gt;H$2+LOOKUP(H$2,'Cargo List'!$C$2:$C$27,'Cargo List'!$H$2:$H$27)),"",LOOKUP(Sheet3!H$2,'Cargo List'!$C$2:$C$27,'Cargo List'!$I$2:$I$27))</f>
        <v>#N/A</v>
      </c>
      <c r="I153" t="e">
        <f>IF(OR($A153&lt;I$2,$A153&gt;I$2+LOOKUP(I$2,'Cargo List'!$C$2:$C$27,'Cargo List'!$H$2:$H$27)),"",LOOKUP(Sheet3!I$2,'Cargo List'!$C$2:$C$27,'Cargo List'!$I$2:$I$27))</f>
        <v>#N/A</v>
      </c>
      <c r="J153" t="e">
        <f>IF(OR($A153&lt;J$2,$A153&gt;J$2+LOOKUP(J$2,'Cargo List'!$C$2:$C$27,'Cargo List'!$H$2:$H$27)),"",LOOKUP(Sheet3!J$2,'Cargo List'!$C$2:$C$27,'Cargo List'!$I$2:$I$27))</f>
        <v>#N/A</v>
      </c>
      <c r="K153" t="e">
        <f>IF(OR($A153&lt;K$2,$A153&gt;K$2+LOOKUP(K$2,'Cargo List'!$C$2:$C$27,'Cargo List'!$H$2:$H$27)),"",LOOKUP(Sheet3!K$2,'Cargo List'!$C$2:$C$27,'Cargo List'!$I$2:$I$27))</f>
        <v>#N/A</v>
      </c>
      <c r="L153" t="e">
        <f>IF(OR($A153&lt;L$2,$A153&gt;L$2+LOOKUP(L$2,'Cargo List'!$C$2:$C$27,'Cargo List'!$H$2:$H$27)),"",LOOKUP(Sheet3!L$2,'Cargo List'!$C$2:$C$27,'Cargo List'!$I$2:$I$27))</f>
        <v>#N/A</v>
      </c>
      <c r="M153" t="e">
        <f>IF(OR($A153&lt;M$2,$A153&gt;M$2+LOOKUP(M$2,'Cargo List'!$C$2:$C$27,'Cargo List'!$H$2:$H$27)),"",LOOKUP(Sheet3!M$2,'Cargo List'!$C$2:$C$27,'Cargo List'!$I$2:$I$27))</f>
        <v>#N/A</v>
      </c>
      <c r="N153" t="e">
        <f>IF(OR($A153&lt;N$2,$A153&gt;N$2+LOOKUP(N$2,'Cargo List'!$C$2:$C$27,'Cargo List'!$H$2:$H$27)),"",LOOKUP(Sheet3!N$2,'Cargo List'!$C$2:$C$27,'Cargo List'!$I$2:$I$27))</f>
        <v>#N/A</v>
      </c>
      <c r="O153" t="e">
        <f>IF(OR($A153&lt;O$2,$A153&gt;O$2+LOOKUP(O$2,'Cargo List'!$C$2:$C$27,'Cargo List'!$H$2:$H$27)),"",LOOKUP(Sheet3!O$2,'Cargo List'!$C$2:$C$27,'Cargo List'!$I$2:$I$27))</f>
        <v>#N/A</v>
      </c>
      <c r="P153" t="e">
        <f>IF(OR($A153&lt;P$2,$A153&gt;P$2+LOOKUP(P$2,'Cargo List'!$C$2:$C$27,'Cargo List'!$H$2:$H$27)),"",LOOKUP(Sheet3!P$2,'Cargo List'!$C$2:$C$27,'Cargo List'!$I$2:$I$27))</f>
        <v>#N/A</v>
      </c>
      <c r="Q153" t="e">
        <f>IF(OR($A153&lt;Q$2,$A153&gt;Q$2+LOOKUP(Q$2,'Cargo List'!$C$2:$C$27,'Cargo List'!$H$2:$H$27)),"",LOOKUP(Sheet3!Q$2,'Cargo List'!$C$2:$C$27,'Cargo List'!$I$2:$I$27))</f>
        <v>#N/A</v>
      </c>
      <c r="R153" t="e">
        <f>IF(OR($A153&lt;R$2,$A153&gt;R$2+LOOKUP(R$2,'Cargo List'!$C$2:$C$27,'Cargo List'!$H$2:$H$27)),"",LOOKUP(Sheet3!R$2,'Cargo List'!$C$2:$C$27,'Cargo List'!$I$2:$I$27))</f>
        <v>#N/A</v>
      </c>
      <c r="S153" t="e">
        <f>IF(OR($A153&lt;S$2,$A153&gt;S$2+LOOKUP(S$2,'Cargo List'!$C$2:$C$27,'Cargo List'!$H$2:$H$27)),"",LOOKUP(Sheet3!S$2,'Cargo List'!$C$2:$C$27,'Cargo List'!$I$2:$I$27))</f>
        <v>#N/A</v>
      </c>
      <c r="T153" t="e">
        <f>IF(OR($A153&lt;T$2,$A153&gt;T$2+LOOKUP(T$2,'Cargo List'!$C$2:$C$27,'Cargo List'!$H$2:$H$27)),"",LOOKUP(Sheet3!T$2,'Cargo List'!$C$2:$C$27,'Cargo List'!$I$2:$I$27))</f>
        <v>#N/A</v>
      </c>
      <c r="U153" t="e">
        <f>IF(OR($A153&lt;U$2,$A153&gt;U$2+LOOKUP(U$2,'Cargo List'!$C$2:$C$27,'Cargo List'!$H$2:$H$27)),"",LOOKUP(Sheet3!U$2,'Cargo List'!$C$2:$C$27,'Cargo List'!$I$2:$I$27))</f>
        <v>#N/A</v>
      </c>
      <c r="V153" t="e">
        <f>IF(OR($A153&lt;V$2,$A153&gt;V$2+LOOKUP(V$2,'Cargo List'!$C$2:$C$27,'Cargo List'!$H$2:$H$27)),"",LOOKUP(Sheet3!V$2,'Cargo List'!$C$2:$C$27,'Cargo List'!$I$2:$I$27))</f>
        <v>#N/A</v>
      </c>
      <c r="W153" t="e">
        <f>IF(OR($A153&lt;W$2,$A153&gt;W$2+LOOKUP(W$2,'Cargo List'!$C$2:$C$27,'Cargo List'!$H$2:$H$27)),"",LOOKUP(Sheet3!W$2,'Cargo List'!$C$2:$C$27,'Cargo List'!$I$2:$I$27))</f>
        <v>#N/A</v>
      </c>
      <c r="X153" t="e">
        <f>IF(OR($A153&lt;X$2,$A153&gt;X$2+LOOKUP(X$2,'Cargo List'!$C$2:$C$27,'Cargo List'!$H$2:$H$27)),"",LOOKUP(Sheet3!X$2,'Cargo List'!$C$2:$C$27,'Cargo List'!$I$2:$I$27))</f>
        <v>#N/A</v>
      </c>
      <c r="Y153" t="e">
        <f>IF(OR($A153&lt;Y$2,$A153&gt;Y$2+LOOKUP(Y$2,'Cargo List'!$C$2:$C$27,'Cargo List'!$H$2:$H$27)),"",LOOKUP(Sheet3!Y$2,'Cargo List'!$C$2:$C$27,'Cargo List'!$I$2:$I$27))</f>
        <v>#N/A</v>
      </c>
      <c r="Z153" t="e">
        <f>IF(OR($A153&lt;Z$2,$A153&gt;Z$2+LOOKUP(Z$2,'Cargo List'!$C$2:$C$27,'Cargo List'!$H$2:$H$27)),"",LOOKUP(Sheet3!Z$2,'Cargo List'!$C$2:$C$27,'Cargo List'!$I$2:$I$27))</f>
        <v>#N/A</v>
      </c>
      <c r="AA153" t="e">
        <f>IF(OR($A153&lt;AA$2,$A153&gt;AA$2+LOOKUP(AA$2,'Cargo List'!$C$2:$C$27,'Cargo List'!$H$2:$H$27)),"",LOOKUP(Sheet3!AA$2,'Cargo List'!$C$2:$C$27,'Cargo List'!$I$2:$I$27))</f>
        <v>#N/A</v>
      </c>
      <c r="AB153" t="e">
        <f>IF(OR($A153&lt;AB$2,$A153&gt;AB$2+LOOKUP(AB$2,'Cargo List'!$C$2:$C$27,'Cargo List'!$H$2:$H$27)),"",LOOKUP(Sheet3!AB$2,'Cargo List'!$C$2:$C$27,'Cargo List'!$I$2:$I$27))</f>
        <v>#N/A</v>
      </c>
      <c r="AC153" t="e">
        <f>IF(OR($A153&lt;AC$2,$A153&gt;AC$2+LOOKUP(AC$2,'Cargo List'!$C$2:$C$27,'Cargo List'!$H$2:$H$27)),"",LOOKUP(Sheet3!AC$2,'Cargo List'!$C$2:$C$27,'Cargo List'!$I$2:$I$27))</f>
        <v>#N/A</v>
      </c>
      <c r="AD153" t="e">
        <f>IF(OR($A153&lt;AD$2,$A153&gt;AD$2+LOOKUP(AD$2,'Cargo List'!$C$2:$C$27,'Cargo List'!$H$2:$H$27)),"",LOOKUP(Sheet3!AD$2,'Cargo List'!$C$2:$C$27,'Cargo List'!$I$2:$I$27))</f>
        <v>#N/A</v>
      </c>
      <c r="AE153" t="e">
        <f>IF(OR($A153&lt;AE$2,$A153&gt;AE$2+LOOKUP(AE$2,'Cargo List'!$C$2:$C$27,'Cargo List'!$H$2:$H$27)),"",LOOKUP(Sheet3!AE$2,'Cargo List'!$C$2:$C$27,'Cargo List'!$I$2:$I$27))</f>
        <v>#N/A</v>
      </c>
      <c r="AF153" t="e">
        <f>IF(OR($A153&lt;AF$2,$A153&gt;AF$2+LOOKUP(AF$2,'Cargo List'!$C$2:$C$27,'Cargo List'!$H$2:$H$27)),"",LOOKUP(Sheet3!AF$2,'Cargo List'!$C$2:$C$27,'Cargo List'!$I$2:$I$27))</f>
        <v>#N/A</v>
      </c>
      <c r="AG153" t="e">
        <f>IF(OR($A153&lt;AG$2,$A153&gt;AG$2+LOOKUP(AG$2,'Cargo List'!$C$2:$C$27,'Cargo List'!$H$2:$H$27)),"",LOOKUP(Sheet3!AG$2,'Cargo List'!$C$2:$C$27,'Cargo List'!$I$2:$I$27))</f>
        <v>#N/A</v>
      </c>
      <c r="AH153" t="e">
        <f>IF(OR($A153&lt;AH$2,$A153&gt;AH$2+LOOKUP(AH$2,'Cargo List'!$C$2:$C$27,'Cargo List'!$H$2:$H$27)),"",LOOKUP(Sheet3!AH$2,'Cargo List'!$C$2:$C$27,'Cargo List'!$I$2:$I$27))</f>
        <v>#N/A</v>
      </c>
      <c r="AI153" t="e">
        <f>IF(OR($A153&lt;AI$2,$A153&gt;AI$2+LOOKUP(AI$2,'Cargo List'!$C$2:$C$27,'Cargo List'!$H$2:$H$27)),"",LOOKUP(Sheet3!AI$2,'Cargo List'!$C$2:$C$27,'Cargo List'!$I$2:$I$27))</f>
        <v>#N/A</v>
      </c>
      <c r="AJ153" t="e">
        <f>IF(OR($A153&lt;AJ$2,$A153&gt;AJ$2+LOOKUP(AJ$2,'Cargo List'!$C$2:$C$27,'Cargo List'!$H$2:$H$27)),"",LOOKUP(Sheet3!AJ$2,'Cargo List'!$C$2:$C$27,'Cargo List'!$I$2:$I$27))</f>
        <v>#N/A</v>
      </c>
      <c r="AK153" t="e">
        <f>IF(OR($A153&lt;AK$2,$A153&gt;AK$2+LOOKUP(AK$2,'Cargo List'!$C$2:$C$27,'Cargo List'!$H$2:$H$27)),"",LOOKUP(Sheet3!AK$2,'Cargo List'!$C$2:$C$27,'Cargo List'!$I$2:$I$27))</f>
        <v>#N/A</v>
      </c>
      <c r="AL153" t="e">
        <f>IF(OR($A153&lt;AL$2,$A153&gt;AL$2+LOOKUP(AL$2,'Cargo List'!$C$2:$C$27,'Cargo List'!$H$2:$H$27)),"",LOOKUP(Sheet3!AL$2,'Cargo List'!$C$2:$C$27,'Cargo List'!$I$2:$I$27))</f>
        <v>#N/A</v>
      </c>
      <c r="AM153" t="e">
        <f>IF(OR($A153&lt;AM$2,$A153&gt;AM$2+LOOKUP(AM$2,'Cargo List'!$C$2:$C$27,'Cargo List'!$H$2:$H$27)),"",LOOKUP(Sheet3!AM$2,'Cargo List'!$C$2:$C$27,'Cargo List'!$I$2:$I$27))</f>
        <v>#N/A</v>
      </c>
      <c r="AN153" t="e">
        <f>IF(OR($A153&lt;AN$2,$A153&gt;AN$2+LOOKUP(AN$2,'Cargo List'!$C$2:$C$27,'Cargo List'!$H$2:$H$27)),"",LOOKUP(Sheet3!AN$2,'Cargo List'!$C$2:$C$27,'Cargo List'!$I$2:$I$27))</f>
        <v>#N/A</v>
      </c>
      <c r="AO153" t="e">
        <f>IF(OR($A153&lt;AO$2,$A153&gt;AO$2+LOOKUP(AO$2,'Cargo List'!$C$2:$C$27,'Cargo List'!$H$2:$H$27)),"",LOOKUP(Sheet3!AO$2,'Cargo List'!$C$2:$C$27,'Cargo List'!$I$2:$I$27))</f>
        <v>#N/A</v>
      </c>
      <c r="AP153" t="e">
        <f>IF(OR($A153&lt;AP$2,$A153&gt;AP$2+LOOKUP(AP$2,'Cargo List'!$C$2:$C$27,'Cargo List'!$H$2:$H$27)),"",LOOKUP(Sheet3!AP$2,'Cargo List'!$C$2:$C$27,'Cargo List'!$I$2:$I$27))</f>
        <v>#N/A</v>
      </c>
      <c r="AQ153" t="e">
        <f>IF(OR($A153&lt;AQ$2,$A153&gt;AQ$2+LOOKUP(AQ$2,'Cargo List'!$C$2:$C$27,'Cargo List'!$H$2:$H$27)),"",LOOKUP(Sheet3!AQ$2,'Cargo List'!$C$2:$C$27,'Cargo List'!$I$2:$I$27))</f>
        <v>#N/A</v>
      </c>
      <c r="AR153" t="e">
        <f>IF(OR($A153&lt;AR$2,$A153&gt;AR$2+LOOKUP(AR$2,'Cargo List'!$C$2:$C$27,'Cargo List'!$H$2:$H$27)),"",LOOKUP(Sheet3!AR$2,'Cargo List'!$C$2:$C$27,'Cargo List'!$I$2:$I$27))</f>
        <v>#N/A</v>
      </c>
      <c r="AS153" t="e">
        <f>IF(OR($A153&lt;AS$2,$A153&gt;AS$2+LOOKUP(AS$2,'Cargo List'!$C$2:$C$27,'Cargo List'!$H$2:$H$27)),"",LOOKUP(Sheet3!AS$2,'Cargo List'!$C$2:$C$27,'Cargo List'!$I$2:$I$27))</f>
        <v>#N/A</v>
      </c>
      <c r="AT153" t="e">
        <f>IF(OR($A153&lt;AT$2,$A153&gt;AT$2+LOOKUP(AT$2,'Cargo List'!$C$2:$C$27,'Cargo List'!$H$2:$H$27)),"",LOOKUP(Sheet3!AT$2,'Cargo List'!$C$2:$C$27,'Cargo List'!$I$2:$I$27))</f>
        <v>#N/A</v>
      </c>
      <c r="AU153" t="e">
        <f>IF(OR($A153&lt;AU$2,$A153&gt;AU$2+LOOKUP(AU$2,'Cargo List'!$C$2:$C$27,'Cargo List'!$H$2:$H$27)),"",LOOKUP(Sheet3!AU$2,'Cargo List'!$C$2:$C$27,'Cargo List'!$I$2:$I$27))</f>
        <v>#N/A</v>
      </c>
      <c r="AV153" s="4">
        <f t="shared" si="4"/>
        <v>0</v>
      </c>
    </row>
    <row r="154" spans="1:48" x14ac:dyDescent="0.25">
      <c r="A154" s="2">
        <f t="shared" si="5"/>
        <v>44348</v>
      </c>
      <c r="B154" t="e">
        <f>IF(OR($A154&lt;B$2,$A154&gt;B$2+LOOKUP(B$2,'Cargo List'!$C$2:$C$27,'Cargo List'!$H$2:$H$27)),"",LOOKUP(Sheet3!B$2,'Cargo List'!$C$2:$C$27,'Cargo List'!$I$2:$I$27))</f>
        <v>#N/A</v>
      </c>
      <c r="C154" t="e">
        <f>IF(OR($A154&lt;C$2,$A154&gt;C$2+LOOKUP(C$2,'Cargo List'!$C$2:$C$27,'Cargo List'!$H$2:$H$27)),"",LOOKUP(Sheet3!C$2,'Cargo List'!$C$2:$C$27,'Cargo List'!$I$2:$I$27))</f>
        <v>#N/A</v>
      </c>
      <c r="D154" t="e">
        <f>IF(OR($A154&lt;D$2,$A154&gt;D$2+LOOKUP(D$2,'Cargo List'!$C$2:$C$27,'Cargo List'!$H$2:$H$27)),"",LOOKUP(Sheet3!D$2,'Cargo List'!$C$2:$C$27,'Cargo List'!$I$2:$I$27))</f>
        <v>#N/A</v>
      </c>
      <c r="E154" t="e">
        <f>IF(OR($A154&lt;E$2,$A154&gt;E$2+LOOKUP(E$2,'Cargo List'!$C$2:$C$27,'Cargo List'!$H$2:$H$27)),"",LOOKUP(Sheet3!E$2,'Cargo List'!$C$2:$C$27,'Cargo List'!$I$2:$I$27))</f>
        <v>#N/A</v>
      </c>
      <c r="F154" t="e">
        <f>IF(OR($A154&lt;F$2,$A154&gt;F$2+LOOKUP(F$2,'Cargo List'!$C$2:$C$27,'Cargo List'!$H$2:$H$27)),"",LOOKUP(Sheet3!F$2,'Cargo List'!$C$2:$C$27,'Cargo List'!$I$2:$I$27))</f>
        <v>#N/A</v>
      </c>
      <c r="G154" t="e">
        <f>IF(OR($A154&lt;G$2,$A154&gt;G$2+LOOKUP(G$2,'Cargo List'!$C$2:$C$27,'Cargo List'!$H$2:$H$27)),"",LOOKUP(Sheet3!G$2,'Cargo List'!$C$2:$C$27,'Cargo List'!$I$2:$I$27))</f>
        <v>#N/A</v>
      </c>
      <c r="H154" t="e">
        <f>IF(OR($A154&lt;H$2,$A154&gt;H$2+LOOKUP(H$2,'Cargo List'!$C$2:$C$27,'Cargo List'!$H$2:$H$27)),"",LOOKUP(Sheet3!H$2,'Cargo List'!$C$2:$C$27,'Cargo List'!$I$2:$I$27))</f>
        <v>#N/A</v>
      </c>
      <c r="I154" t="e">
        <f>IF(OR($A154&lt;I$2,$A154&gt;I$2+LOOKUP(I$2,'Cargo List'!$C$2:$C$27,'Cargo List'!$H$2:$H$27)),"",LOOKUP(Sheet3!I$2,'Cargo List'!$C$2:$C$27,'Cargo List'!$I$2:$I$27))</f>
        <v>#N/A</v>
      </c>
      <c r="J154" t="e">
        <f>IF(OR($A154&lt;J$2,$A154&gt;J$2+LOOKUP(J$2,'Cargo List'!$C$2:$C$27,'Cargo List'!$H$2:$H$27)),"",LOOKUP(Sheet3!J$2,'Cargo List'!$C$2:$C$27,'Cargo List'!$I$2:$I$27))</f>
        <v>#N/A</v>
      </c>
      <c r="K154" t="e">
        <f>IF(OR($A154&lt;K$2,$A154&gt;K$2+LOOKUP(K$2,'Cargo List'!$C$2:$C$27,'Cargo List'!$H$2:$H$27)),"",LOOKUP(Sheet3!K$2,'Cargo List'!$C$2:$C$27,'Cargo List'!$I$2:$I$27))</f>
        <v>#N/A</v>
      </c>
      <c r="L154" t="e">
        <f>IF(OR($A154&lt;L$2,$A154&gt;L$2+LOOKUP(L$2,'Cargo List'!$C$2:$C$27,'Cargo List'!$H$2:$H$27)),"",LOOKUP(Sheet3!L$2,'Cargo List'!$C$2:$C$27,'Cargo List'!$I$2:$I$27))</f>
        <v>#N/A</v>
      </c>
      <c r="M154" t="e">
        <f>IF(OR($A154&lt;M$2,$A154&gt;M$2+LOOKUP(M$2,'Cargo List'!$C$2:$C$27,'Cargo List'!$H$2:$H$27)),"",LOOKUP(Sheet3!M$2,'Cargo List'!$C$2:$C$27,'Cargo List'!$I$2:$I$27))</f>
        <v>#N/A</v>
      </c>
      <c r="N154" t="e">
        <f>IF(OR($A154&lt;N$2,$A154&gt;N$2+LOOKUP(N$2,'Cargo List'!$C$2:$C$27,'Cargo List'!$H$2:$H$27)),"",LOOKUP(Sheet3!N$2,'Cargo List'!$C$2:$C$27,'Cargo List'!$I$2:$I$27))</f>
        <v>#N/A</v>
      </c>
      <c r="O154" t="e">
        <f>IF(OR($A154&lt;O$2,$A154&gt;O$2+LOOKUP(O$2,'Cargo List'!$C$2:$C$27,'Cargo List'!$H$2:$H$27)),"",LOOKUP(Sheet3!O$2,'Cargo List'!$C$2:$C$27,'Cargo List'!$I$2:$I$27))</f>
        <v>#N/A</v>
      </c>
      <c r="P154" t="e">
        <f>IF(OR($A154&lt;P$2,$A154&gt;P$2+LOOKUP(P$2,'Cargo List'!$C$2:$C$27,'Cargo List'!$H$2:$H$27)),"",LOOKUP(Sheet3!P$2,'Cargo List'!$C$2:$C$27,'Cargo List'!$I$2:$I$27))</f>
        <v>#N/A</v>
      </c>
      <c r="Q154" t="e">
        <f>IF(OR($A154&lt;Q$2,$A154&gt;Q$2+LOOKUP(Q$2,'Cargo List'!$C$2:$C$27,'Cargo List'!$H$2:$H$27)),"",LOOKUP(Sheet3!Q$2,'Cargo List'!$C$2:$C$27,'Cargo List'!$I$2:$I$27))</f>
        <v>#N/A</v>
      </c>
      <c r="R154" t="e">
        <f>IF(OR($A154&lt;R$2,$A154&gt;R$2+LOOKUP(R$2,'Cargo List'!$C$2:$C$27,'Cargo List'!$H$2:$H$27)),"",LOOKUP(Sheet3!R$2,'Cargo List'!$C$2:$C$27,'Cargo List'!$I$2:$I$27))</f>
        <v>#N/A</v>
      </c>
      <c r="S154" t="e">
        <f>IF(OR($A154&lt;S$2,$A154&gt;S$2+LOOKUP(S$2,'Cargo List'!$C$2:$C$27,'Cargo List'!$H$2:$H$27)),"",LOOKUP(Sheet3!S$2,'Cargo List'!$C$2:$C$27,'Cargo List'!$I$2:$I$27))</f>
        <v>#N/A</v>
      </c>
      <c r="T154" t="e">
        <f>IF(OR($A154&lt;T$2,$A154&gt;T$2+LOOKUP(T$2,'Cargo List'!$C$2:$C$27,'Cargo List'!$H$2:$H$27)),"",LOOKUP(Sheet3!T$2,'Cargo List'!$C$2:$C$27,'Cargo List'!$I$2:$I$27))</f>
        <v>#N/A</v>
      </c>
      <c r="U154" t="e">
        <f>IF(OR($A154&lt;U$2,$A154&gt;U$2+LOOKUP(U$2,'Cargo List'!$C$2:$C$27,'Cargo List'!$H$2:$H$27)),"",LOOKUP(Sheet3!U$2,'Cargo List'!$C$2:$C$27,'Cargo List'!$I$2:$I$27))</f>
        <v>#N/A</v>
      </c>
      <c r="V154" t="e">
        <f>IF(OR($A154&lt;V$2,$A154&gt;V$2+LOOKUP(V$2,'Cargo List'!$C$2:$C$27,'Cargo List'!$H$2:$H$27)),"",LOOKUP(Sheet3!V$2,'Cargo List'!$C$2:$C$27,'Cargo List'!$I$2:$I$27))</f>
        <v>#N/A</v>
      </c>
      <c r="W154" t="e">
        <f>IF(OR($A154&lt;W$2,$A154&gt;W$2+LOOKUP(W$2,'Cargo List'!$C$2:$C$27,'Cargo List'!$H$2:$H$27)),"",LOOKUP(Sheet3!W$2,'Cargo List'!$C$2:$C$27,'Cargo List'!$I$2:$I$27))</f>
        <v>#N/A</v>
      </c>
      <c r="X154" t="e">
        <f>IF(OR($A154&lt;X$2,$A154&gt;X$2+LOOKUP(X$2,'Cargo List'!$C$2:$C$27,'Cargo List'!$H$2:$H$27)),"",LOOKUP(Sheet3!X$2,'Cargo List'!$C$2:$C$27,'Cargo List'!$I$2:$I$27))</f>
        <v>#N/A</v>
      </c>
      <c r="Y154" t="e">
        <f>IF(OR($A154&lt;Y$2,$A154&gt;Y$2+LOOKUP(Y$2,'Cargo List'!$C$2:$C$27,'Cargo List'!$H$2:$H$27)),"",LOOKUP(Sheet3!Y$2,'Cargo List'!$C$2:$C$27,'Cargo List'!$I$2:$I$27))</f>
        <v>#N/A</v>
      </c>
      <c r="Z154" t="e">
        <f>IF(OR($A154&lt;Z$2,$A154&gt;Z$2+LOOKUP(Z$2,'Cargo List'!$C$2:$C$27,'Cargo List'!$H$2:$H$27)),"",LOOKUP(Sheet3!Z$2,'Cargo List'!$C$2:$C$27,'Cargo List'!$I$2:$I$27))</f>
        <v>#N/A</v>
      </c>
      <c r="AA154" t="e">
        <f>IF(OR($A154&lt;AA$2,$A154&gt;AA$2+LOOKUP(AA$2,'Cargo List'!$C$2:$C$27,'Cargo List'!$H$2:$H$27)),"",LOOKUP(Sheet3!AA$2,'Cargo List'!$C$2:$C$27,'Cargo List'!$I$2:$I$27))</f>
        <v>#N/A</v>
      </c>
      <c r="AB154" t="e">
        <f>IF(OR($A154&lt;AB$2,$A154&gt;AB$2+LOOKUP(AB$2,'Cargo List'!$C$2:$C$27,'Cargo List'!$H$2:$H$27)),"",LOOKUP(Sheet3!AB$2,'Cargo List'!$C$2:$C$27,'Cargo List'!$I$2:$I$27))</f>
        <v>#N/A</v>
      </c>
      <c r="AC154" t="e">
        <f>IF(OR($A154&lt;AC$2,$A154&gt;AC$2+LOOKUP(AC$2,'Cargo List'!$C$2:$C$27,'Cargo List'!$H$2:$H$27)),"",LOOKUP(Sheet3!AC$2,'Cargo List'!$C$2:$C$27,'Cargo List'!$I$2:$I$27))</f>
        <v>#N/A</v>
      </c>
      <c r="AD154" t="e">
        <f>IF(OR($A154&lt;AD$2,$A154&gt;AD$2+LOOKUP(AD$2,'Cargo List'!$C$2:$C$27,'Cargo List'!$H$2:$H$27)),"",LOOKUP(Sheet3!AD$2,'Cargo List'!$C$2:$C$27,'Cargo List'!$I$2:$I$27))</f>
        <v>#N/A</v>
      </c>
      <c r="AE154" t="e">
        <f>IF(OR($A154&lt;AE$2,$A154&gt;AE$2+LOOKUP(AE$2,'Cargo List'!$C$2:$C$27,'Cargo List'!$H$2:$H$27)),"",LOOKUP(Sheet3!AE$2,'Cargo List'!$C$2:$C$27,'Cargo List'!$I$2:$I$27))</f>
        <v>#N/A</v>
      </c>
      <c r="AF154" t="e">
        <f>IF(OR($A154&lt;AF$2,$A154&gt;AF$2+LOOKUP(AF$2,'Cargo List'!$C$2:$C$27,'Cargo List'!$H$2:$H$27)),"",LOOKUP(Sheet3!AF$2,'Cargo List'!$C$2:$C$27,'Cargo List'!$I$2:$I$27))</f>
        <v>#N/A</v>
      </c>
      <c r="AG154" t="e">
        <f>IF(OR($A154&lt;AG$2,$A154&gt;AG$2+LOOKUP(AG$2,'Cargo List'!$C$2:$C$27,'Cargo List'!$H$2:$H$27)),"",LOOKUP(Sheet3!AG$2,'Cargo List'!$C$2:$C$27,'Cargo List'!$I$2:$I$27))</f>
        <v>#N/A</v>
      </c>
      <c r="AH154" t="e">
        <f>IF(OR($A154&lt;AH$2,$A154&gt;AH$2+LOOKUP(AH$2,'Cargo List'!$C$2:$C$27,'Cargo List'!$H$2:$H$27)),"",LOOKUP(Sheet3!AH$2,'Cargo List'!$C$2:$C$27,'Cargo List'!$I$2:$I$27))</f>
        <v>#N/A</v>
      </c>
      <c r="AI154" t="e">
        <f>IF(OR($A154&lt;AI$2,$A154&gt;AI$2+LOOKUP(AI$2,'Cargo List'!$C$2:$C$27,'Cargo List'!$H$2:$H$27)),"",LOOKUP(Sheet3!AI$2,'Cargo List'!$C$2:$C$27,'Cargo List'!$I$2:$I$27))</f>
        <v>#N/A</v>
      </c>
      <c r="AJ154" t="e">
        <f>IF(OR($A154&lt;AJ$2,$A154&gt;AJ$2+LOOKUP(AJ$2,'Cargo List'!$C$2:$C$27,'Cargo List'!$H$2:$H$27)),"",LOOKUP(Sheet3!AJ$2,'Cargo List'!$C$2:$C$27,'Cargo List'!$I$2:$I$27))</f>
        <v>#N/A</v>
      </c>
      <c r="AK154" t="e">
        <f>IF(OR($A154&lt;AK$2,$A154&gt;AK$2+LOOKUP(AK$2,'Cargo List'!$C$2:$C$27,'Cargo List'!$H$2:$H$27)),"",LOOKUP(Sheet3!AK$2,'Cargo List'!$C$2:$C$27,'Cargo List'!$I$2:$I$27))</f>
        <v>#N/A</v>
      </c>
      <c r="AL154" t="e">
        <f>IF(OR($A154&lt;AL$2,$A154&gt;AL$2+LOOKUP(AL$2,'Cargo List'!$C$2:$C$27,'Cargo List'!$H$2:$H$27)),"",LOOKUP(Sheet3!AL$2,'Cargo List'!$C$2:$C$27,'Cargo List'!$I$2:$I$27))</f>
        <v>#N/A</v>
      </c>
      <c r="AM154" t="e">
        <f>IF(OR($A154&lt;AM$2,$A154&gt;AM$2+LOOKUP(AM$2,'Cargo List'!$C$2:$C$27,'Cargo List'!$H$2:$H$27)),"",LOOKUP(Sheet3!AM$2,'Cargo List'!$C$2:$C$27,'Cargo List'!$I$2:$I$27))</f>
        <v>#N/A</v>
      </c>
      <c r="AN154" t="e">
        <f>IF(OR($A154&lt;AN$2,$A154&gt;AN$2+LOOKUP(AN$2,'Cargo List'!$C$2:$C$27,'Cargo List'!$H$2:$H$27)),"",LOOKUP(Sheet3!AN$2,'Cargo List'!$C$2:$C$27,'Cargo List'!$I$2:$I$27))</f>
        <v>#N/A</v>
      </c>
      <c r="AO154" t="e">
        <f>IF(OR($A154&lt;AO$2,$A154&gt;AO$2+LOOKUP(AO$2,'Cargo List'!$C$2:$C$27,'Cargo List'!$H$2:$H$27)),"",LOOKUP(Sheet3!AO$2,'Cargo List'!$C$2:$C$27,'Cargo List'!$I$2:$I$27))</f>
        <v>#N/A</v>
      </c>
      <c r="AP154" t="e">
        <f>IF(OR($A154&lt;AP$2,$A154&gt;AP$2+LOOKUP(AP$2,'Cargo List'!$C$2:$C$27,'Cargo List'!$H$2:$H$27)),"",LOOKUP(Sheet3!AP$2,'Cargo List'!$C$2:$C$27,'Cargo List'!$I$2:$I$27))</f>
        <v>#N/A</v>
      </c>
      <c r="AQ154" t="e">
        <f>IF(OR($A154&lt;AQ$2,$A154&gt;AQ$2+LOOKUP(AQ$2,'Cargo List'!$C$2:$C$27,'Cargo List'!$H$2:$H$27)),"",LOOKUP(Sheet3!AQ$2,'Cargo List'!$C$2:$C$27,'Cargo List'!$I$2:$I$27))</f>
        <v>#N/A</v>
      </c>
      <c r="AR154" t="e">
        <f>IF(OR($A154&lt;AR$2,$A154&gt;AR$2+LOOKUP(AR$2,'Cargo List'!$C$2:$C$27,'Cargo List'!$H$2:$H$27)),"",LOOKUP(Sheet3!AR$2,'Cargo List'!$C$2:$C$27,'Cargo List'!$I$2:$I$27))</f>
        <v>#N/A</v>
      </c>
      <c r="AS154" t="e">
        <f>IF(OR($A154&lt;AS$2,$A154&gt;AS$2+LOOKUP(AS$2,'Cargo List'!$C$2:$C$27,'Cargo List'!$H$2:$H$27)),"",LOOKUP(Sheet3!AS$2,'Cargo List'!$C$2:$C$27,'Cargo List'!$I$2:$I$27))</f>
        <v>#N/A</v>
      </c>
      <c r="AT154" t="e">
        <f>IF(OR($A154&lt;AT$2,$A154&gt;AT$2+LOOKUP(AT$2,'Cargo List'!$C$2:$C$27,'Cargo List'!$H$2:$H$27)),"",LOOKUP(Sheet3!AT$2,'Cargo List'!$C$2:$C$27,'Cargo List'!$I$2:$I$27))</f>
        <v>#N/A</v>
      </c>
      <c r="AU154" t="e">
        <f>IF(OR($A154&lt;AU$2,$A154&gt;AU$2+LOOKUP(AU$2,'Cargo List'!$C$2:$C$27,'Cargo List'!$H$2:$H$27)),"",LOOKUP(Sheet3!AU$2,'Cargo List'!$C$2:$C$27,'Cargo List'!$I$2:$I$27))</f>
        <v>#N/A</v>
      </c>
      <c r="AV154" s="4">
        <f t="shared" si="4"/>
        <v>0</v>
      </c>
    </row>
    <row r="155" spans="1:48" x14ac:dyDescent="0.25">
      <c r="A155" s="2">
        <f t="shared" si="5"/>
        <v>44349</v>
      </c>
      <c r="B155" t="e">
        <f>IF(OR($A155&lt;B$2,$A155&gt;B$2+LOOKUP(B$2,'Cargo List'!$C$2:$C$27,'Cargo List'!$H$2:$H$27)),"",LOOKUP(Sheet3!B$2,'Cargo List'!$C$2:$C$27,'Cargo List'!$I$2:$I$27))</f>
        <v>#N/A</v>
      </c>
      <c r="C155" t="e">
        <f>IF(OR($A155&lt;C$2,$A155&gt;C$2+LOOKUP(C$2,'Cargo List'!$C$2:$C$27,'Cargo List'!$H$2:$H$27)),"",LOOKUP(Sheet3!C$2,'Cargo List'!$C$2:$C$27,'Cargo List'!$I$2:$I$27))</f>
        <v>#N/A</v>
      </c>
      <c r="D155" t="e">
        <f>IF(OR($A155&lt;D$2,$A155&gt;D$2+LOOKUP(D$2,'Cargo List'!$C$2:$C$27,'Cargo List'!$H$2:$H$27)),"",LOOKUP(Sheet3!D$2,'Cargo List'!$C$2:$C$27,'Cargo List'!$I$2:$I$27))</f>
        <v>#N/A</v>
      </c>
      <c r="E155" t="e">
        <f>IF(OR($A155&lt;E$2,$A155&gt;E$2+LOOKUP(E$2,'Cargo List'!$C$2:$C$27,'Cargo List'!$H$2:$H$27)),"",LOOKUP(Sheet3!E$2,'Cargo List'!$C$2:$C$27,'Cargo List'!$I$2:$I$27))</f>
        <v>#N/A</v>
      </c>
      <c r="F155" t="e">
        <f>IF(OR($A155&lt;F$2,$A155&gt;F$2+LOOKUP(F$2,'Cargo List'!$C$2:$C$27,'Cargo List'!$H$2:$H$27)),"",LOOKUP(Sheet3!F$2,'Cargo List'!$C$2:$C$27,'Cargo List'!$I$2:$I$27))</f>
        <v>#N/A</v>
      </c>
      <c r="G155" t="e">
        <f>IF(OR($A155&lt;G$2,$A155&gt;G$2+LOOKUP(G$2,'Cargo List'!$C$2:$C$27,'Cargo List'!$H$2:$H$27)),"",LOOKUP(Sheet3!G$2,'Cargo List'!$C$2:$C$27,'Cargo List'!$I$2:$I$27))</f>
        <v>#N/A</v>
      </c>
      <c r="H155" t="e">
        <f>IF(OR($A155&lt;H$2,$A155&gt;H$2+LOOKUP(H$2,'Cargo List'!$C$2:$C$27,'Cargo List'!$H$2:$H$27)),"",LOOKUP(Sheet3!H$2,'Cargo List'!$C$2:$C$27,'Cargo List'!$I$2:$I$27))</f>
        <v>#N/A</v>
      </c>
      <c r="I155" t="e">
        <f>IF(OR($A155&lt;I$2,$A155&gt;I$2+LOOKUP(I$2,'Cargo List'!$C$2:$C$27,'Cargo List'!$H$2:$H$27)),"",LOOKUP(Sheet3!I$2,'Cargo List'!$C$2:$C$27,'Cargo List'!$I$2:$I$27))</f>
        <v>#N/A</v>
      </c>
      <c r="J155" t="e">
        <f>IF(OR($A155&lt;J$2,$A155&gt;J$2+LOOKUP(J$2,'Cargo List'!$C$2:$C$27,'Cargo List'!$H$2:$H$27)),"",LOOKUP(Sheet3!J$2,'Cargo List'!$C$2:$C$27,'Cargo List'!$I$2:$I$27))</f>
        <v>#N/A</v>
      </c>
      <c r="K155" t="e">
        <f>IF(OR($A155&lt;K$2,$A155&gt;K$2+LOOKUP(K$2,'Cargo List'!$C$2:$C$27,'Cargo List'!$H$2:$H$27)),"",LOOKUP(Sheet3!K$2,'Cargo List'!$C$2:$C$27,'Cargo List'!$I$2:$I$27))</f>
        <v>#N/A</v>
      </c>
      <c r="L155" t="e">
        <f>IF(OR($A155&lt;L$2,$A155&gt;L$2+LOOKUP(L$2,'Cargo List'!$C$2:$C$27,'Cargo List'!$H$2:$H$27)),"",LOOKUP(Sheet3!L$2,'Cargo List'!$C$2:$C$27,'Cargo List'!$I$2:$I$27))</f>
        <v>#N/A</v>
      </c>
      <c r="M155" t="e">
        <f>IF(OR($A155&lt;M$2,$A155&gt;M$2+LOOKUP(M$2,'Cargo List'!$C$2:$C$27,'Cargo List'!$H$2:$H$27)),"",LOOKUP(Sheet3!M$2,'Cargo List'!$C$2:$C$27,'Cargo List'!$I$2:$I$27))</f>
        <v>#N/A</v>
      </c>
      <c r="N155" t="e">
        <f>IF(OR($A155&lt;N$2,$A155&gt;N$2+LOOKUP(N$2,'Cargo List'!$C$2:$C$27,'Cargo List'!$H$2:$H$27)),"",LOOKUP(Sheet3!N$2,'Cargo List'!$C$2:$C$27,'Cargo List'!$I$2:$I$27))</f>
        <v>#N/A</v>
      </c>
      <c r="O155" t="e">
        <f>IF(OR($A155&lt;O$2,$A155&gt;O$2+LOOKUP(O$2,'Cargo List'!$C$2:$C$27,'Cargo List'!$H$2:$H$27)),"",LOOKUP(Sheet3!O$2,'Cargo List'!$C$2:$C$27,'Cargo List'!$I$2:$I$27))</f>
        <v>#N/A</v>
      </c>
      <c r="P155" t="e">
        <f>IF(OR($A155&lt;P$2,$A155&gt;P$2+LOOKUP(P$2,'Cargo List'!$C$2:$C$27,'Cargo List'!$H$2:$H$27)),"",LOOKUP(Sheet3!P$2,'Cargo List'!$C$2:$C$27,'Cargo List'!$I$2:$I$27))</f>
        <v>#N/A</v>
      </c>
      <c r="Q155" t="e">
        <f>IF(OR($A155&lt;Q$2,$A155&gt;Q$2+LOOKUP(Q$2,'Cargo List'!$C$2:$C$27,'Cargo List'!$H$2:$H$27)),"",LOOKUP(Sheet3!Q$2,'Cargo List'!$C$2:$C$27,'Cargo List'!$I$2:$I$27))</f>
        <v>#N/A</v>
      </c>
      <c r="R155" t="e">
        <f>IF(OR($A155&lt;R$2,$A155&gt;R$2+LOOKUP(R$2,'Cargo List'!$C$2:$C$27,'Cargo List'!$H$2:$H$27)),"",LOOKUP(Sheet3!R$2,'Cargo List'!$C$2:$C$27,'Cargo List'!$I$2:$I$27))</f>
        <v>#N/A</v>
      </c>
      <c r="S155" t="e">
        <f>IF(OR($A155&lt;S$2,$A155&gt;S$2+LOOKUP(S$2,'Cargo List'!$C$2:$C$27,'Cargo List'!$H$2:$H$27)),"",LOOKUP(Sheet3!S$2,'Cargo List'!$C$2:$C$27,'Cargo List'!$I$2:$I$27))</f>
        <v>#N/A</v>
      </c>
      <c r="T155" t="e">
        <f>IF(OR($A155&lt;T$2,$A155&gt;T$2+LOOKUP(T$2,'Cargo List'!$C$2:$C$27,'Cargo List'!$H$2:$H$27)),"",LOOKUP(Sheet3!T$2,'Cargo List'!$C$2:$C$27,'Cargo List'!$I$2:$I$27))</f>
        <v>#N/A</v>
      </c>
      <c r="U155" t="e">
        <f>IF(OR($A155&lt;U$2,$A155&gt;U$2+LOOKUP(U$2,'Cargo List'!$C$2:$C$27,'Cargo List'!$H$2:$H$27)),"",LOOKUP(Sheet3!U$2,'Cargo List'!$C$2:$C$27,'Cargo List'!$I$2:$I$27))</f>
        <v>#N/A</v>
      </c>
      <c r="V155" t="e">
        <f>IF(OR($A155&lt;V$2,$A155&gt;V$2+LOOKUP(V$2,'Cargo List'!$C$2:$C$27,'Cargo List'!$H$2:$H$27)),"",LOOKUP(Sheet3!V$2,'Cargo List'!$C$2:$C$27,'Cargo List'!$I$2:$I$27))</f>
        <v>#N/A</v>
      </c>
      <c r="W155" t="e">
        <f>IF(OR($A155&lt;W$2,$A155&gt;W$2+LOOKUP(W$2,'Cargo List'!$C$2:$C$27,'Cargo List'!$H$2:$H$27)),"",LOOKUP(Sheet3!W$2,'Cargo List'!$C$2:$C$27,'Cargo List'!$I$2:$I$27))</f>
        <v>#N/A</v>
      </c>
      <c r="X155" t="e">
        <f>IF(OR($A155&lt;X$2,$A155&gt;X$2+LOOKUP(X$2,'Cargo List'!$C$2:$C$27,'Cargo List'!$H$2:$H$27)),"",LOOKUP(Sheet3!X$2,'Cargo List'!$C$2:$C$27,'Cargo List'!$I$2:$I$27))</f>
        <v>#N/A</v>
      </c>
      <c r="Y155" t="e">
        <f>IF(OR($A155&lt;Y$2,$A155&gt;Y$2+LOOKUP(Y$2,'Cargo List'!$C$2:$C$27,'Cargo List'!$H$2:$H$27)),"",LOOKUP(Sheet3!Y$2,'Cargo List'!$C$2:$C$27,'Cargo List'!$I$2:$I$27))</f>
        <v>#N/A</v>
      </c>
      <c r="Z155" t="e">
        <f>IF(OR($A155&lt;Z$2,$A155&gt;Z$2+LOOKUP(Z$2,'Cargo List'!$C$2:$C$27,'Cargo List'!$H$2:$H$27)),"",LOOKUP(Sheet3!Z$2,'Cargo List'!$C$2:$C$27,'Cargo List'!$I$2:$I$27))</f>
        <v>#N/A</v>
      </c>
      <c r="AA155" t="e">
        <f>IF(OR($A155&lt;AA$2,$A155&gt;AA$2+LOOKUP(AA$2,'Cargo List'!$C$2:$C$27,'Cargo List'!$H$2:$H$27)),"",LOOKUP(Sheet3!AA$2,'Cargo List'!$C$2:$C$27,'Cargo List'!$I$2:$I$27))</f>
        <v>#N/A</v>
      </c>
      <c r="AB155" t="e">
        <f>IF(OR($A155&lt;AB$2,$A155&gt;AB$2+LOOKUP(AB$2,'Cargo List'!$C$2:$C$27,'Cargo List'!$H$2:$H$27)),"",LOOKUP(Sheet3!AB$2,'Cargo List'!$C$2:$C$27,'Cargo List'!$I$2:$I$27))</f>
        <v>#N/A</v>
      </c>
      <c r="AC155" t="e">
        <f>IF(OR($A155&lt;AC$2,$A155&gt;AC$2+LOOKUP(AC$2,'Cargo List'!$C$2:$C$27,'Cargo List'!$H$2:$H$27)),"",LOOKUP(Sheet3!AC$2,'Cargo List'!$C$2:$C$27,'Cargo List'!$I$2:$I$27))</f>
        <v>#N/A</v>
      </c>
      <c r="AD155" t="e">
        <f>IF(OR($A155&lt;AD$2,$A155&gt;AD$2+LOOKUP(AD$2,'Cargo List'!$C$2:$C$27,'Cargo List'!$H$2:$H$27)),"",LOOKUP(Sheet3!AD$2,'Cargo List'!$C$2:$C$27,'Cargo List'!$I$2:$I$27))</f>
        <v>#N/A</v>
      </c>
      <c r="AE155" t="e">
        <f>IF(OR($A155&lt;AE$2,$A155&gt;AE$2+LOOKUP(AE$2,'Cargo List'!$C$2:$C$27,'Cargo List'!$H$2:$H$27)),"",LOOKUP(Sheet3!AE$2,'Cargo List'!$C$2:$C$27,'Cargo List'!$I$2:$I$27))</f>
        <v>#N/A</v>
      </c>
      <c r="AF155" t="e">
        <f>IF(OR($A155&lt;AF$2,$A155&gt;AF$2+LOOKUP(AF$2,'Cargo List'!$C$2:$C$27,'Cargo List'!$H$2:$H$27)),"",LOOKUP(Sheet3!AF$2,'Cargo List'!$C$2:$C$27,'Cargo List'!$I$2:$I$27))</f>
        <v>#N/A</v>
      </c>
      <c r="AG155" t="e">
        <f>IF(OR($A155&lt;AG$2,$A155&gt;AG$2+LOOKUP(AG$2,'Cargo List'!$C$2:$C$27,'Cargo List'!$H$2:$H$27)),"",LOOKUP(Sheet3!AG$2,'Cargo List'!$C$2:$C$27,'Cargo List'!$I$2:$I$27))</f>
        <v>#N/A</v>
      </c>
      <c r="AH155" t="e">
        <f>IF(OR($A155&lt;AH$2,$A155&gt;AH$2+LOOKUP(AH$2,'Cargo List'!$C$2:$C$27,'Cargo List'!$H$2:$H$27)),"",LOOKUP(Sheet3!AH$2,'Cargo List'!$C$2:$C$27,'Cargo List'!$I$2:$I$27))</f>
        <v>#N/A</v>
      </c>
      <c r="AI155" t="e">
        <f>IF(OR($A155&lt;AI$2,$A155&gt;AI$2+LOOKUP(AI$2,'Cargo List'!$C$2:$C$27,'Cargo List'!$H$2:$H$27)),"",LOOKUP(Sheet3!AI$2,'Cargo List'!$C$2:$C$27,'Cargo List'!$I$2:$I$27))</f>
        <v>#N/A</v>
      </c>
      <c r="AJ155" t="e">
        <f>IF(OR($A155&lt;AJ$2,$A155&gt;AJ$2+LOOKUP(AJ$2,'Cargo List'!$C$2:$C$27,'Cargo List'!$H$2:$H$27)),"",LOOKUP(Sheet3!AJ$2,'Cargo List'!$C$2:$C$27,'Cargo List'!$I$2:$I$27))</f>
        <v>#N/A</v>
      </c>
      <c r="AK155" t="e">
        <f>IF(OR($A155&lt;AK$2,$A155&gt;AK$2+LOOKUP(AK$2,'Cargo List'!$C$2:$C$27,'Cargo List'!$H$2:$H$27)),"",LOOKUP(Sheet3!AK$2,'Cargo List'!$C$2:$C$27,'Cargo List'!$I$2:$I$27))</f>
        <v>#N/A</v>
      </c>
      <c r="AL155" t="e">
        <f>IF(OR($A155&lt;AL$2,$A155&gt;AL$2+LOOKUP(AL$2,'Cargo List'!$C$2:$C$27,'Cargo List'!$H$2:$H$27)),"",LOOKUP(Sheet3!AL$2,'Cargo List'!$C$2:$C$27,'Cargo List'!$I$2:$I$27))</f>
        <v>#N/A</v>
      </c>
      <c r="AM155" t="e">
        <f>IF(OR($A155&lt;AM$2,$A155&gt;AM$2+LOOKUP(AM$2,'Cargo List'!$C$2:$C$27,'Cargo List'!$H$2:$H$27)),"",LOOKUP(Sheet3!AM$2,'Cargo List'!$C$2:$C$27,'Cargo List'!$I$2:$I$27))</f>
        <v>#N/A</v>
      </c>
      <c r="AN155" t="e">
        <f>IF(OR($A155&lt;AN$2,$A155&gt;AN$2+LOOKUP(AN$2,'Cargo List'!$C$2:$C$27,'Cargo List'!$H$2:$H$27)),"",LOOKUP(Sheet3!AN$2,'Cargo List'!$C$2:$C$27,'Cargo List'!$I$2:$I$27))</f>
        <v>#N/A</v>
      </c>
      <c r="AO155" t="e">
        <f>IF(OR($A155&lt;AO$2,$A155&gt;AO$2+LOOKUP(AO$2,'Cargo List'!$C$2:$C$27,'Cargo List'!$H$2:$H$27)),"",LOOKUP(Sheet3!AO$2,'Cargo List'!$C$2:$C$27,'Cargo List'!$I$2:$I$27))</f>
        <v>#N/A</v>
      </c>
      <c r="AP155" t="e">
        <f>IF(OR($A155&lt;AP$2,$A155&gt;AP$2+LOOKUP(AP$2,'Cargo List'!$C$2:$C$27,'Cargo List'!$H$2:$H$27)),"",LOOKUP(Sheet3!AP$2,'Cargo List'!$C$2:$C$27,'Cargo List'!$I$2:$I$27))</f>
        <v>#N/A</v>
      </c>
      <c r="AQ155" t="e">
        <f>IF(OR($A155&lt;AQ$2,$A155&gt;AQ$2+LOOKUP(AQ$2,'Cargo List'!$C$2:$C$27,'Cargo List'!$H$2:$H$27)),"",LOOKUP(Sheet3!AQ$2,'Cargo List'!$C$2:$C$27,'Cargo List'!$I$2:$I$27))</f>
        <v>#N/A</v>
      </c>
      <c r="AR155" t="e">
        <f>IF(OR($A155&lt;AR$2,$A155&gt;AR$2+LOOKUP(AR$2,'Cargo List'!$C$2:$C$27,'Cargo List'!$H$2:$H$27)),"",LOOKUP(Sheet3!AR$2,'Cargo List'!$C$2:$C$27,'Cargo List'!$I$2:$I$27))</f>
        <v>#N/A</v>
      </c>
      <c r="AS155" t="e">
        <f>IF(OR($A155&lt;AS$2,$A155&gt;AS$2+LOOKUP(AS$2,'Cargo List'!$C$2:$C$27,'Cargo List'!$H$2:$H$27)),"",LOOKUP(Sheet3!AS$2,'Cargo List'!$C$2:$C$27,'Cargo List'!$I$2:$I$27))</f>
        <v>#N/A</v>
      </c>
      <c r="AT155" t="e">
        <f>IF(OR($A155&lt;AT$2,$A155&gt;AT$2+LOOKUP(AT$2,'Cargo List'!$C$2:$C$27,'Cargo List'!$H$2:$H$27)),"",LOOKUP(Sheet3!AT$2,'Cargo List'!$C$2:$C$27,'Cargo List'!$I$2:$I$27))</f>
        <v>#N/A</v>
      </c>
      <c r="AU155" t="e">
        <f>IF(OR($A155&lt;AU$2,$A155&gt;AU$2+LOOKUP(AU$2,'Cargo List'!$C$2:$C$27,'Cargo List'!$H$2:$H$27)),"",LOOKUP(Sheet3!AU$2,'Cargo List'!$C$2:$C$27,'Cargo List'!$I$2:$I$27))</f>
        <v>#N/A</v>
      </c>
      <c r="AV155" s="4">
        <f t="shared" si="4"/>
        <v>0</v>
      </c>
    </row>
    <row r="156" spans="1:48" x14ac:dyDescent="0.25">
      <c r="A156" s="2">
        <f t="shared" si="5"/>
        <v>44350</v>
      </c>
      <c r="B156" t="e">
        <f>IF(OR($A156&lt;B$2,$A156&gt;B$2+LOOKUP(B$2,'Cargo List'!$C$2:$C$27,'Cargo List'!$H$2:$H$27)),"",LOOKUP(Sheet3!B$2,'Cargo List'!$C$2:$C$27,'Cargo List'!$I$2:$I$27))</f>
        <v>#N/A</v>
      </c>
      <c r="C156" t="e">
        <f>IF(OR($A156&lt;C$2,$A156&gt;C$2+LOOKUP(C$2,'Cargo List'!$C$2:$C$27,'Cargo List'!$H$2:$H$27)),"",LOOKUP(Sheet3!C$2,'Cargo List'!$C$2:$C$27,'Cargo List'!$I$2:$I$27))</f>
        <v>#N/A</v>
      </c>
      <c r="D156" t="e">
        <f>IF(OR($A156&lt;D$2,$A156&gt;D$2+LOOKUP(D$2,'Cargo List'!$C$2:$C$27,'Cargo List'!$H$2:$H$27)),"",LOOKUP(Sheet3!D$2,'Cargo List'!$C$2:$C$27,'Cargo List'!$I$2:$I$27))</f>
        <v>#N/A</v>
      </c>
      <c r="E156" t="e">
        <f>IF(OR($A156&lt;E$2,$A156&gt;E$2+LOOKUP(E$2,'Cargo List'!$C$2:$C$27,'Cargo List'!$H$2:$H$27)),"",LOOKUP(Sheet3!E$2,'Cargo List'!$C$2:$C$27,'Cargo List'!$I$2:$I$27))</f>
        <v>#N/A</v>
      </c>
      <c r="F156" t="e">
        <f>IF(OR($A156&lt;F$2,$A156&gt;F$2+LOOKUP(F$2,'Cargo List'!$C$2:$C$27,'Cargo List'!$H$2:$H$27)),"",LOOKUP(Sheet3!F$2,'Cargo List'!$C$2:$C$27,'Cargo List'!$I$2:$I$27))</f>
        <v>#N/A</v>
      </c>
      <c r="G156" t="e">
        <f>IF(OR($A156&lt;G$2,$A156&gt;G$2+LOOKUP(G$2,'Cargo List'!$C$2:$C$27,'Cargo List'!$H$2:$H$27)),"",LOOKUP(Sheet3!G$2,'Cargo List'!$C$2:$C$27,'Cargo List'!$I$2:$I$27))</f>
        <v>#N/A</v>
      </c>
      <c r="H156" t="e">
        <f>IF(OR($A156&lt;H$2,$A156&gt;H$2+LOOKUP(H$2,'Cargo List'!$C$2:$C$27,'Cargo List'!$H$2:$H$27)),"",LOOKUP(Sheet3!H$2,'Cargo List'!$C$2:$C$27,'Cargo List'!$I$2:$I$27))</f>
        <v>#N/A</v>
      </c>
      <c r="I156" t="e">
        <f>IF(OR($A156&lt;I$2,$A156&gt;I$2+LOOKUP(I$2,'Cargo List'!$C$2:$C$27,'Cargo List'!$H$2:$H$27)),"",LOOKUP(Sheet3!I$2,'Cargo List'!$C$2:$C$27,'Cargo List'!$I$2:$I$27))</f>
        <v>#N/A</v>
      </c>
      <c r="J156" t="e">
        <f>IF(OR($A156&lt;J$2,$A156&gt;J$2+LOOKUP(J$2,'Cargo List'!$C$2:$C$27,'Cargo List'!$H$2:$H$27)),"",LOOKUP(Sheet3!J$2,'Cargo List'!$C$2:$C$27,'Cargo List'!$I$2:$I$27))</f>
        <v>#N/A</v>
      </c>
      <c r="K156" t="e">
        <f>IF(OR($A156&lt;K$2,$A156&gt;K$2+LOOKUP(K$2,'Cargo List'!$C$2:$C$27,'Cargo List'!$H$2:$H$27)),"",LOOKUP(Sheet3!K$2,'Cargo List'!$C$2:$C$27,'Cargo List'!$I$2:$I$27))</f>
        <v>#N/A</v>
      </c>
      <c r="L156" t="e">
        <f>IF(OR($A156&lt;L$2,$A156&gt;L$2+LOOKUP(L$2,'Cargo List'!$C$2:$C$27,'Cargo List'!$H$2:$H$27)),"",LOOKUP(Sheet3!L$2,'Cargo List'!$C$2:$C$27,'Cargo List'!$I$2:$I$27))</f>
        <v>#N/A</v>
      </c>
      <c r="M156" t="e">
        <f>IF(OR($A156&lt;M$2,$A156&gt;M$2+LOOKUP(M$2,'Cargo List'!$C$2:$C$27,'Cargo List'!$H$2:$H$27)),"",LOOKUP(Sheet3!M$2,'Cargo List'!$C$2:$C$27,'Cargo List'!$I$2:$I$27))</f>
        <v>#N/A</v>
      </c>
      <c r="N156" t="e">
        <f>IF(OR($A156&lt;N$2,$A156&gt;N$2+LOOKUP(N$2,'Cargo List'!$C$2:$C$27,'Cargo List'!$H$2:$H$27)),"",LOOKUP(Sheet3!N$2,'Cargo List'!$C$2:$C$27,'Cargo List'!$I$2:$I$27))</f>
        <v>#N/A</v>
      </c>
      <c r="O156" t="e">
        <f>IF(OR($A156&lt;O$2,$A156&gt;O$2+LOOKUP(O$2,'Cargo List'!$C$2:$C$27,'Cargo List'!$H$2:$H$27)),"",LOOKUP(Sheet3!O$2,'Cargo List'!$C$2:$C$27,'Cargo List'!$I$2:$I$27))</f>
        <v>#N/A</v>
      </c>
      <c r="P156" t="e">
        <f>IF(OR($A156&lt;P$2,$A156&gt;P$2+LOOKUP(P$2,'Cargo List'!$C$2:$C$27,'Cargo List'!$H$2:$H$27)),"",LOOKUP(Sheet3!P$2,'Cargo List'!$C$2:$C$27,'Cargo List'!$I$2:$I$27))</f>
        <v>#N/A</v>
      </c>
      <c r="Q156" t="e">
        <f>IF(OR($A156&lt;Q$2,$A156&gt;Q$2+LOOKUP(Q$2,'Cargo List'!$C$2:$C$27,'Cargo List'!$H$2:$H$27)),"",LOOKUP(Sheet3!Q$2,'Cargo List'!$C$2:$C$27,'Cargo List'!$I$2:$I$27))</f>
        <v>#N/A</v>
      </c>
      <c r="R156" t="e">
        <f>IF(OR($A156&lt;R$2,$A156&gt;R$2+LOOKUP(R$2,'Cargo List'!$C$2:$C$27,'Cargo List'!$H$2:$H$27)),"",LOOKUP(Sheet3!R$2,'Cargo List'!$C$2:$C$27,'Cargo List'!$I$2:$I$27))</f>
        <v>#N/A</v>
      </c>
      <c r="S156" t="e">
        <f>IF(OR($A156&lt;S$2,$A156&gt;S$2+LOOKUP(S$2,'Cargo List'!$C$2:$C$27,'Cargo List'!$H$2:$H$27)),"",LOOKUP(Sheet3!S$2,'Cargo List'!$C$2:$C$27,'Cargo List'!$I$2:$I$27))</f>
        <v>#N/A</v>
      </c>
      <c r="T156" t="e">
        <f>IF(OR($A156&lt;T$2,$A156&gt;T$2+LOOKUP(T$2,'Cargo List'!$C$2:$C$27,'Cargo List'!$H$2:$H$27)),"",LOOKUP(Sheet3!T$2,'Cargo List'!$C$2:$C$27,'Cargo List'!$I$2:$I$27))</f>
        <v>#N/A</v>
      </c>
      <c r="U156" t="e">
        <f>IF(OR($A156&lt;U$2,$A156&gt;U$2+LOOKUP(U$2,'Cargo List'!$C$2:$C$27,'Cargo List'!$H$2:$H$27)),"",LOOKUP(Sheet3!U$2,'Cargo List'!$C$2:$C$27,'Cargo List'!$I$2:$I$27))</f>
        <v>#N/A</v>
      </c>
      <c r="V156" t="e">
        <f>IF(OR($A156&lt;V$2,$A156&gt;V$2+LOOKUP(V$2,'Cargo List'!$C$2:$C$27,'Cargo List'!$H$2:$H$27)),"",LOOKUP(Sheet3!V$2,'Cargo List'!$C$2:$C$27,'Cargo List'!$I$2:$I$27))</f>
        <v>#N/A</v>
      </c>
      <c r="W156" t="e">
        <f>IF(OR($A156&lt;W$2,$A156&gt;W$2+LOOKUP(W$2,'Cargo List'!$C$2:$C$27,'Cargo List'!$H$2:$H$27)),"",LOOKUP(Sheet3!W$2,'Cargo List'!$C$2:$C$27,'Cargo List'!$I$2:$I$27))</f>
        <v>#N/A</v>
      </c>
      <c r="X156" t="e">
        <f>IF(OR($A156&lt;X$2,$A156&gt;X$2+LOOKUP(X$2,'Cargo List'!$C$2:$C$27,'Cargo List'!$H$2:$H$27)),"",LOOKUP(Sheet3!X$2,'Cargo List'!$C$2:$C$27,'Cargo List'!$I$2:$I$27))</f>
        <v>#N/A</v>
      </c>
      <c r="Y156" t="e">
        <f>IF(OR($A156&lt;Y$2,$A156&gt;Y$2+LOOKUP(Y$2,'Cargo List'!$C$2:$C$27,'Cargo List'!$H$2:$H$27)),"",LOOKUP(Sheet3!Y$2,'Cargo List'!$C$2:$C$27,'Cargo List'!$I$2:$I$27))</f>
        <v>#N/A</v>
      </c>
      <c r="Z156" t="e">
        <f>IF(OR($A156&lt;Z$2,$A156&gt;Z$2+LOOKUP(Z$2,'Cargo List'!$C$2:$C$27,'Cargo List'!$H$2:$H$27)),"",LOOKUP(Sheet3!Z$2,'Cargo List'!$C$2:$C$27,'Cargo List'!$I$2:$I$27))</f>
        <v>#N/A</v>
      </c>
      <c r="AA156" t="e">
        <f>IF(OR($A156&lt;AA$2,$A156&gt;AA$2+LOOKUP(AA$2,'Cargo List'!$C$2:$C$27,'Cargo List'!$H$2:$H$27)),"",LOOKUP(Sheet3!AA$2,'Cargo List'!$C$2:$C$27,'Cargo List'!$I$2:$I$27))</f>
        <v>#N/A</v>
      </c>
      <c r="AB156" t="e">
        <f>IF(OR($A156&lt;AB$2,$A156&gt;AB$2+LOOKUP(AB$2,'Cargo List'!$C$2:$C$27,'Cargo List'!$H$2:$H$27)),"",LOOKUP(Sheet3!AB$2,'Cargo List'!$C$2:$C$27,'Cargo List'!$I$2:$I$27))</f>
        <v>#N/A</v>
      </c>
      <c r="AC156" t="e">
        <f>IF(OR($A156&lt;AC$2,$A156&gt;AC$2+LOOKUP(AC$2,'Cargo List'!$C$2:$C$27,'Cargo List'!$H$2:$H$27)),"",LOOKUP(Sheet3!AC$2,'Cargo List'!$C$2:$C$27,'Cargo List'!$I$2:$I$27))</f>
        <v>#N/A</v>
      </c>
      <c r="AD156" t="e">
        <f>IF(OR($A156&lt;AD$2,$A156&gt;AD$2+LOOKUP(AD$2,'Cargo List'!$C$2:$C$27,'Cargo List'!$H$2:$H$27)),"",LOOKUP(Sheet3!AD$2,'Cargo List'!$C$2:$C$27,'Cargo List'!$I$2:$I$27))</f>
        <v>#N/A</v>
      </c>
      <c r="AE156" t="e">
        <f>IF(OR($A156&lt;AE$2,$A156&gt;AE$2+LOOKUP(AE$2,'Cargo List'!$C$2:$C$27,'Cargo List'!$H$2:$H$27)),"",LOOKUP(Sheet3!AE$2,'Cargo List'!$C$2:$C$27,'Cargo List'!$I$2:$I$27))</f>
        <v>#N/A</v>
      </c>
      <c r="AF156" t="e">
        <f>IF(OR($A156&lt;AF$2,$A156&gt;AF$2+LOOKUP(AF$2,'Cargo List'!$C$2:$C$27,'Cargo List'!$H$2:$H$27)),"",LOOKUP(Sheet3!AF$2,'Cargo List'!$C$2:$C$27,'Cargo List'!$I$2:$I$27))</f>
        <v>#N/A</v>
      </c>
      <c r="AG156" t="e">
        <f>IF(OR($A156&lt;AG$2,$A156&gt;AG$2+LOOKUP(AG$2,'Cargo List'!$C$2:$C$27,'Cargo List'!$H$2:$H$27)),"",LOOKUP(Sheet3!AG$2,'Cargo List'!$C$2:$C$27,'Cargo List'!$I$2:$I$27))</f>
        <v>#N/A</v>
      </c>
      <c r="AH156" t="e">
        <f>IF(OR($A156&lt;AH$2,$A156&gt;AH$2+LOOKUP(AH$2,'Cargo List'!$C$2:$C$27,'Cargo List'!$H$2:$H$27)),"",LOOKUP(Sheet3!AH$2,'Cargo List'!$C$2:$C$27,'Cargo List'!$I$2:$I$27))</f>
        <v>#N/A</v>
      </c>
      <c r="AI156" t="e">
        <f>IF(OR($A156&lt;AI$2,$A156&gt;AI$2+LOOKUP(AI$2,'Cargo List'!$C$2:$C$27,'Cargo List'!$H$2:$H$27)),"",LOOKUP(Sheet3!AI$2,'Cargo List'!$C$2:$C$27,'Cargo List'!$I$2:$I$27))</f>
        <v>#N/A</v>
      </c>
      <c r="AJ156" t="e">
        <f>IF(OR($A156&lt;AJ$2,$A156&gt;AJ$2+LOOKUP(AJ$2,'Cargo List'!$C$2:$C$27,'Cargo List'!$H$2:$H$27)),"",LOOKUP(Sheet3!AJ$2,'Cargo List'!$C$2:$C$27,'Cargo List'!$I$2:$I$27))</f>
        <v>#N/A</v>
      </c>
      <c r="AK156" t="e">
        <f>IF(OR($A156&lt;AK$2,$A156&gt;AK$2+LOOKUP(AK$2,'Cargo List'!$C$2:$C$27,'Cargo List'!$H$2:$H$27)),"",LOOKUP(Sheet3!AK$2,'Cargo List'!$C$2:$C$27,'Cargo List'!$I$2:$I$27))</f>
        <v>#N/A</v>
      </c>
      <c r="AL156" t="e">
        <f>IF(OR($A156&lt;AL$2,$A156&gt;AL$2+LOOKUP(AL$2,'Cargo List'!$C$2:$C$27,'Cargo List'!$H$2:$H$27)),"",LOOKUP(Sheet3!AL$2,'Cargo List'!$C$2:$C$27,'Cargo List'!$I$2:$I$27))</f>
        <v>#N/A</v>
      </c>
      <c r="AM156" t="e">
        <f>IF(OR($A156&lt;AM$2,$A156&gt;AM$2+LOOKUP(AM$2,'Cargo List'!$C$2:$C$27,'Cargo List'!$H$2:$H$27)),"",LOOKUP(Sheet3!AM$2,'Cargo List'!$C$2:$C$27,'Cargo List'!$I$2:$I$27))</f>
        <v>#N/A</v>
      </c>
      <c r="AN156" t="e">
        <f>IF(OR($A156&lt;AN$2,$A156&gt;AN$2+LOOKUP(AN$2,'Cargo List'!$C$2:$C$27,'Cargo List'!$H$2:$H$27)),"",LOOKUP(Sheet3!AN$2,'Cargo List'!$C$2:$C$27,'Cargo List'!$I$2:$I$27))</f>
        <v>#N/A</v>
      </c>
      <c r="AO156" t="e">
        <f>IF(OR($A156&lt;AO$2,$A156&gt;AO$2+LOOKUP(AO$2,'Cargo List'!$C$2:$C$27,'Cargo List'!$H$2:$H$27)),"",LOOKUP(Sheet3!AO$2,'Cargo List'!$C$2:$C$27,'Cargo List'!$I$2:$I$27))</f>
        <v>#N/A</v>
      </c>
      <c r="AP156" t="e">
        <f>IF(OR($A156&lt;AP$2,$A156&gt;AP$2+LOOKUP(AP$2,'Cargo List'!$C$2:$C$27,'Cargo List'!$H$2:$H$27)),"",LOOKUP(Sheet3!AP$2,'Cargo List'!$C$2:$C$27,'Cargo List'!$I$2:$I$27))</f>
        <v>#N/A</v>
      </c>
      <c r="AQ156" t="e">
        <f>IF(OR($A156&lt;AQ$2,$A156&gt;AQ$2+LOOKUP(AQ$2,'Cargo List'!$C$2:$C$27,'Cargo List'!$H$2:$H$27)),"",LOOKUP(Sheet3!AQ$2,'Cargo List'!$C$2:$C$27,'Cargo List'!$I$2:$I$27))</f>
        <v>#N/A</v>
      </c>
      <c r="AR156" t="e">
        <f>IF(OR($A156&lt;AR$2,$A156&gt;AR$2+LOOKUP(AR$2,'Cargo List'!$C$2:$C$27,'Cargo List'!$H$2:$H$27)),"",LOOKUP(Sheet3!AR$2,'Cargo List'!$C$2:$C$27,'Cargo List'!$I$2:$I$27))</f>
        <v>#N/A</v>
      </c>
      <c r="AS156" t="e">
        <f>IF(OR($A156&lt;AS$2,$A156&gt;AS$2+LOOKUP(AS$2,'Cargo List'!$C$2:$C$27,'Cargo List'!$H$2:$H$27)),"",LOOKUP(Sheet3!AS$2,'Cargo List'!$C$2:$C$27,'Cargo List'!$I$2:$I$27))</f>
        <v>#N/A</v>
      </c>
      <c r="AT156" t="e">
        <f>IF(OR($A156&lt;AT$2,$A156&gt;AT$2+LOOKUP(AT$2,'Cargo List'!$C$2:$C$27,'Cargo List'!$H$2:$H$27)),"",LOOKUP(Sheet3!AT$2,'Cargo List'!$C$2:$C$27,'Cargo List'!$I$2:$I$27))</f>
        <v>#N/A</v>
      </c>
      <c r="AU156" t="e">
        <f>IF(OR($A156&lt;AU$2,$A156&gt;AU$2+LOOKUP(AU$2,'Cargo List'!$C$2:$C$27,'Cargo List'!$H$2:$H$27)),"",LOOKUP(Sheet3!AU$2,'Cargo List'!$C$2:$C$27,'Cargo List'!$I$2:$I$27))</f>
        <v>#N/A</v>
      </c>
      <c r="AV156" s="4">
        <f t="shared" si="4"/>
        <v>0</v>
      </c>
    </row>
    <row r="157" spans="1:48" x14ac:dyDescent="0.25">
      <c r="A157" s="2">
        <f t="shared" si="5"/>
        <v>44351</v>
      </c>
      <c r="B157" t="e">
        <f>IF(OR($A157&lt;B$2,$A157&gt;B$2+LOOKUP(B$2,'Cargo List'!$C$2:$C$27,'Cargo List'!$H$2:$H$27)),"",LOOKUP(Sheet3!B$2,'Cargo List'!$C$2:$C$27,'Cargo List'!$I$2:$I$27))</f>
        <v>#N/A</v>
      </c>
      <c r="C157" t="e">
        <f>IF(OR($A157&lt;C$2,$A157&gt;C$2+LOOKUP(C$2,'Cargo List'!$C$2:$C$27,'Cargo List'!$H$2:$H$27)),"",LOOKUP(Sheet3!C$2,'Cargo List'!$C$2:$C$27,'Cargo List'!$I$2:$I$27))</f>
        <v>#N/A</v>
      </c>
      <c r="D157" t="e">
        <f>IF(OR($A157&lt;D$2,$A157&gt;D$2+LOOKUP(D$2,'Cargo List'!$C$2:$C$27,'Cargo List'!$H$2:$H$27)),"",LOOKUP(Sheet3!D$2,'Cargo List'!$C$2:$C$27,'Cargo List'!$I$2:$I$27))</f>
        <v>#N/A</v>
      </c>
      <c r="E157" t="e">
        <f>IF(OR($A157&lt;E$2,$A157&gt;E$2+LOOKUP(E$2,'Cargo List'!$C$2:$C$27,'Cargo List'!$H$2:$H$27)),"",LOOKUP(Sheet3!E$2,'Cargo List'!$C$2:$C$27,'Cargo List'!$I$2:$I$27))</f>
        <v>#N/A</v>
      </c>
      <c r="F157" t="e">
        <f>IF(OR($A157&lt;F$2,$A157&gt;F$2+LOOKUP(F$2,'Cargo List'!$C$2:$C$27,'Cargo List'!$H$2:$H$27)),"",LOOKUP(Sheet3!F$2,'Cargo List'!$C$2:$C$27,'Cargo List'!$I$2:$I$27))</f>
        <v>#N/A</v>
      </c>
      <c r="G157" t="e">
        <f>IF(OR($A157&lt;G$2,$A157&gt;G$2+LOOKUP(G$2,'Cargo List'!$C$2:$C$27,'Cargo List'!$H$2:$H$27)),"",LOOKUP(Sheet3!G$2,'Cargo List'!$C$2:$C$27,'Cargo List'!$I$2:$I$27))</f>
        <v>#N/A</v>
      </c>
      <c r="H157" t="e">
        <f>IF(OR($A157&lt;H$2,$A157&gt;H$2+LOOKUP(H$2,'Cargo List'!$C$2:$C$27,'Cargo List'!$H$2:$H$27)),"",LOOKUP(Sheet3!H$2,'Cargo List'!$C$2:$C$27,'Cargo List'!$I$2:$I$27))</f>
        <v>#N/A</v>
      </c>
      <c r="I157" t="e">
        <f>IF(OR($A157&lt;I$2,$A157&gt;I$2+LOOKUP(I$2,'Cargo List'!$C$2:$C$27,'Cargo List'!$H$2:$H$27)),"",LOOKUP(Sheet3!I$2,'Cargo List'!$C$2:$C$27,'Cargo List'!$I$2:$I$27))</f>
        <v>#N/A</v>
      </c>
      <c r="J157" t="e">
        <f>IF(OR($A157&lt;J$2,$A157&gt;J$2+LOOKUP(J$2,'Cargo List'!$C$2:$C$27,'Cargo List'!$H$2:$H$27)),"",LOOKUP(Sheet3!J$2,'Cargo List'!$C$2:$C$27,'Cargo List'!$I$2:$I$27))</f>
        <v>#N/A</v>
      </c>
      <c r="K157" t="e">
        <f>IF(OR($A157&lt;K$2,$A157&gt;K$2+LOOKUP(K$2,'Cargo List'!$C$2:$C$27,'Cargo List'!$H$2:$H$27)),"",LOOKUP(Sheet3!K$2,'Cargo List'!$C$2:$C$27,'Cargo List'!$I$2:$I$27))</f>
        <v>#N/A</v>
      </c>
      <c r="L157" t="e">
        <f>IF(OR($A157&lt;L$2,$A157&gt;L$2+LOOKUP(L$2,'Cargo List'!$C$2:$C$27,'Cargo List'!$H$2:$H$27)),"",LOOKUP(Sheet3!L$2,'Cargo List'!$C$2:$C$27,'Cargo List'!$I$2:$I$27))</f>
        <v>#N/A</v>
      </c>
      <c r="M157" t="e">
        <f>IF(OR($A157&lt;M$2,$A157&gt;M$2+LOOKUP(M$2,'Cargo List'!$C$2:$C$27,'Cargo List'!$H$2:$H$27)),"",LOOKUP(Sheet3!M$2,'Cargo List'!$C$2:$C$27,'Cargo List'!$I$2:$I$27))</f>
        <v>#N/A</v>
      </c>
      <c r="N157" t="e">
        <f>IF(OR($A157&lt;N$2,$A157&gt;N$2+LOOKUP(N$2,'Cargo List'!$C$2:$C$27,'Cargo List'!$H$2:$H$27)),"",LOOKUP(Sheet3!N$2,'Cargo List'!$C$2:$C$27,'Cargo List'!$I$2:$I$27))</f>
        <v>#N/A</v>
      </c>
      <c r="O157" t="e">
        <f>IF(OR($A157&lt;O$2,$A157&gt;O$2+LOOKUP(O$2,'Cargo List'!$C$2:$C$27,'Cargo List'!$H$2:$H$27)),"",LOOKUP(Sheet3!O$2,'Cargo List'!$C$2:$C$27,'Cargo List'!$I$2:$I$27))</f>
        <v>#N/A</v>
      </c>
      <c r="P157" t="e">
        <f>IF(OR($A157&lt;P$2,$A157&gt;P$2+LOOKUP(P$2,'Cargo List'!$C$2:$C$27,'Cargo List'!$H$2:$H$27)),"",LOOKUP(Sheet3!P$2,'Cargo List'!$C$2:$C$27,'Cargo List'!$I$2:$I$27))</f>
        <v>#N/A</v>
      </c>
      <c r="Q157" t="e">
        <f>IF(OR($A157&lt;Q$2,$A157&gt;Q$2+LOOKUP(Q$2,'Cargo List'!$C$2:$C$27,'Cargo List'!$H$2:$H$27)),"",LOOKUP(Sheet3!Q$2,'Cargo List'!$C$2:$C$27,'Cargo List'!$I$2:$I$27))</f>
        <v>#N/A</v>
      </c>
      <c r="R157" t="e">
        <f>IF(OR($A157&lt;R$2,$A157&gt;R$2+LOOKUP(R$2,'Cargo List'!$C$2:$C$27,'Cargo List'!$H$2:$H$27)),"",LOOKUP(Sheet3!R$2,'Cargo List'!$C$2:$C$27,'Cargo List'!$I$2:$I$27))</f>
        <v>#N/A</v>
      </c>
      <c r="S157" t="e">
        <f>IF(OR($A157&lt;S$2,$A157&gt;S$2+LOOKUP(S$2,'Cargo List'!$C$2:$C$27,'Cargo List'!$H$2:$H$27)),"",LOOKUP(Sheet3!S$2,'Cargo List'!$C$2:$C$27,'Cargo List'!$I$2:$I$27))</f>
        <v>#N/A</v>
      </c>
      <c r="T157" t="e">
        <f>IF(OR($A157&lt;T$2,$A157&gt;T$2+LOOKUP(T$2,'Cargo List'!$C$2:$C$27,'Cargo List'!$H$2:$H$27)),"",LOOKUP(Sheet3!T$2,'Cargo List'!$C$2:$C$27,'Cargo List'!$I$2:$I$27))</f>
        <v>#N/A</v>
      </c>
      <c r="U157" t="e">
        <f>IF(OR($A157&lt;U$2,$A157&gt;U$2+LOOKUP(U$2,'Cargo List'!$C$2:$C$27,'Cargo List'!$H$2:$H$27)),"",LOOKUP(Sheet3!U$2,'Cargo List'!$C$2:$C$27,'Cargo List'!$I$2:$I$27))</f>
        <v>#N/A</v>
      </c>
      <c r="V157" t="e">
        <f>IF(OR($A157&lt;V$2,$A157&gt;V$2+LOOKUP(V$2,'Cargo List'!$C$2:$C$27,'Cargo List'!$H$2:$H$27)),"",LOOKUP(Sheet3!V$2,'Cargo List'!$C$2:$C$27,'Cargo List'!$I$2:$I$27))</f>
        <v>#N/A</v>
      </c>
      <c r="W157" t="e">
        <f>IF(OR($A157&lt;W$2,$A157&gt;W$2+LOOKUP(W$2,'Cargo List'!$C$2:$C$27,'Cargo List'!$H$2:$H$27)),"",LOOKUP(Sheet3!W$2,'Cargo List'!$C$2:$C$27,'Cargo List'!$I$2:$I$27))</f>
        <v>#N/A</v>
      </c>
      <c r="X157" t="e">
        <f>IF(OR($A157&lt;X$2,$A157&gt;X$2+LOOKUP(X$2,'Cargo List'!$C$2:$C$27,'Cargo List'!$H$2:$H$27)),"",LOOKUP(Sheet3!X$2,'Cargo List'!$C$2:$C$27,'Cargo List'!$I$2:$I$27))</f>
        <v>#N/A</v>
      </c>
      <c r="Y157" t="e">
        <f>IF(OR($A157&lt;Y$2,$A157&gt;Y$2+LOOKUP(Y$2,'Cargo List'!$C$2:$C$27,'Cargo List'!$H$2:$H$27)),"",LOOKUP(Sheet3!Y$2,'Cargo List'!$C$2:$C$27,'Cargo List'!$I$2:$I$27))</f>
        <v>#N/A</v>
      </c>
      <c r="Z157" t="e">
        <f>IF(OR($A157&lt;Z$2,$A157&gt;Z$2+LOOKUP(Z$2,'Cargo List'!$C$2:$C$27,'Cargo List'!$H$2:$H$27)),"",LOOKUP(Sheet3!Z$2,'Cargo List'!$C$2:$C$27,'Cargo List'!$I$2:$I$27))</f>
        <v>#N/A</v>
      </c>
      <c r="AA157" t="e">
        <f>IF(OR($A157&lt;AA$2,$A157&gt;AA$2+LOOKUP(AA$2,'Cargo List'!$C$2:$C$27,'Cargo List'!$H$2:$H$27)),"",LOOKUP(Sheet3!AA$2,'Cargo List'!$C$2:$C$27,'Cargo List'!$I$2:$I$27))</f>
        <v>#N/A</v>
      </c>
      <c r="AB157" t="e">
        <f>IF(OR($A157&lt;AB$2,$A157&gt;AB$2+LOOKUP(AB$2,'Cargo List'!$C$2:$C$27,'Cargo List'!$H$2:$H$27)),"",LOOKUP(Sheet3!AB$2,'Cargo List'!$C$2:$C$27,'Cargo List'!$I$2:$I$27))</f>
        <v>#N/A</v>
      </c>
      <c r="AC157" t="e">
        <f>IF(OR($A157&lt;AC$2,$A157&gt;AC$2+LOOKUP(AC$2,'Cargo List'!$C$2:$C$27,'Cargo List'!$H$2:$H$27)),"",LOOKUP(Sheet3!AC$2,'Cargo List'!$C$2:$C$27,'Cargo List'!$I$2:$I$27))</f>
        <v>#N/A</v>
      </c>
      <c r="AD157" t="e">
        <f>IF(OR($A157&lt;AD$2,$A157&gt;AD$2+LOOKUP(AD$2,'Cargo List'!$C$2:$C$27,'Cargo List'!$H$2:$H$27)),"",LOOKUP(Sheet3!AD$2,'Cargo List'!$C$2:$C$27,'Cargo List'!$I$2:$I$27))</f>
        <v>#N/A</v>
      </c>
      <c r="AE157" t="e">
        <f>IF(OR($A157&lt;AE$2,$A157&gt;AE$2+LOOKUP(AE$2,'Cargo List'!$C$2:$C$27,'Cargo List'!$H$2:$H$27)),"",LOOKUP(Sheet3!AE$2,'Cargo List'!$C$2:$C$27,'Cargo List'!$I$2:$I$27))</f>
        <v>#N/A</v>
      </c>
      <c r="AF157" t="e">
        <f>IF(OR($A157&lt;AF$2,$A157&gt;AF$2+LOOKUP(AF$2,'Cargo List'!$C$2:$C$27,'Cargo List'!$H$2:$H$27)),"",LOOKUP(Sheet3!AF$2,'Cargo List'!$C$2:$C$27,'Cargo List'!$I$2:$I$27))</f>
        <v>#N/A</v>
      </c>
      <c r="AG157" t="e">
        <f>IF(OR($A157&lt;AG$2,$A157&gt;AG$2+LOOKUP(AG$2,'Cargo List'!$C$2:$C$27,'Cargo List'!$H$2:$H$27)),"",LOOKUP(Sheet3!AG$2,'Cargo List'!$C$2:$C$27,'Cargo List'!$I$2:$I$27))</f>
        <v>#N/A</v>
      </c>
      <c r="AH157" t="e">
        <f>IF(OR($A157&lt;AH$2,$A157&gt;AH$2+LOOKUP(AH$2,'Cargo List'!$C$2:$C$27,'Cargo List'!$H$2:$H$27)),"",LOOKUP(Sheet3!AH$2,'Cargo List'!$C$2:$C$27,'Cargo List'!$I$2:$I$27))</f>
        <v>#N/A</v>
      </c>
      <c r="AI157" t="e">
        <f>IF(OR($A157&lt;AI$2,$A157&gt;AI$2+LOOKUP(AI$2,'Cargo List'!$C$2:$C$27,'Cargo List'!$H$2:$H$27)),"",LOOKUP(Sheet3!AI$2,'Cargo List'!$C$2:$C$27,'Cargo List'!$I$2:$I$27))</f>
        <v>#N/A</v>
      </c>
      <c r="AJ157" t="e">
        <f>IF(OR($A157&lt;AJ$2,$A157&gt;AJ$2+LOOKUP(AJ$2,'Cargo List'!$C$2:$C$27,'Cargo List'!$H$2:$H$27)),"",LOOKUP(Sheet3!AJ$2,'Cargo List'!$C$2:$C$27,'Cargo List'!$I$2:$I$27))</f>
        <v>#N/A</v>
      </c>
      <c r="AK157" t="e">
        <f>IF(OR($A157&lt;AK$2,$A157&gt;AK$2+LOOKUP(AK$2,'Cargo List'!$C$2:$C$27,'Cargo List'!$H$2:$H$27)),"",LOOKUP(Sheet3!AK$2,'Cargo List'!$C$2:$C$27,'Cargo List'!$I$2:$I$27))</f>
        <v>#N/A</v>
      </c>
      <c r="AL157" t="e">
        <f>IF(OR($A157&lt;AL$2,$A157&gt;AL$2+LOOKUP(AL$2,'Cargo List'!$C$2:$C$27,'Cargo List'!$H$2:$H$27)),"",LOOKUP(Sheet3!AL$2,'Cargo List'!$C$2:$C$27,'Cargo List'!$I$2:$I$27))</f>
        <v>#N/A</v>
      </c>
      <c r="AM157" t="e">
        <f>IF(OR($A157&lt;AM$2,$A157&gt;AM$2+LOOKUP(AM$2,'Cargo List'!$C$2:$C$27,'Cargo List'!$H$2:$H$27)),"",LOOKUP(Sheet3!AM$2,'Cargo List'!$C$2:$C$27,'Cargo List'!$I$2:$I$27))</f>
        <v>#N/A</v>
      </c>
      <c r="AN157" t="e">
        <f>IF(OR($A157&lt;AN$2,$A157&gt;AN$2+LOOKUP(AN$2,'Cargo List'!$C$2:$C$27,'Cargo List'!$H$2:$H$27)),"",LOOKUP(Sheet3!AN$2,'Cargo List'!$C$2:$C$27,'Cargo List'!$I$2:$I$27))</f>
        <v>#N/A</v>
      </c>
      <c r="AO157" t="e">
        <f>IF(OR($A157&lt;AO$2,$A157&gt;AO$2+LOOKUP(AO$2,'Cargo List'!$C$2:$C$27,'Cargo List'!$H$2:$H$27)),"",LOOKUP(Sheet3!AO$2,'Cargo List'!$C$2:$C$27,'Cargo List'!$I$2:$I$27))</f>
        <v>#N/A</v>
      </c>
      <c r="AP157" t="e">
        <f>IF(OR($A157&lt;AP$2,$A157&gt;AP$2+LOOKUP(AP$2,'Cargo List'!$C$2:$C$27,'Cargo List'!$H$2:$H$27)),"",LOOKUP(Sheet3!AP$2,'Cargo List'!$C$2:$C$27,'Cargo List'!$I$2:$I$27))</f>
        <v>#N/A</v>
      </c>
      <c r="AQ157" t="e">
        <f>IF(OR($A157&lt;AQ$2,$A157&gt;AQ$2+LOOKUP(AQ$2,'Cargo List'!$C$2:$C$27,'Cargo List'!$H$2:$H$27)),"",LOOKUP(Sheet3!AQ$2,'Cargo List'!$C$2:$C$27,'Cargo List'!$I$2:$I$27))</f>
        <v>#N/A</v>
      </c>
      <c r="AR157" t="e">
        <f>IF(OR($A157&lt;AR$2,$A157&gt;AR$2+LOOKUP(AR$2,'Cargo List'!$C$2:$C$27,'Cargo List'!$H$2:$H$27)),"",LOOKUP(Sheet3!AR$2,'Cargo List'!$C$2:$C$27,'Cargo List'!$I$2:$I$27))</f>
        <v>#N/A</v>
      </c>
      <c r="AS157" t="e">
        <f>IF(OR($A157&lt;AS$2,$A157&gt;AS$2+LOOKUP(AS$2,'Cargo List'!$C$2:$C$27,'Cargo List'!$H$2:$H$27)),"",LOOKUP(Sheet3!AS$2,'Cargo List'!$C$2:$C$27,'Cargo List'!$I$2:$I$27))</f>
        <v>#N/A</v>
      </c>
      <c r="AT157" t="e">
        <f>IF(OR($A157&lt;AT$2,$A157&gt;AT$2+LOOKUP(AT$2,'Cargo List'!$C$2:$C$27,'Cargo List'!$H$2:$H$27)),"",LOOKUP(Sheet3!AT$2,'Cargo List'!$C$2:$C$27,'Cargo List'!$I$2:$I$27))</f>
        <v>#N/A</v>
      </c>
      <c r="AU157" t="e">
        <f>IF(OR($A157&lt;AU$2,$A157&gt;AU$2+LOOKUP(AU$2,'Cargo List'!$C$2:$C$27,'Cargo List'!$H$2:$H$27)),"",LOOKUP(Sheet3!AU$2,'Cargo List'!$C$2:$C$27,'Cargo List'!$I$2:$I$27))</f>
        <v>#N/A</v>
      </c>
      <c r="AV157" s="4">
        <f t="shared" si="4"/>
        <v>0</v>
      </c>
    </row>
    <row r="158" spans="1:48" x14ac:dyDescent="0.25">
      <c r="A158" s="2">
        <f t="shared" si="5"/>
        <v>44352</v>
      </c>
      <c r="B158" t="e">
        <f>IF(OR($A158&lt;B$2,$A158&gt;B$2+LOOKUP(B$2,'Cargo List'!$C$2:$C$27,'Cargo List'!$H$2:$H$27)),"",LOOKUP(Sheet3!B$2,'Cargo List'!$C$2:$C$27,'Cargo List'!$I$2:$I$27))</f>
        <v>#N/A</v>
      </c>
      <c r="C158" t="e">
        <f>IF(OR($A158&lt;C$2,$A158&gt;C$2+LOOKUP(C$2,'Cargo List'!$C$2:$C$27,'Cargo List'!$H$2:$H$27)),"",LOOKUP(Sheet3!C$2,'Cargo List'!$C$2:$C$27,'Cargo List'!$I$2:$I$27))</f>
        <v>#N/A</v>
      </c>
      <c r="D158" t="e">
        <f>IF(OR($A158&lt;D$2,$A158&gt;D$2+LOOKUP(D$2,'Cargo List'!$C$2:$C$27,'Cargo List'!$H$2:$H$27)),"",LOOKUP(Sheet3!D$2,'Cargo List'!$C$2:$C$27,'Cargo List'!$I$2:$I$27))</f>
        <v>#N/A</v>
      </c>
      <c r="E158" t="e">
        <f>IF(OR($A158&lt;E$2,$A158&gt;E$2+LOOKUP(E$2,'Cargo List'!$C$2:$C$27,'Cargo List'!$H$2:$H$27)),"",LOOKUP(Sheet3!E$2,'Cargo List'!$C$2:$C$27,'Cargo List'!$I$2:$I$27))</f>
        <v>#N/A</v>
      </c>
      <c r="F158" t="e">
        <f>IF(OR($A158&lt;F$2,$A158&gt;F$2+LOOKUP(F$2,'Cargo List'!$C$2:$C$27,'Cargo List'!$H$2:$H$27)),"",LOOKUP(Sheet3!F$2,'Cargo List'!$C$2:$C$27,'Cargo List'!$I$2:$I$27))</f>
        <v>#N/A</v>
      </c>
      <c r="G158" t="e">
        <f>IF(OR($A158&lt;G$2,$A158&gt;G$2+LOOKUP(G$2,'Cargo List'!$C$2:$C$27,'Cargo List'!$H$2:$H$27)),"",LOOKUP(Sheet3!G$2,'Cargo List'!$C$2:$C$27,'Cargo List'!$I$2:$I$27))</f>
        <v>#N/A</v>
      </c>
      <c r="H158" t="e">
        <f>IF(OR($A158&lt;H$2,$A158&gt;H$2+LOOKUP(H$2,'Cargo List'!$C$2:$C$27,'Cargo List'!$H$2:$H$27)),"",LOOKUP(Sheet3!H$2,'Cargo List'!$C$2:$C$27,'Cargo List'!$I$2:$I$27))</f>
        <v>#N/A</v>
      </c>
      <c r="I158" t="e">
        <f>IF(OR($A158&lt;I$2,$A158&gt;I$2+LOOKUP(I$2,'Cargo List'!$C$2:$C$27,'Cargo List'!$H$2:$H$27)),"",LOOKUP(Sheet3!I$2,'Cargo List'!$C$2:$C$27,'Cargo List'!$I$2:$I$27))</f>
        <v>#N/A</v>
      </c>
      <c r="J158" t="e">
        <f>IF(OR($A158&lt;J$2,$A158&gt;J$2+LOOKUP(J$2,'Cargo List'!$C$2:$C$27,'Cargo List'!$H$2:$H$27)),"",LOOKUP(Sheet3!J$2,'Cargo List'!$C$2:$C$27,'Cargo List'!$I$2:$I$27))</f>
        <v>#N/A</v>
      </c>
      <c r="K158" t="e">
        <f>IF(OR($A158&lt;K$2,$A158&gt;K$2+LOOKUP(K$2,'Cargo List'!$C$2:$C$27,'Cargo List'!$H$2:$H$27)),"",LOOKUP(Sheet3!K$2,'Cargo List'!$C$2:$C$27,'Cargo List'!$I$2:$I$27))</f>
        <v>#N/A</v>
      </c>
      <c r="L158" t="e">
        <f>IF(OR($A158&lt;L$2,$A158&gt;L$2+LOOKUP(L$2,'Cargo List'!$C$2:$C$27,'Cargo List'!$H$2:$H$27)),"",LOOKUP(Sheet3!L$2,'Cargo List'!$C$2:$C$27,'Cargo List'!$I$2:$I$27))</f>
        <v>#N/A</v>
      </c>
      <c r="M158" t="e">
        <f>IF(OR($A158&lt;M$2,$A158&gt;M$2+LOOKUP(M$2,'Cargo List'!$C$2:$C$27,'Cargo List'!$H$2:$H$27)),"",LOOKUP(Sheet3!M$2,'Cargo List'!$C$2:$C$27,'Cargo List'!$I$2:$I$27))</f>
        <v>#N/A</v>
      </c>
      <c r="N158" t="e">
        <f>IF(OR($A158&lt;N$2,$A158&gt;N$2+LOOKUP(N$2,'Cargo List'!$C$2:$C$27,'Cargo List'!$H$2:$H$27)),"",LOOKUP(Sheet3!N$2,'Cargo List'!$C$2:$C$27,'Cargo List'!$I$2:$I$27))</f>
        <v>#N/A</v>
      </c>
      <c r="O158" t="e">
        <f>IF(OR($A158&lt;O$2,$A158&gt;O$2+LOOKUP(O$2,'Cargo List'!$C$2:$C$27,'Cargo List'!$H$2:$H$27)),"",LOOKUP(Sheet3!O$2,'Cargo List'!$C$2:$C$27,'Cargo List'!$I$2:$I$27))</f>
        <v>#N/A</v>
      </c>
      <c r="P158" t="e">
        <f>IF(OR($A158&lt;P$2,$A158&gt;P$2+LOOKUP(P$2,'Cargo List'!$C$2:$C$27,'Cargo List'!$H$2:$H$27)),"",LOOKUP(Sheet3!P$2,'Cargo List'!$C$2:$C$27,'Cargo List'!$I$2:$I$27))</f>
        <v>#N/A</v>
      </c>
      <c r="Q158" t="e">
        <f>IF(OR($A158&lt;Q$2,$A158&gt;Q$2+LOOKUP(Q$2,'Cargo List'!$C$2:$C$27,'Cargo List'!$H$2:$H$27)),"",LOOKUP(Sheet3!Q$2,'Cargo List'!$C$2:$C$27,'Cargo List'!$I$2:$I$27))</f>
        <v>#N/A</v>
      </c>
      <c r="R158" t="e">
        <f>IF(OR($A158&lt;R$2,$A158&gt;R$2+LOOKUP(R$2,'Cargo List'!$C$2:$C$27,'Cargo List'!$H$2:$H$27)),"",LOOKUP(Sheet3!R$2,'Cargo List'!$C$2:$C$27,'Cargo List'!$I$2:$I$27))</f>
        <v>#N/A</v>
      </c>
      <c r="S158" t="e">
        <f>IF(OR($A158&lt;S$2,$A158&gt;S$2+LOOKUP(S$2,'Cargo List'!$C$2:$C$27,'Cargo List'!$H$2:$H$27)),"",LOOKUP(Sheet3!S$2,'Cargo List'!$C$2:$C$27,'Cargo List'!$I$2:$I$27))</f>
        <v>#N/A</v>
      </c>
      <c r="T158" t="e">
        <f>IF(OR($A158&lt;T$2,$A158&gt;T$2+LOOKUP(T$2,'Cargo List'!$C$2:$C$27,'Cargo List'!$H$2:$H$27)),"",LOOKUP(Sheet3!T$2,'Cargo List'!$C$2:$C$27,'Cargo List'!$I$2:$I$27))</f>
        <v>#N/A</v>
      </c>
      <c r="U158" t="e">
        <f>IF(OR($A158&lt;U$2,$A158&gt;U$2+LOOKUP(U$2,'Cargo List'!$C$2:$C$27,'Cargo List'!$H$2:$H$27)),"",LOOKUP(Sheet3!U$2,'Cargo List'!$C$2:$C$27,'Cargo List'!$I$2:$I$27))</f>
        <v>#N/A</v>
      </c>
      <c r="V158" t="e">
        <f>IF(OR($A158&lt;V$2,$A158&gt;V$2+LOOKUP(V$2,'Cargo List'!$C$2:$C$27,'Cargo List'!$H$2:$H$27)),"",LOOKUP(Sheet3!V$2,'Cargo List'!$C$2:$C$27,'Cargo List'!$I$2:$I$27))</f>
        <v>#N/A</v>
      </c>
      <c r="W158" t="e">
        <f>IF(OR($A158&lt;W$2,$A158&gt;W$2+LOOKUP(W$2,'Cargo List'!$C$2:$C$27,'Cargo List'!$H$2:$H$27)),"",LOOKUP(Sheet3!W$2,'Cargo List'!$C$2:$C$27,'Cargo List'!$I$2:$I$27))</f>
        <v>#N/A</v>
      </c>
      <c r="X158" t="e">
        <f>IF(OR($A158&lt;X$2,$A158&gt;X$2+LOOKUP(X$2,'Cargo List'!$C$2:$C$27,'Cargo List'!$H$2:$H$27)),"",LOOKUP(Sheet3!X$2,'Cargo List'!$C$2:$C$27,'Cargo List'!$I$2:$I$27))</f>
        <v>#N/A</v>
      </c>
      <c r="Y158" t="e">
        <f>IF(OR($A158&lt;Y$2,$A158&gt;Y$2+LOOKUP(Y$2,'Cargo List'!$C$2:$C$27,'Cargo List'!$H$2:$H$27)),"",LOOKUP(Sheet3!Y$2,'Cargo List'!$C$2:$C$27,'Cargo List'!$I$2:$I$27))</f>
        <v>#N/A</v>
      </c>
      <c r="Z158" t="e">
        <f>IF(OR($A158&lt;Z$2,$A158&gt;Z$2+LOOKUP(Z$2,'Cargo List'!$C$2:$C$27,'Cargo List'!$H$2:$H$27)),"",LOOKUP(Sheet3!Z$2,'Cargo List'!$C$2:$C$27,'Cargo List'!$I$2:$I$27))</f>
        <v>#N/A</v>
      </c>
      <c r="AA158" t="e">
        <f>IF(OR($A158&lt;AA$2,$A158&gt;AA$2+LOOKUP(AA$2,'Cargo List'!$C$2:$C$27,'Cargo List'!$H$2:$H$27)),"",LOOKUP(Sheet3!AA$2,'Cargo List'!$C$2:$C$27,'Cargo List'!$I$2:$I$27))</f>
        <v>#N/A</v>
      </c>
      <c r="AB158" t="e">
        <f>IF(OR($A158&lt;AB$2,$A158&gt;AB$2+LOOKUP(AB$2,'Cargo List'!$C$2:$C$27,'Cargo List'!$H$2:$H$27)),"",LOOKUP(Sheet3!AB$2,'Cargo List'!$C$2:$C$27,'Cargo List'!$I$2:$I$27))</f>
        <v>#N/A</v>
      </c>
      <c r="AC158" t="e">
        <f>IF(OR($A158&lt;AC$2,$A158&gt;AC$2+LOOKUP(AC$2,'Cargo List'!$C$2:$C$27,'Cargo List'!$H$2:$H$27)),"",LOOKUP(Sheet3!AC$2,'Cargo List'!$C$2:$C$27,'Cargo List'!$I$2:$I$27))</f>
        <v>#N/A</v>
      </c>
      <c r="AD158" t="e">
        <f>IF(OR($A158&lt;AD$2,$A158&gt;AD$2+LOOKUP(AD$2,'Cargo List'!$C$2:$C$27,'Cargo List'!$H$2:$H$27)),"",LOOKUP(Sheet3!AD$2,'Cargo List'!$C$2:$C$27,'Cargo List'!$I$2:$I$27))</f>
        <v>#N/A</v>
      </c>
      <c r="AE158" t="e">
        <f>IF(OR($A158&lt;AE$2,$A158&gt;AE$2+LOOKUP(AE$2,'Cargo List'!$C$2:$C$27,'Cargo List'!$H$2:$H$27)),"",LOOKUP(Sheet3!AE$2,'Cargo List'!$C$2:$C$27,'Cargo List'!$I$2:$I$27))</f>
        <v>#N/A</v>
      </c>
      <c r="AF158" t="e">
        <f>IF(OR($A158&lt;AF$2,$A158&gt;AF$2+LOOKUP(AF$2,'Cargo List'!$C$2:$C$27,'Cargo List'!$H$2:$H$27)),"",LOOKUP(Sheet3!AF$2,'Cargo List'!$C$2:$C$27,'Cargo List'!$I$2:$I$27))</f>
        <v>#N/A</v>
      </c>
      <c r="AG158" t="e">
        <f>IF(OR($A158&lt;AG$2,$A158&gt;AG$2+LOOKUP(AG$2,'Cargo List'!$C$2:$C$27,'Cargo List'!$H$2:$H$27)),"",LOOKUP(Sheet3!AG$2,'Cargo List'!$C$2:$C$27,'Cargo List'!$I$2:$I$27))</f>
        <v>#N/A</v>
      </c>
      <c r="AH158" t="e">
        <f>IF(OR($A158&lt;AH$2,$A158&gt;AH$2+LOOKUP(AH$2,'Cargo List'!$C$2:$C$27,'Cargo List'!$H$2:$H$27)),"",LOOKUP(Sheet3!AH$2,'Cargo List'!$C$2:$C$27,'Cargo List'!$I$2:$I$27))</f>
        <v>#N/A</v>
      </c>
      <c r="AI158" t="e">
        <f>IF(OR($A158&lt;AI$2,$A158&gt;AI$2+LOOKUP(AI$2,'Cargo List'!$C$2:$C$27,'Cargo List'!$H$2:$H$27)),"",LOOKUP(Sheet3!AI$2,'Cargo List'!$C$2:$C$27,'Cargo List'!$I$2:$I$27))</f>
        <v>#N/A</v>
      </c>
      <c r="AJ158" t="e">
        <f>IF(OR($A158&lt;AJ$2,$A158&gt;AJ$2+LOOKUP(AJ$2,'Cargo List'!$C$2:$C$27,'Cargo List'!$H$2:$H$27)),"",LOOKUP(Sheet3!AJ$2,'Cargo List'!$C$2:$C$27,'Cargo List'!$I$2:$I$27))</f>
        <v>#N/A</v>
      </c>
      <c r="AK158" t="e">
        <f>IF(OR($A158&lt;AK$2,$A158&gt;AK$2+LOOKUP(AK$2,'Cargo List'!$C$2:$C$27,'Cargo List'!$H$2:$H$27)),"",LOOKUP(Sheet3!AK$2,'Cargo List'!$C$2:$C$27,'Cargo List'!$I$2:$I$27))</f>
        <v>#N/A</v>
      </c>
      <c r="AL158" t="e">
        <f>IF(OR($A158&lt;AL$2,$A158&gt;AL$2+LOOKUP(AL$2,'Cargo List'!$C$2:$C$27,'Cargo List'!$H$2:$H$27)),"",LOOKUP(Sheet3!AL$2,'Cargo List'!$C$2:$C$27,'Cargo List'!$I$2:$I$27))</f>
        <v>#N/A</v>
      </c>
      <c r="AM158" t="e">
        <f>IF(OR($A158&lt;AM$2,$A158&gt;AM$2+LOOKUP(AM$2,'Cargo List'!$C$2:$C$27,'Cargo List'!$H$2:$H$27)),"",LOOKUP(Sheet3!AM$2,'Cargo List'!$C$2:$C$27,'Cargo List'!$I$2:$I$27))</f>
        <v>#N/A</v>
      </c>
      <c r="AN158" t="e">
        <f>IF(OR($A158&lt;AN$2,$A158&gt;AN$2+LOOKUP(AN$2,'Cargo List'!$C$2:$C$27,'Cargo List'!$H$2:$H$27)),"",LOOKUP(Sheet3!AN$2,'Cargo List'!$C$2:$C$27,'Cargo List'!$I$2:$I$27))</f>
        <v>#N/A</v>
      </c>
      <c r="AO158" t="e">
        <f>IF(OR($A158&lt;AO$2,$A158&gt;AO$2+LOOKUP(AO$2,'Cargo List'!$C$2:$C$27,'Cargo List'!$H$2:$H$27)),"",LOOKUP(Sheet3!AO$2,'Cargo List'!$C$2:$C$27,'Cargo List'!$I$2:$I$27))</f>
        <v>#N/A</v>
      </c>
      <c r="AP158" t="e">
        <f>IF(OR($A158&lt;AP$2,$A158&gt;AP$2+LOOKUP(AP$2,'Cargo List'!$C$2:$C$27,'Cargo List'!$H$2:$H$27)),"",LOOKUP(Sheet3!AP$2,'Cargo List'!$C$2:$C$27,'Cargo List'!$I$2:$I$27))</f>
        <v>#N/A</v>
      </c>
      <c r="AQ158" t="e">
        <f>IF(OR($A158&lt;AQ$2,$A158&gt;AQ$2+LOOKUP(AQ$2,'Cargo List'!$C$2:$C$27,'Cargo List'!$H$2:$H$27)),"",LOOKUP(Sheet3!AQ$2,'Cargo List'!$C$2:$C$27,'Cargo List'!$I$2:$I$27))</f>
        <v>#N/A</v>
      </c>
      <c r="AR158" t="e">
        <f>IF(OR($A158&lt;AR$2,$A158&gt;AR$2+LOOKUP(AR$2,'Cargo List'!$C$2:$C$27,'Cargo List'!$H$2:$H$27)),"",LOOKUP(Sheet3!AR$2,'Cargo List'!$C$2:$C$27,'Cargo List'!$I$2:$I$27))</f>
        <v>#N/A</v>
      </c>
      <c r="AS158" t="e">
        <f>IF(OR($A158&lt;AS$2,$A158&gt;AS$2+LOOKUP(AS$2,'Cargo List'!$C$2:$C$27,'Cargo List'!$H$2:$H$27)),"",LOOKUP(Sheet3!AS$2,'Cargo List'!$C$2:$C$27,'Cargo List'!$I$2:$I$27))</f>
        <v>#N/A</v>
      </c>
      <c r="AT158" t="e">
        <f>IF(OR($A158&lt;AT$2,$A158&gt;AT$2+LOOKUP(AT$2,'Cargo List'!$C$2:$C$27,'Cargo List'!$H$2:$H$27)),"",LOOKUP(Sheet3!AT$2,'Cargo List'!$C$2:$C$27,'Cargo List'!$I$2:$I$27))</f>
        <v>#N/A</v>
      </c>
      <c r="AU158" t="e">
        <f>IF(OR($A158&lt;AU$2,$A158&gt;AU$2+LOOKUP(AU$2,'Cargo List'!$C$2:$C$27,'Cargo List'!$H$2:$H$27)),"",LOOKUP(Sheet3!AU$2,'Cargo List'!$C$2:$C$27,'Cargo List'!$I$2:$I$27))</f>
        <v>#N/A</v>
      </c>
      <c r="AV158" s="4">
        <f t="shared" si="4"/>
        <v>0</v>
      </c>
    </row>
    <row r="159" spans="1:48" x14ac:dyDescent="0.25">
      <c r="A159" s="2">
        <f t="shared" si="5"/>
        <v>44353</v>
      </c>
      <c r="B159" t="e">
        <f>IF(OR($A159&lt;B$2,$A159&gt;B$2+LOOKUP(B$2,'Cargo List'!$C$2:$C$27,'Cargo List'!$H$2:$H$27)),"",LOOKUP(Sheet3!B$2,'Cargo List'!$C$2:$C$27,'Cargo List'!$I$2:$I$27))</f>
        <v>#N/A</v>
      </c>
      <c r="C159" t="e">
        <f>IF(OR($A159&lt;C$2,$A159&gt;C$2+LOOKUP(C$2,'Cargo List'!$C$2:$C$27,'Cargo List'!$H$2:$H$27)),"",LOOKUP(Sheet3!C$2,'Cargo List'!$C$2:$C$27,'Cargo List'!$I$2:$I$27))</f>
        <v>#N/A</v>
      </c>
      <c r="D159" t="e">
        <f>IF(OR($A159&lt;D$2,$A159&gt;D$2+LOOKUP(D$2,'Cargo List'!$C$2:$C$27,'Cargo List'!$H$2:$H$27)),"",LOOKUP(Sheet3!D$2,'Cargo List'!$C$2:$C$27,'Cargo List'!$I$2:$I$27))</f>
        <v>#N/A</v>
      </c>
      <c r="E159" t="e">
        <f>IF(OR($A159&lt;E$2,$A159&gt;E$2+LOOKUP(E$2,'Cargo List'!$C$2:$C$27,'Cargo List'!$H$2:$H$27)),"",LOOKUP(Sheet3!E$2,'Cargo List'!$C$2:$C$27,'Cargo List'!$I$2:$I$27))</f>
        <v>#N/A</v>
      </c>
      <c r="F159" t="e">
        <f>IF(OR($A159&lt;F$2,$A159&gt;F$2+LOOKUP(F$2,'Cargo List'!$C$2:$C$27,'Cargo List'!$H$2:$H$27)),"",LOOKUP(Sheet3!F$2,'Cargo List'!$C$2:$C$27,'Cargo List'!$I$2:$I$27))</f>
        <v>#N/A</v>
      </c>
      <c r="G159" t="e">
        <f>IF(OR($A159&lt;G$2,$A159&gt;G$2+LOOKUP(G$2,'Cargo List'!$C$2:$C$27,'Cargo List'!$H$2:$H$27)),"",LOOKUP(Sheet3!G$2,'Cargo List'!$C$2:$C$27,'Cargo List'!$I$2:$I$27))</f>
        <v>#N/A</v>
      </c>
      <c r="H159" t="e">
        <f>IF(OR($A159&lt;H$2,$A159&gt;H$2+LOOKUP(H$2,'Cargo List'!$C$2:$C$27,'Cargo List'!$H$2:$H$27)),"",LOOKUP(Sheet3!H$2,'Cargo List'!$C$2:$C$27,'Cargo List'!$I$2:$I$27))</f>
        <v>#N/A</v>
      </c>
      <c r="I159" t="e">
        <f>IF(OR($A159&lt;I$2,$A159&gt;I$2+LOOKUP(I$2,'Cargo List'!$C$2:$C$27,'Cargo List'!$H$2:$H$27)),"",LOOKUP(Sheet3!I$2,'Cargo List'!$C$2:$C$27,'Cargo List'!$I$2:$I$27))</f>
        <v>#N/A</v>
      </c>
      <c r="J159" t="e">
        <f>IF(OR($A159&lt;J$2,$A159&gt;J$2+LOOKUP(J$2,'Cargo List'!$C$2:$C$27,'Cargo List'!$H$2:$H$27)),"",LOOKUP(Sheet3!J$2,'Cargo List'!$C$2:$C$27,'Cargo List'!$I$2:$I$27))</f>
        <v>#N/A</v>
      </c>
      <c r="K159" t="e">
        <f>IF(OR($A159&lt;K$2,$A159&gt;K$2+LOOKUP(K$2,'Cargo List'!$C$2:$C$27,'Cargo List'!$H$2:$H$27)),"",LOOKUP(Sheet3!K$2,'Cargo List'!$C$2:$C$27,'Cargo List'!$I$2:$I$27))</f>
        <v>#N/A</v>
      </c>
      <c r="L159" t="e">
        <f>IF(OR($A159&lt;L$2,$A159&gt;L$2+LOOKUP(L$2,'Cargo List'!$C$2:$C$27,'Cargo List'!$H$2:$H$27)),"",LOOKUP(Sheet3!L$2,'Cargo List'!$C$2:$C$27,'Cargo List'!$I$2:$I$27))</f>
        <v>#N/A</v>
      </c>
      <c r="M159" t="e">
        <f>IF(OR($A159&lt;M$2,$A159&gt;M$2+LOOKUP(M$2,'Cargo List'!$C$2:$C$27,'Cargo List'!$H$2:$H$27)),"",LOOKUP(Sheet3!M$2,'Cargo List'!$C$2:$C$27,'Cargo List'!$I$2:$I$27))</f>
        <v>#N/A</v>
      </c>
      <c r="N159" t="e">
        <f>IF(OR($A159&lt;N$2,$A159&gt;N$2+LOOKUP(N$2,'Cargo List'!$C$2:$C$27,'Cargo List'!$H$2:$H$27)),"",LOOKUP(Sheet3!N$2,'Cargo List'!$C$2:$C$27,'Cargo List'!$I$2:$I$27))</f>
        <v>#N/A</v>
      </c>
      <c r="O159" t="e">
        <f>IF(OR($A159&lt;O$2,$A159&gt;O$2+LOOKUP(O$2,'Cargo List'!$C$2:$C$27,'Cargo List'!$H$2:$H$27)),"",LOOKUP(Sheet3!O$2,'Cargo List'!$C$2:$C$27,'Cargo List'!$I$2:$I$27))</f>
        <v>#N/A</v>
      </c>
      <c r="P159" t="e">
        <f>IF(OR($A159&lt;P$2,$A159&gt;P$2+LOOKUP(P$2,'Cargo List'!$C$2:$C$27,'Cargo List'!$H$2:$H$27)),"",LOOKUP(Sheet3!P$2,'Cargo List'!$C$2:$C$27,'Cargo List'!$I$2:$I$27))</f>
        <v>#N/A</v>
      </c>
      <c r="Q159" t="e">
        <f>IF(OR($A159&lt;Q$2,$A159&gt;Q$2+LOOKUP(Q$2,'Cargo List'!$C$2:$C$27,'Cargo List'!$H$2:$H$27)),"",LOOKUP(Sheet3!Q$2,'Cargo List'!$C$2:$C$27,'Cargo List'!$I$2:$I$27))</f>
        <v>#N/A</v>
      </c>
      <c r="R159" t="e">
        <f>IF(OR($A159&lt;R$2,$A159&gt;R$2+LOOKUP(R$2,'Cargo List'!$C$2:$C$27,'Cargo List'!$H$2:$H$27)),"",LOOKUP(Sheet3!R$2,'Cargo List'!$C$2:$C$27,'Cargo List'!$I$2:$I$27))</f>
        <v>#N/A</v>
      </c>
      <c r="S159" t="e">
        <f>IF(OR($A159&lt;S$2,$A159&gt;S$2+LOOKUP(S$2,'Cargo List'!$C$2:$C$27,'Cargo List'!$H$2:$H$27)),"",LOOKUP(Sheet3!S$2,'Cargo List'!$C$2:$C$27,'Cargo List'!$I$2:$I$27))</f>
        <v>#N/A</v>
      </c>
      <c r="T159" t="e">
        <f>IF(OR($A159&lt;T$2,$A159&gt;T$2+LOOKUP(T$2,'Cargo List'!$C$2:$C$27,'Cargo List'!$H$2:$H$27)),"",LOOKUP(Sheet3!T$2,'Cargo List'!$C$2:$C$27,'Cargo List'!$I$2:$I$27))</f>
        <v>#N/A</v>
      </c>
      <c r="U159" t="e">
        <f>IF(OR($A159&lt;U$2,$A159&gt;U$2+LOOKUP(U$2,'Cargo List'!$C$2:$C$27,'Cargo List'!$H$2:$H$27)),"",LOOKUP(Sheet3!U$2,'Cargo List'!$C$2:$C$27,'Cargo List'!$I$2:$I$27))</f>
        <v>#N/A</v>
      </c>
      <c r="V159" t="e">
        <f>IF(OR($A159&lt;V$2,$A159&gt;V$2+LOOKUP(V$2,'Cargo List'!$C$2:$C$27,'Cargo List'!$H$2:$H$27)),"",LOOKUP(Sheet3!V$2,'Cargo List'!$C$2:$C$27,'Cargo List'!$I$2:$I$27))</f>
        <v>#N/A</v>
      </c>
      <c r="W159" t="e">
        <f>IF(OR($A159&lt;W$2,$A159&gt;W$2+LOOKUP(W$2,'Cargo List'!$C$2:$C$27,'Cargo List'!$H$2:$H$27)),"",LOOKUP(Sheet3!W$2,'Cargo List'!$C$2:$C$27,'Cargo List'!$I$2:$I$27))</f>
        <v>#N/A</v>
      </c>
      <c r="X159" t="e">
        <f>IF(OR($A159&lt;X$2,$A159&gt;X$2+LOOKUP(X$2,'Cargo List'!$C$2:$C$27,'Cargo List'!$H$2:$H$27)),"",LOOKUP(Sheet3!X$2,'Cargo List'!$C$2:$C$27,'Cargo List'!$I$2:$I$27))</f>
        <v>#N/A</v>
      </c>
      <c r="Y159" t="e">
        <f>IF(OR($A159&lt;Y$2,$A159&gt;Y$2+LOOKUP(Y$2,'Cargo List'!$C$2:$C$27,'Cargo List'!$H$2:$H$27)),"",LOOKUP(Sheet3!Y$2,'Cargo List'!$C$2:$C$27,'Cargo List'!$I$2:$I$27))</f>
        <v>#N/A</v>
      </c>
      <c r="Z159" t="e">
        <f>IF(OR($A159&lt;Z$2,$A159&gt;Z$2+LOOKUP(Z$2,'Cargo List'!$C$2:$C$27,'Cargo List'!$H$2:$H$27)),"",LOOKUP(Sheet3!Z$2,'Cargo List'!$C$2:$C$27,'Cargo List'!$I$2:$I$27))</f>
        <v>#N/A</v>
      </c>
      <c r="AA159" t="e">
        <f>IF(OR($A159&lt;AA$2,$A159&gt;AA$2+LOOKUP(AA$2,'Cargo List'!$C$2:$C$27,'Cargo List'!$H$2:$H$27)),"",LOOKUP(Sheet3!AA$2,'Cargo List'!$C$2:$C$27,'Cargo List'!$I$2:$I$27))</f>
        <v>#N/A</v>
      </c>
      <c r="AB159" t="e">
        <f>IF(OR($A159&lt;AB$2,$A159&gt;AB$2+LOOKUP(AB$2,'Cargo List'!$C$2:$C$27,'Cargo List'!$H$2:$H$27)),"",LOOKUP(Sheet3!AB$2,'Cargo List'!$C$2:$C$27,'Cargo List'!$I$2:$I$27))</f>
        <v>#N/A</v>
      </c>
      <c r="AC159" t="e">
        <f>IF(OR($A159&lt;AC$2,$A159&gt;AC$2+LOOKUP(AC$2,'Cargo List'!$C$2:$C$27,'Cargo List'!$H$2:$H$27)),"",LOOKUP(Sheet3!AC$2,'Cargo List'!$C$2:$C$27,'Cargo List'!$I$2:$I$27))</f>
        <v>#N/A</v>
      </c>
      <c r="AD159" t="e">
        <f>IF(OR($A159&lt;AD$2,$A159&gt;AD$2+LOOKUP(AD$2,'Cargo List'!$C$2:$C$27,'Cargo List'!$H$2:$H$27)),"",LOOKUP(Sheet3!AD$2,'Cargo List'!$C$2:$C$27,'Cargo List'!$I$2:$I$27))</f>
        <v>#N/A</v>
      </c>
      <c r="AE159" t="e">
        <f>IF(OR($A159&lt;AE$2,$A159&gt;AE$2+LOOKUP(AE$2,'Cargo List'!$C$2:$C$27,'Cargo List'!$H$2:$H$27)),"",LOOKUP(Sheet3!AE$2,'Cargo List'!$C$2:$C$27,'Cargo List'!$I$2:$I$27))</f>
        <v>#N/A</v>
      </c>
      <c r="AF159" t="e">
        <f>IF(OR($A159&lt;AF$2,$A159&gt;AF$2+LOOKUP(AF$2,'Cargo List'!$C$2:$C$27,'Cargo List'!$H$2:$H$27)),"",LOOKUP(Sheet3!AF$2,'Cargo List'!$C$2:$C$27,'Cargo List'!$I$2:$I$27))</f>
        <v>#N/A</v>
      </c>
      <c r="AG159" t="e">
        <f>IF(OR($A159&lt;AG$2,$A159&gt;AG$2+LOOKUP(AG$2,'Cargo List'!$C$2:$C$27,'Cargo List'!$H$2:$H$27)),"",LOOKUP(Sheet3!AG$2,'Cargo List'!$C$2:$C$27,'Cargo List'!$I$2:$I$27))</f>
        <v>#N/A</v>
      </c>
      <c r="AH159" t="e">
        <f>IF(OR($A159&lt;AH$2,$A159&gt;AH$2+LOOKUP(AH$2,'Cargo List'!$C$2:$C$27,'Cargo List'!$H$2:$H$27)),"",LOOKUP(Sheet3!AH$2,'Cargo List'!$C$2:$C$27,'Cargo List'!$I$2:$I$27))</f>
        <v>#N/A</v>
      </c>
      <c r="AI159" t="e">
        <f>IF(OR($A159&lt;AI$2,$A159&gt;AI$2+LOOKUP(AI$2,'Cargo List'!$C$2:$C$27,'Cargo List'!$H$2:$H$27)),"",LOOKUP(Sheet3!AI$2,'Cargo List'!$C$2:$C$27,'Cargo List'!$I$2:$I$27))</f>
        <v>#N/A</v>
      </c>
      <c r="AJ159" t="e">
        <f>IF(OR($A159&lt;AJ$2,$A159&gt;AJ$2+LOOKUP(AJ$2,'Cargo List'!$C$2:$C$27,'Cargo List'!$H$2:$H$27)),"",LOOKUP(Sheet3!AJ$2,'Cargo List'!$C$2:$C$27,'Cargo List'!$I$2:$I$27))</f>
        <v>#N/A</v>
      </c>
      <c r="AK159" t="e">
        <f>IF(OR($A159&lt;AK$2,$A159&gt;AK$2+LOOKUP(AK$2,'Cargo List'!$C$2:$C$27,'Cargo List'!$H$2:$H$27)),"",LOOKUP(Sheet3!AK$2,'Cargo List'!$C$2:$C$27,'Cargo List'!$I$2:$I$27))</f>
        <v>#N/A</v>
      </c>
      <c r="AL159" t="e">
        <f>IF(OR($A159&lt;AL$2,$A159&gt;AL$2+LOOKUP(AL$2,'Cargo List'!$C$2:$C$27,'Cargo List'!$H$2:$H$27)),"",LOOKUP(Sheet3!AL$2,'Cargo List'!$C$2:$C$27,'Cargo List'!$I$2:$I$27))</f>
        <v>#N/A</v>
      </c>
      <c r="AM159" t="e">
        <f>IF(OR($A159&lt;AM$2,$A159&gt;AM$2+LOOKUP(AM$2,'Cargo List'!$C$2:$C$27,'Cargo List'!$H$2:$H$27)),"",LOOKUP(Sheet3!AM$2,'Cargo List'!$C$2:$C$27,'Cargo List'!$I$2:$I$27))</f>
        <v>#N/A</v>
      </c>
      <c r="AN159" t="e">
        <f>IF(OR($A159&lt;AN$2,$A159&gt;AN$2+LOOKUP(AN$2,'Cargo List'!$C$2:$C$27,'Cargo List'!$H$2:$H$27)),"",LOOKUP(Sheet3!AN$2,'Cargo List'!$C$2:$C$27,'Cargo List'!$I$2:$I$27))</f>
        <v>#N/A</v>
      </c>
      <c r="AO159" t="e">
        <f>IF(OR($A159&lt;AO$2,$A159&gt;AO$2+LOOKUP(AO$2,'Cargo List'!$C$2:$C$27,'Cargo List'!$H$2:$H$27)),"",LOOKUP(Sheet3!AO$2,'Cargo List'!$C$2:$C$27,'Cargo List'!$I$2:$I$27))</f>
        <v>#N/A</v>
      </c>
      <c r="AP159" t="e">
        <f>IF(OR($A159&lt;AP$2,$A159&gt;AP$2+LOOKUP(AP$2,'Cargo List'!$C$2:$C$27,'Cargo List'!$H$2:$H$27)),"",LOOKUP(Sheet3!AP$2,'Cargo List'!$C$2:$C$27,'Cargo List'!$I$2:$I$27))</f>
        <v>#N/A</v>
      </c>
      <c r="AQ159" t="e">
        <f>IF(OR($A159&lt;AQ$2,$A159&gt;AQ$2+LOOKUP(AQ$2,'Cargo List'!$C$2:$C$27,'Cargo List'!$H$2:$H$27)),"",LOOKUP(Sheet3!AQ$2,'Cargo List'!$C$2:$C$27,'Cargo List'!$I$2:$I$27))</f>
        <v>#N/A</v>
      </c>
      <c r="AR159" t="e">
        <f>IF(OR($A159&lt;AR$2,$A159&gt;AR$2+LOOKUP(AR$2,'Cargo List'!$C$2:$C$27,'Cargo List'!$H$2:$H$27)),"",LOOKUP(Sheet3!AR$2,'Cargo List'!$C$2:$C$27,'Cargo List'!$I$2:$I$27))</f>
        <v>#N/A</v>
      </c>
      <c r="AS159" t="e">
        <f>IF(OR($A159&lt;AS$2,$A159&gt;AS$2+LOOKUP(AS$2,'Cargo List'!$C$2:$C$27,'Cargo List'!$H$2:$H$27)),"",LOOKUP(Sheet3!AS$2,'Cargo List'!$C$2:$C$27,'Cargo List'!$I$2:$I$27))</f>
        <v>#N/A</v>
      </c>
      <c r="AT159" t="e">
        <f>IF(OR($A159&lt;AT$2,$A159&gt;AT$2+LOOKUP(AT$2,'Cargo List'!$C$2:$C$27,'Cargo List'!$H$2:$H$27)),"",LOOKUP(Sheet3!AT$2,'Cargo List'!$C$2:$C$27,'Cargo List'!$I$2:$I$27))</f>
        <v>#N/A</v>
      </c>
      <c r="AU159" t="e">
        <f>IF(OR($A159&lt;AU$2,$A159&gt;AU$2+LOOKUP(AU$2,'Cargo List'!$C$2:$C$27,'Cargo List'!$H$2:$H$27)),"",LOOKUP(Sheet3!AU$2,'Cargo List'!$C$2:$C$27,'Cargo List'!$I$2:$I$27))</f>
        <v>#N/A</v>
      </c>
      <c r="AV159" s="4">
        <f t="shared" si="4"/>
        <v>0</v>
      </c>
    </row>
    <row r="160" spans="1:48" x14ac:dyDescent="0.25">
      <c r="A160" s="2">
        <f t="shared" si="5"/>
        <v>44354</v>
      </c>
      <c r="B160" t="e">
        <f>IF(OR($A160&lt;B$2,$A160&gt;B$2+LOOKUP(B$2,'Cargo List'!$C$2:$C$27,'Cargo List'!$H$2:$H$27)),"",LOOKUP(Sheet3!B$2,'Cargo List'!$C$2:$C$27,'Cargo List'!$I$2:$I$27))</f>
        <v>#N/A</v>
      </c>
      <c r="C160" t="e">
        <f>IF(OR($A160&lt;C$2,$A160&gt;C$2+LOOKUP(C$2,'Cargo List'!$C$2:$C$27,'Cargo List'!$H$2:$H$27)),"",LOOKUP(Sheet3!C$2,'Cargo List'!$C$2:$C$27,'Cargo List'!$I$2:$I$27))</f>
        <v>#N/A</v>
      </c>
      <c r="D160" t="e">
        <f>IF(OR($A160&lt;D$2,$A160&gt;D$2+LOOKUP(D$2,'Cargo List'!$C$2:$C$27,'Cargo List'!$H$2:$H$27)),"",LOOKUP(Sheet3!D$2,'Cargo List'!$C$2:$C$27,'Cargo List'!$I$2:$I$27))</f>
        <v>#N/A</v>
      </c>
      <c r="E160" t="e">
        <f>IF(OR($A160&lt;E$2,$A160&gt;E$2+LOOKUP(E$2,'Cargo List'!$C$2:$C$27,'Cargo List'!$H$2:$H$27)),"",LOOKUP(Sheet3!E$2,'Cargo List'!$C$2:$C$27,'Cargo List'!$I$2:$I$27))</f>
        <v>#N/A</v>
      </c>
      <c r="F160" t="e">
        <f>IF(OR($A160&lt;F$2,$A160&gt;F$2+LOOKUP(F$2,'Cargo List'!$C$2:$C$27,'Cargo List'!$H$2:$H$27)),"",LOOKUP(Sheet3!F$2,'Cargo List'!$C$2:$C$27,'Cargo List'!$I$2:$I$27))</f>
        <v>#N/A</v>
      </c>
      <c r="G160" t="e">
        <f>IF(OR($A160&lt;G$2,$A160&gt;G$2+LOOKUP(G$2,'Cargo List'!$C$2:$C$27,'Cargo List'!$H$2:$H$27)),"",LOOKUP(Sheet3!G$2,'Cargo List'!$C$2:$C$27,'Cargo List'!$I$2:$I$27))</f>
        <v>#N/A</v>
      </c>
      <c r="H160" t="e">
        <f>IF(OR($A160&lt;H$2,$A160&gt;H$2+LOOKUP(H$2,'Cargo List'!$C$2:$C$27,'Cargo List'!$H$2:$H$27)),"",LOOKUP(Sheet3!H$2,'Cargo List'!$C$2:$C$27,'Cargo List'!$I$2:$I$27))</f>
        <v>#N/A</v>
      </c>
      <c r="I160" t="e">
        <f>IF(OR($A160&lt;I$2,$A160&gt;I$2+LOOKUP(I$2,'Cargo List'!$C$2:$C$27,'Cargo List'!$H$2:$H$27)),"",LOOKUP(Sheet3!I$2,'Cargo List'!$C$2:$C$27,'Cargo List'!$I$2:$I$27))</f>
        <v>#N/A</v>
      </c>
      <c r="J160" t="e">
        <f>IF(OR($A160&lt;J$2,$A160&gt;J$2+LOOKUP(J$2,'Cargo List'!$C$2:$C$27,'Cargo List'!$H$2:$H$27)),"",LOOKUP(Sheet3!J$2,'Cargo List'!$C$2:$C$27,'Cargo List'!$I$2:$I$27))</f>
        <v>#N/A</v>
      </c>
      <c r="K160" t="e">
        <f>IF(OR($A160&lt;K$2,$A160&gt;K$2+LOOKUP(K$2,'Cargo List'!$C$2:$C$27,'Cargo List'!$H$2:$H$27)),"",LOOKUP(Sheet3!K$2,'Cargo List'!$C$2:$C$27,'Cargo List'!$I$2:$I$27))</f>
        <v>#N/A</v>
      </c>
      <c r="L160" t="e">
        <f>IF(OR($A160&lt;L$2,$A160&gt;L$2+LOOKUP(L$2,'Cargo List'!$C$2:$C$27,'Cargo List'!$H$2:$H$27)),"",LOOKUP(Sheet3!L$2,'Cargo List'!$C$2:$C$27,'Cargo List'!$I$2:$I$27))</f>
        <v>#N/A</v>
      </c>
      <c r="M160" t="e">
        <f>IF(OR($A160&lt;M$2,$A160&gt;M$2+LOOKUP(M$2,'Cargo List'!$C$2:$C$27,'Cargo List'!$H$2:$H$27)),"",LOOKUP(Sheet3!M$2,'Cargo List'!$C$2:$C$27,'Cargo List'!$I$2:$I$27))</f>
        <v>#N/A</v>
      </c>
      <c r="N160" t="e">
        <f>IF(OR($A160&lt;N$2,$A160&gt;N$2+LOOKUP(N$2,'Cargo List'!$C$2:$C$27,'Cargo List'!$H$2:$H$27)),"",LOOKUP(Sheet3!N$2,'Cargo List'!$C$2:$C$27,'Cargo List'!$I$2:$I$27))</f>
        <v>#N/A</v>
      </c>
      <c r="O160" t="e">
        <f>IF(OR($A160&lt;O$2,$A160&gt;O$2+LOOKUP(O$2,'Cargo List'!$C$2:$C$27,'Cargo List'!$H$2:$H$27)),"",LOOKUP(Sheet3!O$2,'Cargo List'!$C$2:$C$27,'Cargo List'!$I$2:$I$27))</f>
        <v>#N/A</v>
      </c>
      <c r="P160" t="e">
        <f>IF(OR($A160&lt;P$2,$A160&gt;P$2+LOOKUP(P$2,'Cargo List'!$C$2:$C$27,'Cargo List'!$H$2:$H$27)),"",LOOKUP(Sheet3!P$2,'Cargo List'!$C$2:$C$27,'Cargo List'!$I$2:$I$27))</f>
        <v>#N/A</v>
      </c>
      <c r="Q160" t="e">
        <f>IF(OR($A160&lt;Q$2,$A160&gt;Q$2+LOOKUP(Q$2,'Cargo List'!$C$2:$C$27,'Cargo List'!$H$2:$H$27)),"",LOOKUP(Sheet3!Q$2,'Cargo List'!$C$2:$C$27,'Cargo List'!$I$2:$I$27))</f>
        <v>#N/A</v>
      </c>
      <c r="R160" t="e">
        <f>IF(OR($A160&lt;R$2,$A160&gt;R$2+LOOKUP(R$2,'Cargo List'!$C$2:$C$27,'Cargo List'!$H$2:$H$27)),"",LOOKUP(Sheet3!R$2,'Cargo List'!$C$2:$C$27,'Cargo List'!$I$2:$I$27))</f>
        <v>#N/A</v>
      </c>
      <c r="S160" t="e">
        <f>IF(OR($A160&lt;S$2,$A160&gt;S$2+LOOKUP(S$2,'Cargo List'!$C$2:$C$27,'Cargo List'!$H$2:$H$27)),"",LOOKUP(Sheet3!S$2,'Cargo List'!$C$2:$C$27,'Cargo List'!$I$2:$I$27))</f>
        <v>#N/A</v>
      </c>
      <c r="T160" t="e">
        <f>IF(OR($A160&lt;T$2,$A160&gt;T$2+LOOKUP(T$2,'Cargo List'!$C$2:$C$27,'Cargo List'!$H$2:$H$27)),"",LOOKUP(Sheet3!T$2,'Cargo List'!$C$2:$C$27,'Cargo List'!$I$2:$I$27))</f>
        <v>#N/A</v>
      </c>
      <c r="U160" t="e">
        <f>IF(OR($A160&lt;U$2,$A160&gt;U$2+LOOKUP(U$2,'Cargo List'!$C$2:$C$27,'Cargo List'!$H$2:$H$27)),"",LOOKUP(Sheet3!U$2,'Cargo List'!$C$2:$C$27,'Cargo List'!$I$2:$I$27))</f>
        <v>#N/A</v>
      </c>
      <c r="V160" t="e">
        <f>IF(OR($A160&lt;V$2,$A160&gt;V$2+LOOKUP(V$2,'Cargo List'!$C$2:$C$27,'Cargo List'!$H$2:$H$27)),"",LOOKUP(Sheet3!V$2,'Cargo List'!$C$2:$C$27,'Cargo List'!$I$2:$I$27))</f>
        <v>#N/A</v>
      </c>
      <c r="W160" t="e">
        <f>IF(OR($A160&lt;W$2,$A160&gt;W$2+LOOKUP(W$2,'Cargo List'!$C$2:$C$27,'Cargo List'!$H$2:$H$27)),"",LOOKUP(Sheet3!W$2,'Cargo List'!$C$2:$C$27,'Cargo List'!$I$2:$I$27))</f>
        <v>#N/A</v>
      </c>
      <c r="X160" t="e">
        <f>IF(OR($A160&lt;X$2,$A160&gt;X$2+LOOKUP(X$2,'Cargo List'!$C$2:$C$27,'Cargo List'!$H$2:$H$27)),"",LOOKUP(Sheet3!X$2,'Cargo List'!$C$2:$C$27,'Cargo List'!$I$2:$I$27))</f>
        <v>#N/A</v>
      </c>
      <c r="Y160" t="e">
        <f>IF(OR($A160&lt;Y$2,$A160&gt;Y$2+LOOKUP(Y$2,'Cargo List'!$C$2:$C$27,'Cargo List'!$H$2:$H$27)),"",LOOKUP(Sheet3!Y$2,'Cargo List'!$C$2:$C$27,'Cargo List'!$I$2:$I$27))</f>
        <v>#N/A</v>
      </c>
      <c r="Z160" t="e">
        <f>IF(OR($A160&lt;Z$2,$A160&gt;Z$2+LOOKUP(Z$2,'Cargo List'!$C$2:$C$27,'Cargo List'!$H$2:$H$27)),"",LOOKUP(Sheet3!Z$2,'Cargo List'!$C$2:$C$27,'Cargo List'!$I$2:$I$27))</f>
        <v>#N/A</v>
      </c>
      <c r="AA160" t="e">
        <f>IF(OR($A160&lt;AA$2,$A160&gt;AA$2+LOOKUP(AA$2,'Cargo List'!$C$2:$C$27,'Cargo List'!$H$2:$H$27)),"",LOOKUP(Sheet3!AA$2,'Cargo List'!$C$2:$C$27,'Cargo List'!$I$2:$I$27))</f>
        <v>#N/A</v>
      </c>
      <c r="AB160" t="e">
        <f>IF(OR($A160&lt;AB$2,$A160&gt;AB$2+LOOKUP(AB$2,'Cargo List'!$C$2:$C$27,'Cargo List'!$H$2:$H$27)),"",LOOKUP(Sheet3!AB$2,'Cargo List'!$C$2:$C$27,'Cargo List'!$I$2:$I$27))</f>
        <v>#N/A</v>
      </c>
      <c r="AC160" t="e">
        <f>IF(OR($A160&lt;AC$2,$A160&gt;AC$2+LOOKUP(AC$2,'Cargo List'!$C$2:$C$27,'Cargo List'!$H$2:$H$27)),"",LOOKUP(Sheet3!AC$2,'Cargo List'!$C$2:$C$27,'Cargo List'!$I$2:$I$27))</f>
        <v>#N/A</v>
      </c>
      <c r="AD160" t="e">
        <f>IF(OR($A160&lt;AD$2,$A160&gt;AD$2+LOOKUP(AD$2,'Cargo List'!$C$2:$C$27,'Cargo List'!$H$2:$H$27)),"",LOOKUP(Sheet3!AD$2,'Cargo List'!$C$2:$C$27,'Cargo List'!$I$2:$I$27))</f>
        <v>#N/A</v>
      </c>
      <c r="AE160" t="e">
        <f>IF(OR($A160&lt;AE$2,$A160&gt;AE$2+LOOKUP(AE$2,'Cargo List'!$C$2:$C$27,'Cargo List'!$H$2:$H$27)),"",LOOKUP(Sheet3!AE$2,'Cargo List'!$C$2:$C$27,'Cargo List'!$I$2:$I$27))</f>
        <v>#N/A</v>
      </c>
      <c r="AF160" t="e">
        <f>IF(OR($A160&lt;AF$2,$A160&gt;AF$2+LOOKUP(AF$2,'Cargo List'!$C$2:$C$27,'Cargo List'!$H$2:$H$27)),"",LOOKUP(Sheet3!AF$2,'Cargo List'!$C$2:$C$27,'Cargo List'!$I$2:$I$27))</f>
        <v>#N/A</v>
      </c>
      <c r="AG160" t="e">
        <f>IF(OR($A160&lt;AG$2,$A160&gt;AG$2+LOOKUP(AG$2,'Cargo List'!$C$2:$C$27,'Cargo List'!$H$2:$H$27)),"",LOOKUP(Sheet3!AG$2,'Cargo List'!$C$2:$C$27,'Cargo List'!$I$2:$I$27))</f>
        <v>#N/A</v>
      </c>
      <c r="AH160" t="e">
        <f>IF(OR($A160&lt;AH$2,$A160&gt;AH$2+LOOKUP(AH$2,'Cargo List'!$C$2:$C$27,'Cargo List'!$H$2:$H$27)),"",LOOKUP(Sheet3!AH$2,'Cargo List'!$C$2:$C$27,'Cargo List'!$I$2:$I$27))</f>
        <v>#N/A</v>
      </c>
      <c r="AI160" t="e">
        <f>IF(OR($A160&lt;AI$2,$A160&gt;AI$2+LOOKUP(AI$2,'Cargo List'!$C$2:$C$27,'Cargo List'!$H$2:$H$27)),"",LOOKUP(Sheet3!AI$2,'Cargo List'!$C$2:$C$27,'Cargo List'!$I$2:$I$27))</f>
        <v>#N/A</v>
      </c>
      <c r="AJ160" t="e">
        <f>IF(OR($A160&lt;AJ$2,$A160&gt;AJ$2+LOOKUP(AJ$2,'Cargo List'!$C$2:$C$27,'Cargo List'!$H$2:$H$27)),"",LOOKUP(Sheet3!AJ$2,'Cargo List'!$C$2:$C$27,'Cargo List'!$I$2:$I$27))</f>
        <v>#N/A</v>
      </c>
      <c r="AK160" t="e">
        <f>IF(OR($A160&lt;AK$2,$A160&gt;AK$2+LOOKUP(AK$2,'Cargo List'!$C$2:$C$27,'Cargo List'!$H$2:$H$27)),"",LOOKUP(Sheet3!AK$2,'Cargo List'!$C$2:$C$27,'Cargo List'!$I$2:$I$27))</f>
        <v>#N/A</v>
      </c>
      <c r="AL160" t="e">
        <f>IF(OR($A160&lt;AL$2,$A160&gt;AL$2+LOOKUP(AL$2,'Cargo List'!$C$2:$C$27,'Cargo List'!$H$2:$H$27)),"",LOOKUP(Sheet3!AL$2,'Cargo List'!$C$2:$C$27,'Cargo List'!$I$2:$I$27))</f>
        <v>#N/A</v>
      </c>
      <c r="AM160" t="e">
        <f>IF(OR($A160&lt;AM$2,$A160&gt;AM$2+LOOKUP(AM$2,'Cargo List'!$C$2:$C$27,'Cargo List'!$H$2:$H$27)),"",LOOKUP(Sheet3!AM$2,'Cargo List'!$C$2:$C$27,'Cargo List'!$I$2:$I$27))</f>
        <v>#N/A</v>
      </c>
      <c r="AN160" t="e">
        <f>IF(OR($A160&lt;AN$2,$A160&gt;AN$2+LOOKUP(AN$2,'Cargo List'!$C$2:$C$27,'Cargo List'!$H$2:$H$27)),"",LOOKUP(Sheet3!AN$2,'Cargo List'!$C$2:$C$27,'Cargo List'!$I$2:$I$27))</f>
        <v>#N/A</v>
      </c>
      <c r="AO160" t="e">
        <f>IF(OR($A160&lt;AO$2,$A160&gt;AO$2+LOOKUP(AO$2,'Cargo List'!$C$2:$C$27,'Cargo List'!$H$2:$H$27)),"",LOOKUP(Sheet3!AO$2,'Cargo List'!$C$2:$C$27,'Cargo List'!$I$2:$I$27))</f>
        <v>#N/A</v>
      </c>
      <c r="AP160" t="e">
        <f>IF(OR($A160&lt;AP$2,$A160&gt;AP$2+LOOKUP(AP$2,'Cargo List'!$C$2:$C$27,'Cargo List'!$H$2:$H$27)),"",LOOKUP(Sheet3!AP$2,'Cargo List'!$C$2:$C$27,'Cargo List'!$I$2:$I$27))</f>
        <v>#N/A</v>
      </c>
      <c r="AQ160" t="e">
        <f>IF(OR($A160&lt;AQ$2,$A160&gt;AQ$2+LOOKUP(AQ$2,'Cargo List'!$C$2:$C$27,'Cargo List'!$H$2:$H$27)),"",LOOKUP(Sheet3!AQ$2,'Cargo List'!$C$2:$C$27,'Cargo List'!$I$2:$I$27))</f>
        <v>#N/A</v>
      </c>
      <c r="AR160" t="e">
        <f>IF(OR($A160&lt;AR$2,$A160&gt;AR$2+LOOKUP(AR$2,'Cargo List'!$C$2:$C$27,'Cargo List'!$H$2:$H$27)),"",LOOKUP(Sheet3!AR$2,'Cargo List'!$C$2:$C$27,'Cargo List'!$I$2:$I$27))</f>
        <v>#N/A</v>
      </c>
      <c r="AS160" t="e">
        <f>IF(OR($A160&lt;AS$2,$A160&gt;AS$2+LOOKUP(AS$2,'Cargo List'!$C$2:$C$27,'Cargo List'!$H$2:$H$27)),"",LOOKUP(Sheet3!AS$2,'Cargo List'!$C$2:$C$27,'Cargo List'!$I$2:$I$27))</f>
        <v>#N/A</v>
      </c>
      <c r="AT160" t="e">
        <f>IF(OR($A160&lt;AT$2,$A160&gt;AT$2+LOOKUP(AT$2,'Cargo List'!$C$2:$C$27,'Cargo List'!$H$2:$H$27)),"",LOOKUP(Sheet3!AT$2,'Cargo List'!$C$2:$C$27,'Cargo List'!$I$2:$I$27))</f>
        <v>#N/A</v>
      </c>
      <c r="AU160" t="e">
        <f>IF(OR($A160&lt;AU$2,$A160&gt;AU$2+LOOKUP(AU$2,'Cargo List'!$C$2:$C$27,'Cargo List'!$H$2:$H$27)),"",LOOKUP(Sheet3!AU$2,'Cargo List'!$C$2:$C$27,'Cargo List'!$I$2:$I$27))</f>
        <v>#N/A</v>
      </c>
      <c r="AV160" s="4">
        <f t="shared" si="4"/>
        <v>0</v>
      </c>
    </row>
    <row r="161" spans="1:48" x14ac:dyDescent="0.25">
      <c r="A161" s="2">
        <f t="shared" si="5"/>
        <v>44355</v>
      </c>
      <c r="B161" t="e">
        <f>IF(OR($A161&lt;B$2,$A161&gt;B$2+LOOKUP(B$2,'Cargo List'!$C$2:$C$27,'Cargo List'!$H$2:$H$27)),"",LOOKUP(Sheet3!B$2,'Cargo List'!$C$2:$C$27,'Cargo List'!$I$2:$I$27))</f>
        <v>#N/A</v>
      </c>
      <c r="C161" t="e">
        <f>IF(OR($A161&lt;C$2,$A161&gt;C$2+LOOKUP(C$2,'Cargo List'!$C$2:$C$27,'Cargo List'!$H$2:$H$27)),"",LOOKUP(Sheet3!C$2,'Cargo List'!$C$2:$C$27,'Cargo List'!$I$2:$I$27))</f>
        <v>#N/A</v>
      </c>
      <c r="D161" t="e">
        <f>IF(OR($A161&lt;D$2,$A161&gt;D$2+LOOKUP(D$2,'Cargo List'!$C$2:$C$27,'Cargo List'!$H$2:$H$27)),"",LOOKUP(Sheet3!D$2,'Cargo List'!$C$2:$C$27,'Cargo List'!$I$2:$I$27))</f>
        <v>#N/A</v>
      </c>
      <c r="E161" t="e">
        <f>IF(OR($A161&lt;E$2,$A161&gt;E$2+LOOKUP(E$2,'Cargo List'!$C$2:$C$27,'Cargo List'!$H$2:$H$27)),"",LOOKUP(Sheet3!E$2,'Cargo List'!$C$2:$C$27,'Cargo List'!$I$2:$I$27))</f>
        <v>#N/A</v>
      </c>
      <c r="F161" t="e">
        <f>IF(OR($A161&lt;F$2,$A161&gt;F$2+LOOKUP(F$2,'Cargo List'!$C$2:$C$27,'Cargo List'!$H$2:$H$27)),"",LOOKUP(Sheet3!F$2,'Cargo List'!$C$2:$C$27,'Cargo List'!$I$2:$I$27))</f>
        <v>#N/A</v>
      </c>
      <c r="G161" t="e">
        <f>IF(OR($A161&lt;G$2,$A161&gt;G$2+LOOKUP(G$2,'Cargo List'!$C$2:$C$27,'Cargo List'!$H$2:$H$27)),"",LOOKUP(Sheet3!G$2,'Cargo List'!$C$2:$C$27,'Cargo List'!$I$2:$I$27))</f>
        <v>#N/A</v>
      </c>
      <c r="H161" t="e">
        <f>IF(OR($A161&lt;H$2,$A161&gt;H$2+LOOKUP(H$2,'Cargo List'!$C$2:$C$27,'Cargo List'!$H$2:$H$27)),"",LOOKUP(Sheet3!H$2,'Cargo List'!$C$2:$C$27,'Cargo List'!$I$2:$I$27))</f>
        <v>#N/A</v>
      </c>
      <c r="I161" t="e">
        <f>IF(OR($A161&lt;I$2,$A161&gt;I$2+LOOKUP(I$2,'Cargo List'!$C$2:$C$27,'Cargo List'!$H$2:$H$27)),"",LOOKUP(Sheet3!I$2,'Cargo List'!$C$2:$C$27,'Cargo List'!$I$2:$I$27))</f>
        <v>#N/A</v>
      </c>
      <c r="J161" t="e">
        <f>IF(OR($A161&lt;J$2,$A161&gt;J$2+LOOKUP(J$2,'Cargo List'!$C$2:$C$27,'Cargo List'!$H$2:$H$27)),"",LOOKUP(Sheet3!J$2,'Cargo List'!$C$2:$C$27,'Cargo List'!$I$2:$I$27))</f>
        <v>#N/A</v>
      </c>
      <c r="K161" t="e">
        <f>IF(OR($A161&lt;K$2,$A161&gt;K$2+LOOKUP(K$2,'Cargo List'!$C$2:$C$27,'Cargo List'!$H$2:$H$27)),"",LOOKUP(Sheet3!K$2,'Cargo List'!$C$2:$C$27,'Cargo List'!$I$2:$I$27))</f>
        <v>#N/A</v>
      </c>
      <c r="L161" t="e">
        <f>IF(OR($A161&lt;L$2,$A161&gt;L$2+LOOKUP(L$2,'Cargo List'!$C$2:$C$27,'Cargo List'!$H$2:$H$27)),"",LOOKUP(Sheet3!L$2,'Cargo List'!$C$2:$C$27,'Cargo List'!$I$2:$I$27))</f>
        <v>#N/A</v>
      </c>
      <c r="M161" t="e">
        <f>IF(OR($A161&lt;M$2,$A161&gt;M$2+LOOKUP(M$2,'Cargo List'!$C$2:$C$27,'Cargo List'!$H$2:$H$27)),"",LOOKUP(Sheet3!M$2,'Cargo List'!$C$2:$C$27,'Cargo List'!$I$2:$I$27))</f>
        <v>#N/A</v>
      </c>
      <c r="N161" t="e">
        <f>IF(OR($A161&lt;N$2,$A161&gt;N$2+LOOKUP(N$2,'Cargo List'!$C$2:$C$27,'Cargo List'!$H$2:$H$27)),"",LOOKUP(Sheet3!N$2,'Cargo List'!$C$2:$C$27,'Cargo List'!$I$2:$I$27))</f>
        <v>#N/A</v>
      </c>
      <c r="O161" t="e">
        <f>IF(OR($A161&lt;O$2,$A161&gt;O$2+LOOKUP(O$2,'Cargo List'!$C$2:$C$27,'Cargo List'!$H$2:$H$27)),"",LOOKUP(Sheet3!O$2,'Cargo List'!$C$2:$C$27,'Cargo List'!$I$2:$I$27))</f>
        <v>#N/A</v>
      </c>
      <c r="P161" t="e">
        <f>IF(OR($A161&lt;P$2,$A161&gt;P$2+LOOKUP(P$2,'Cargo List'!$C$2:$C$27,'Cargo List'!$H$2:$H$27)),"",LOOKUP(Sheet3!P$2,'Cargo List'!$C$2:$C$27,'Cargo List'!$I$2:$I$27))</f>
        <v>#N/A</v>
      </c>
      <c r="Q161" t="e">
        <f>IF(OR($A161&lt;Q$2,$A161&gt;Q$2+LOOKUP(Q$2,'Cargo List'!$C$2:$C$27,'Cargo List'!$H$2:$H$27)),"",LOOKUP(Sheet3!Q$2,'Cargo List'!$C$2:$C$27,'Cargo List'!$I$2:$I$27))</f>
        <v>#N/A</v>
      </c>
      <c r="R161" t="e">
        <f>IF(OR($A161&lt;R$2,$A161&gt;R$2+LOOKUP(R$2,'Cargo List'!$C$2:$C$27,'Cargo List'!$H$2:$H$27)),"",LOOKUP(Sheet3!R$2,'Cargo List'!$C$2:$C$27,'Cargo List'!$I$2:$I$27))</f>
        <v>#N/A</v>
      </c>
      <c r="S161" t="e">
        <f>IF(OR($A161&lt;S$2,$A161&gt;S$2+LOOKUP(S$2,'Cargo List'!$C$2:$C$27,'Cargo List'!$H$2:$H$27)),"",LOOKUP(Sheet3!S$2,'Cargo List'!$C$2:$C$27,'Cargo List'!$I$2:$I$27))</f>
        <v>#N/A</v>
      </c>
      <c r="T161" t="e">
        <f>IF(OR($A161&lt;T$2,$A161&gt;T$2+LOOKUP(T$2,'Cargo List'!$C$2:$C$27,'Cargo List'!$H$2:$H$27)),"",LOOKUP(Sheet3!T$2,'Cargo List'!$C$2:$C$27,'Cargo List'!$I$2:$I$27))</f>
        <v>#N/A</v>
      </c>
      <c r="U161" t="e">
        <f>IF(OR($A161&lt;U$2,$A161&gt;U$2+LOOKUP(U$2,'Cargo List'!$C$2:$C$27,'Cargo List'!$H$2:$H$27)),"",LOOKUP(Sheet3!U$2,'Cargo List'!$C$2:$C$27,'Cargo List'!$I$2:$I$27))</f>
        <v>#N/A</v>
      </c>
      <c r="V161" t="e">
        <f>IF(OR($A161&lt;V$2,$A161&gt;V$2+LOOKUP(V$2,'Cargo List'!$C$2:$C$27,'Cargo List'!$H$2:$H$27)),"",LOOKUP(Sheet3!V$2,'Cargo List'!$C$2:$C$27,'Cargo List'!$I$2:$I$27))</f>
        <v>#N/A</v>
      </c>
      <c r="W161" t="e">
        <f>IF(OR($A161&lt;W$2,$A161&gt;W$2+LOOKUP(W$2,'Cargo List'!$C$2:$C$27,'Cargo List'!$H$2:$H$27)),"",LOOKUP(Sheet3!W$2,'Cargo List'!$C$2:$C$27,'Cargo List'!$I$2:$I$27))</f>
        <v>#N/A</v>
      </c>
      <c r="X161" t="e">
        <f>IF(OR($A161&lt;X$2,$A161&gt;X$2+LOOKUP(X$2,'Cargo List'!$C$2:$C$27,'Cargo List'!$H$2:$H$27)),"",LOOKUP(Sheet3!X$2,'Cargo List'!$C$2:$C$27,'Cargo List'!$I$2:$I$27))</f>
        <v>#N/A</v>
      </c>
      <c r="Y161" t="e">
        <f>IF(OR($A161&lt;Y$2,$A161&gt;Y$2+LOOKUP(Y$2,'Cargo List'!$C$2:$C$27,'Cargo List'!$H$2:$H$27)),"",LOOKUP(Sheet3!Y$2,'Cargo List'!$C$2:$C$27,'Cargo List'!$I$2:$I$27))</f>
        <v>#N/A</v>
      </c>
      <c r="Z161" t="e">
        <f>IF(OR($A161&lt;Z$2,$A161&gt;Z$2+LOOKUP(Z$2,'Cargo List'!$C$2:$C$27,'Cargo List'!$H$2:$H$27)),"",LOOKUP(Sheet3!Z$2,'Cargo List'!$C$2:$C$27,'Cargo List'!$I$2:$I$27))</f>
        <v>#N/A</v>
      </c>
      <c r="AA161" t="e">
        <f>IF(OR($A161&lt;AA$2,$A161&gt;AA$2+LOOKUP(AA$2,'Cargo List'!$C$2:$C$27,'Cargo List'!$H$2:$H$27)),"",LOOKUP(Sheet3!AA$2,'Cargo List'!$C$2:$C$27,'Cargo List'!$I$2:$I$27))</f>
        <v>#N/A</v>
      </c>
      <c r="AB161" t="e">
        <f>IF(OR($A161&lt;AB$2,$A161&gt;AB$2+LOOKUP(AB$2,'Cargo List'!$C$2:$C$27,'Cargo List'!$H$2:$H$27)),"",LOOKUP(Sheet3!AB$2,'Cargo List'!$C$2:$C$27,'Cargo List'!$I$2:$I$27))</f>
        <v>#N/A</v>
      </c>
      <c r="AC161" t="e">
        <f>IF(OR($A161&lt;AC$2,$A161&gt;AC$2+LOOKUP(AC$2,'Cargo List'!$C$2:$C$27,'Cargo List'!$H$2:$H$27)),"",LOOKUP(Sheet3!AC$2,'Cargo List'!$C$2:$C$27,'Cargo List'!$I$2:$I$27))</f>
        <v>#N/A</v>
      </c>
      <c r="AD161" t="e">
        <f>IF(OR($A161&lt;AD$2,$A161&gt;AD$2+LOOKUP(AD$2,'Cargo List'!$C$2:$C$27,'Cargo List'!$H$2:$H$27)),"",LOOKUP(Sheet3!AD$2,'Cargo List'!$C$2:$C$27,'Cargo List'!$I$2:$I$27))</f>
        <v>#N/A</v>
      </c>
      <c r="AE161" t="e">
        <f>IF(OR($A161&lt;AE$2,$A161&gt;AE$2+LOOKUP(AE$2,'Cargo List'!$C$2:$C$27,'Cargo List'!$H$2:$H$27)),"",LOOKUP(Sheet3!AE$2,'Cargo List'!$C$2:$C$27,'Cargo List'!$I$2:$I$27))</f>
        <v>#N/A</v>
      </c>
      <c r="AF161" t="e">
        <f>IF(OR($A161&lt;AF$2,$A161&gt;AF$2+LOOKUP(AF$2,'Cargo List'!$C$2:$C$27,'Cargo List'!$H$2:$H$27)),"",LOOKUP(Sheet3!AF$2,'Cargo List'!$C$2:$C$27,'Cargo List'!$I$2:$I$27))</f>
        <v>#N/A</v>
      </c>
      <c r="AG161" t="e">
        <f>IF(OR($A161&lt;AG$2,$A161&gt;AG$2+LOOKUP(AG$2,'Cargo List'!$C$2:$C$27,'Cargo List'!$H$2:$H$27)),"",LOOKUP(Sheet3!AG$2,'Cargo List'!$C$2:$C$27,'Cargo List'!$I$2:$I$27))</f>
        <v>#N/A</v>
      </c>
      <c r="AH161" t="e">
        <f>IF(OR($A161&lt;AH$2,$A161&gt;AH$2+LOOKUP(AH$2,'Cargo List'!$C$2:$C$27,'Cargo List'!$H$2:$H$27)),"",LOOKUP(Sheet3!AH$2,'Cargo List'!$C$2:$C$27,'Cargo List'!$I$2:$I$27))</f>
        <v>#N/A</v>
      </c>
      <c r="AI161" t="e">
        <f>IF(OR($A161&lt;AI$2,$A161&gt;AI$2+LOOKUP(AI$2,'Cargo List'!$C$2:$C$27,'Cargo List'!$H$2:$H$27)),"",LOOKUP(Sheet3!AI$2,'Cargo List'!$C$2:$C$27,'Cargo List'!$I$2:$I$27))</f>
        <v>#N/A</v>
      </c>
      <c r="AJ161" t="e">
        <f>IF(OR($A161&lt;AJ$2,$A161&gt;AJ$2+LOOKUP(AJ$2,'Cargo List'!$C$2:$C$27,'Cargo List'!$H$2:$H$27)),"",LOOKUP(Sheet3!AJ$2,'Cargo List'!$C$2:$C$27,'Cargo List'!$I$2:$I$27))</f>
        <v>#N/A</v>
      </c>
      <c r="AK161" t="e">
        <f>IF(OR($A161&lt;AK$2,$A161&gt;AK$2+LOOKUP(AK$2,'Cargo List'!$C$2:$C$27,'Cargo List'!$H$2:$H$27)),"",LOOKUP(Sheet3!AK$2,'Cargo List'!$C$2:$C$27,'Cargo List'!$I$2:$I$27))</f>
        <v>#N/A</v>
      </c>
      <c r="AL161" t="e">
        <f>IF(OR($A161&lt;AL$2,$A161&gt;AL$2+LOOKUP(AL$2,'Cargo List'!$C$2:$C$27,'Cargo List'!$H$2:$H$27)),"",LOOKUP(Sheet3!AL$2,'Cargo List'!$C$2:$C$27,'Cargo List'!$I$2:$I$27))</f>
        <v>#N/A</v>
      </c>
      <c r="AM161" t="e">
        <f>IF(OR($A161&lt;AM$2,$A161&gt;AM$2+LOOKUP(AM$2,'Cargo List'!$C$2:$C$27,'Cargo List'!$H$2:$H$27)),"",LOOKUP(Sheet3!AM$2,'Cargo List'!$C$2:$C$27,'Cargo List'!$I$2:$I$27))</f>
        <v>#N/A</v>
      </c>
      <c r="AN161" t="e">
        <f>IF(OR($A161&lt;AN$2,$A161&gt;AN$2+LOOKUP(AN$2,'Cargo List'!$C$2:$C$27,'Cargo List'!$H$2:$H$27)),"",LOOKUP(Sheet3!AN$2,'Cargo List'!$C$2:$C$27,'Cargo List'!$I$2:$I$27))</f>
        <v>#N/A</v>
      </c>
      <c r="AO161" t="e">
        <f>IF(OR($A161&lt;AO$2,$A161&gt;AO$2+LOOKUP(AO$2,'Cargo List'!$C$2:$C$27,'Cargo List'!$H$2:$H$27)),"",LOOKUP(Sheet3!AO$2,'Cargo List'!$C$2:$C$27,'Cargo List'!$I$2:$I$27))</f>
        <v>#N/A</v>
      </c>
      <c r="AP161" t="e">
        <f>IF(OR($A161&lt;AP$2,$A161&gt;AP$2+LOOKUP(AP$2,'Cargo List'!$C$2:$C$27,'Cargo List'!$H$2:$H$27)),"",LOOKUP(Sheet3!AP$2,'Cargo List'!$C$2:$C$27,'Cargo List'!$I$2:$I$27))</f>
        <v>#N/A</v>
      </c>
      <c r="AQ161" t="e">
        <f>IF(OR($A161&lt;AQ$2,$A161&gt;AQ$2+LOOKUP(AQ$2,'Cargo List'!$C$2:$C$27,'Cargo List'!$H$2:$H$27)),"",LOOKUP(Sheet3!AQ$2,'Cargo List'!$C$2:$C$27,'Cargo List'!$I$2:$I$27))</f>
        <v>#N/A</v>
      </c>
      <c r="AR161" t="e">
        <f>IF(OR($A161&lt;AR$2,$A161&gt;AR$2+LOOKUP(AR$2,'Cargo List'!$C$2:$C$27,'Cargo List'!$H$2:$H$27)),"",LOOKUP(Sheet3!AR$2,'Cargo List'!$C$2:$C$27,'Cargo List'!$I$2:$I$27))</f>
        <v>#N/A</v>
      </c>
      <c r="AS161" t="e">
        <f>IF(OR($A161&lt;AS$2,$A161&gt;AS$2+LOOKUP(AS$2,'Cargo List'!$C$2:$C$27,'Cargo List'!$H$2:$H$27)),"",LOOKUP(Sheet3!AS$2,'Cargo List'!$C$2:$C$27,'Cargo List'!$I$2:$I$27))</f>
        <v>#N/A</v>
      </c>
      <c r="AT161" t="e">
        <f>IF(OR($A161&lt;AT$2,$A161&gt;AT$2+LOOKUP(AT$2,'Cargo List'!$C$2:$C$27,'Cargo List'!$H$2:$H$27)),"",LOOKUP(Sheet3!AT$2,'Cargo List'!$C$2:$C$27,'Cargo List'!$I$2:$I$27))</f>
        <v>#N/A</v>
      </c>
      <c r="AU161" t="e">
        <f>IF(OR($A161&lt;AU$2,$A161&gt;AU$2+LOOKUP(AU$2,'Cargo List'!$C$2:$C$27,'Cargo List'!$H$2:$H$27)),"",LOOKUP(Sheet3!AU$2,'Cargo List'!$C$2:$C$27,'Cargo List'!$I$2:$I$27))</f>
        <v>#N/A</v>
      </c>
      <c r="AV161" s="4">
        <f t="shared" si="4"/>
        <v>0</v>
      </c>
    </row>
    <row r="162" spans="1:48" x14ac:dyDescent="0.25">
      <c r="A162" s="2">
        <f t="shared" si="5"/>
        <v>44356</v>
      </c>
      <c r="B162" t="e">
        <f>IF(OR($A162&lt;B$2,$A162&gt;B$2+LOOKUP(B$2,'Cargo List'!$C$2:$C$27,'Cargo List'!$H$2:$H$27)),"",LOOKUP(Sheet3!B$2,'Cargo List'!$C$2:$C$27,'Cargo List'!$I$2:$I$27))</f>
        <v>#N/A</v>
      </c>
      <c r="C162" t="e">
        <f>IF(OR($A162&lt;C$2,$A162&gt;C$2+LOOKUP(C$2,'Cargo List'!$C$2:$C$27,'Cargo List'!$H$2:$H$27)),"",LOOKUP(Sheet3!C$2,'Cargo List'!$C$2:$C$27,'Cargo List'!$I$2:$I$27))</f>
        <v>#N/A</v>
      </c>
      <c r="D162" t="e">
        <f>IF(OR($A162&lt;D$2,$A162&gt;D$2+LOOKUP(D$2,'Cargo List'!$C$2:$C$27,'Cargo List'!$H$2:$H$27)),"",LOOKUP(Sheet3!D$2,'Cargo List'!$C$2:$C$27,'Cargo List'!$I$2:$I$27))</f>
        <v>#N/A</v>
      </c>
      <c r="E162" t="e">
        <f>IF(OR($A162&lt;E$2,$A162&gt;E$2+LOOKUP(E$2,'Cargo List'!$C$2:$C$27,'Cargo List'!$H$2:$H$27)),"",LOOKUP(Sheet3!E$2,'Cargo List'!$C$2:$C$27,'Cargo List'!$I$2:$I$27))</f>
        <v>#N/A</v>
      </c>
      <c r="F162" t="e">
        <f>IF(OR($A162&lt;F$2,$A162&gt;F$2+LOOKUP(F$2,'Cargo List'!$C$2:$C$27,'Cargo List'!$H$2:$H$27)),"",LOOKUP(Sheet3!F$2,'Cargo List'!$C$2:$C$27,'Cargo List'!$I$2:$I$27))</f>
        <v>#N/A</v>
      </c>
      <c r="G162" t="e">
        <f>IF(OR($A162&lt;G$2,$A162&gt;G$2+LOOKUP(G$2,'Cargo List'!$C$2:$C$27,'Cargo List'!$H$2:$H$27)),"",LOOKUP(Sheet3!G$2,'Cargo List'!$C$2:$C$27,'Cargo List'!$I$2:$I$27))</f>
        <v>#N/A</v>
      </c>
      <c r="H162" t="e">
        <f>IF(OR($A162&lt;H$2,$A162&gt;H$2+LOOKUP(H$2,'Cargo List'!$C$2:$C$27,'Cargo List'!$H$2:$H$27)),"",LOOKUP(Sheet3!H$2,'Cargo List'!$C$2:$C$27,'Cargo List'!$I$2:$I$27))</f>
        <v>#N/A</v>
      </c>
      <c r="I162" t="e">
        <f>IF(OR($A162&lt;I$2,$A162&gt;I$2+LOOKUP(I$2,'Cargo List'!$C$2:$C$27,'Cargo List'!$H$2:$H$27)),"",LOOKUP(Sheet3!I$2,'Cargo List'!$C$2:$C$27,'Cargo List'!$I$2:$I$27))</f>
        <v>#N/A</v>
      </c>
      <c r="J162" t="e">
        <f>IF(OR($A162&lt;J$2,$A162&gt;J$2+LOOKUP(J$2,'Cargo List'!$C$2:$C$27,'Cargo List'!$H$2:$H$27)),"",LOOKUP(Sheet3!J$2,'Cargo List'!$C$2:$C$27,'Cargo List'!$I$2:$I$27))</f>
        <v>#N/A</v>
      </c>
      <c r="K162" t="e">
        <f>IF(OR($A162&lt;K$2,$A162&gt;K$2+LOOKUP(K$2,'Cargo List'!$C$2:$C$27,'Cargo List'!$H$2:$H$27)),"",LOOKUP(Sheet3!K$2,'Cargo List'!$C$2:$C$27,'Cargo List'!$I$2:$I$27))</f>
        <v>#N/A</v>
      </c>
      <c r="L162" t="e">
        <f>IF(OR($A162&lt;L$2,$A162&gt;L$2+LOOKUP(L$2,'Cargo List'!$C$2:$C$27,'Cargo List'!$H$2:$H$27)),"",LOOKUP(Sheet3!L$2,'Cargo List'!$C$2:$C$27,'Cargo List'!$I$2:$I$27))</f>
        <v>#N/A</v>
      </c>
      <c r="M162" t="e">
        <f>IF(OR($A162&lt;M$2,$A162&gt;M$2+LOOKUP(M$2,'Cargo List'!$C$2:$C$27,'Cargo List'!$H$2:$H$27)),"",LOOKUP(Sheet3!M$2,'Cargo List'!$C$2:$C$27,'Cargo List'!$I$2:$I$27))</f>
        <v>#N/A</v>
      </c>
      <c r="N162" t="e">
        <f>IF(OR($A162&lt;N$2,$A162&gt;N$2+LOOKUP(N$2,'Cargo List'!$C$2:$C$27,'Cargo List'!$H$2:$H$27)),"",LOOKUP(Sheet3!N$2,'Cargo List'!$C$2:$C$27,'Cargo List'!$I$2:$I$27))</f>
        <v>#N/A</v>
      </c>
      <c r="O162" t="e">
        <f>IF(OR($A162&lt;O$2,$A162&gt;O$2+LOOKUP(O$2,'Cargo List'!$C$2:$C$27,'Cargo List'!$H$2:$H$27)),"",LOOKUP(Sheet3!O$2,'Cargo List'!$C$2:$C$27,'Cargo List'!$I$2:$I$27))</f>
        <v>#N/A</v>
      </c>
      <c r="P162" t="e">
        <f>IF(OR($A162&lt;P$2,$A162&gt;P$2+LOOKUP(P$2,'Cargo List'!$C$2:$C$27,'Cargo List'!$H$2:$H$27)),"",LOOKUP(Sheet3!P$2,'Cargo List'!$C$2:$C$27,'Cargo List'!$I$2:$I$27))</f>
        <v>#N/A</v>
      </c>
      <c r="Q162" t="e">
        <f>IF(OR($A162&lt;Q$2,$A162&gt;Q$2+LOOKUP(Q$2,'Cargo List'!$C$2:$C$27,'Cargo List'!$H$2:$H$27)),"",LOOKUP(Sheet3!Q$2,'Cargo List'!$C$2:$C$27,'Cargo List'!$I$2:$I$27))</f>
        <v>#N/A</v>
      </c>
      <c r="R162" t="e">
        <f>IF(OR($A162&lt;R$2,$A162&gt;R$2+LOOKUP(R$2,'Cargo List'!$C$2:$C$27,'Cargo List'!$H$2:$H$27)),"",LOOKUP(Sheet3!R$2,'Cargo List'!$C$2:$C$27,'Cargo List'!$I$2:$I$27))</f>
        <v>#N/A</v>
      </c>
      <c r="S162" t="e">
        <f>IF(OR($A162&lt;S$2,$A162&gt;S$2+LOOKUP(S$2,'Cargo List'!$C$2:$C$27,'Cargo List'!$H$2:$H$27)),"",LOOKUP(Sheet3!S$2,'Cargo List'!$C$2:$C$27,'Cargo List'!$I$2:$I$27))</f>
        <v>#N/A</v>
      </c>
      <c r="T162" t="e">
        <f>IF(OR($A162&lt;T$2,$A162&gt;T$2+LOOKUP(T$2,'Cargo List'!$C$2:$C$27,'Cargo List'!$H$2:$H$27)),"",LOOKUP(Sheet3!T$2,'Cargo List'!$C$2:$C$27,'Cargo List'!$I$2:$I$27))</f>
        <v>#N/A</v>
      </c>
      <c r="U162" t="e">
        <f>IF(OR($A162&lt;U$2,$A162&gt;U$2+LOOKUP(U$2,'Cargo List'!$C$2:$C$27,'Cargo List'!$H$2:$H$27)),"",LOOKUP(Sheet3!U$2,'Cargo List'!$C$2:$C$27,'Cargo List'!$I$2:$I$27))</f>
        <v>#N/A</v>
      </c>
      <c r="V162" t="e">
        <f>IF(OR($A162&lt;V$2,$A162&gt;V$2+LOOKUP(V$2,'Cargo List'!$C$2:$C$27,'Cargo List'!$H$2:$H$27)),"",LOOKUP(Sheet3!V$2,'Cargo List'!$C$2:$C$27,'Cargo List'!$I$2:$I$27))</f>
        <v>#N/A</v>
      </c>
      <c r="W162" t="e">
        <f>IF(OR($A162&lt;W$2,$A162&gt;W$2+LOOKUP(W$2,'Cargo List'!$C$2:$C$27,'Cargo List'!$H$2:$H$27)),"",LOOKUP(Sheet3!W$2,'Cargo List'!$C$2:$C$27,'Cargo List'!$I$2:$I$27))</f>
        <v>#N/A</v>
      </c>
      <c r="X162" t="e">
        <f>IF(OR($A162&lt;X$2,$A162&gt;X$2+LOOKUP(X$2,'Cargo List'!$C$2:$C$27,'Cargo List'!$H$2:$H$27)),"",LOOKUP(Sheet3!X$2,'Cargo List'!$C$2:$C$27,'Cargo List'!$I$2:$I$27))</f>
        <v>#N/A</v>
      </c>
      <c r="Y162" t="e">
        <f>IF(OR($A162&lt;Y$2,$A162&gt;Y$2+LOOKUP(Y$2,'Cargo List'!$C$2:$C$27,'Cargo List'!$H$2:$H$27)),"",LOOKUP(Sheet3!Y$2,'Cargo List'!$C$2:$C$27,'Cargo List'!$I$2:$I$27))</f>
        <v>#N/A</v>
      </c>
      <c r="Z162" t="e">
        <f>IF(OR($A162&lt;Z$2,$A162&gt;Z$2+LOOKUP(Z$2,'Cargo List'!$C$2:$C$27,'Cargo List'!$H$2:$H$27)),"",LOOKUP(Sheet3!Z$2,'Cargo List'!$C$2:$C$27,'Cargo List'!$I$2:$I$27))</f>
        <v>#N/A</v>
      </c>
      <c r="AA162" t="e">
        <f>IF(OR($A162&lt;AA$2,$A162&gt;AA$2+LOOKUP(AA$2,'Cargo List'!$C$2:$C$27,'Cargo List'!$H$2:$H$27)),"",LOOKUP(Sheet3!AA$2,'Cargo List'!$C$2:$C$27,'Cargo List'!$I$2:$I$27))</f>
        <v>#N/A</v>
      </c>
      <c r="AB162" t="e">
        <f>IF(OR($A162&lt;AB$2,$A162&gt;AB$2+LOOKUP(AB$2,'Cargo List'!$C$2:$C$27,'Cargo List'!$H$2:$H$27)),"",LOOKUP(Sheet3!AB$2,'Cargo List'!$C$2:$C$27,'Cargo List'!$I$2:$I$27))</f>
        <v>#N/A</v>
      </c>
      <c r="AC162" t="e">
        <f>IF(OR($A162&lt;AC$2,$A162&gt;AC$2+LOOKUP(AC$2,'Cargo List'!$C$2:$C$27,'Cargo List'!$H$2:$H$27)),"",LOOKUP(Sheet3!AC$2,'Cargo List'!$C$2:$C$27,'Cargo List'!$I$2:$I$27))</f>
        <v>#N/A</v>
      </c>
      <c r="AD162" t="e">
        <f>IF(OR($A162&lt;AD$2,$A162&gt;AD$2+LOOKUP(AD$2,'Cargo List'!$C$2:$C$27,'Cargo List'!$H$2:$H$27)),"",LOOKUP(Sheet3!AD$2,'Cargo List'!$C$2:$C$27,'Cargo List'!$I$2:$I$27))</f>
        <v>#N/A</v>
      </c>
      <c r="AE162" t="e">
        <f>IF(OR($A162&lt;AE$2,$A162&gt;AE$2+LOOKUP(AE$2,'Cargo List'!$C$2:$C$27,'Cargo List'!$H$2:$H$27)),"",LOOKUP(Sheet3!AE$2,'Cargo List'!$C$2:$C$27,'Cargo List'!$I$2:$I$27))</f>
        <v>#N/A</v>
      </c>
      <c r="AF162" t="e">
        <f>IF(OR($A162&lt;AF$2,$A162&gt;AF$2+LOOKUP(AF$2,'Cargo List'!$C$2:$C$27,'Cargo List'!$H$2:$H$27)),"",LOOKUP(Sheet3!AF$2,'Cargo List'!$C$2:$C$27,'Cargo List'!$I$2:$I$27))</f>
        <v>#N/A</v>
      </c>
      <c r="AG162" t="e">
        <f>IF(OR($A162&lt;AG$2,$A162&gt;AG$2+LOOKUP(AG$2,'Cargo List'!$C$2:$C$27,'Cargo List'!$H$2:$H$27)),"",LOOKUP(Sheet3!AG$2,'Cargo List'!$C$2:$C$27,'Cargo List'!$I$2:$I$27))</f>
        <v>#N/A</v>
      </c>
      <c r="AH162" t="e">
        <f>IF(OR($A162&lt;AH$2,$A162&gt;AH$2+LOOKUP(AH$2,'Cargo List'!$C$2:$C$27,'Cargo List'!$H$2:$H$27)),"",LOOKUP(Sheet3!AH$2,'Cargo List'!$C$2:$C$27,'Cargo List'!$I$2:$I$27))</f>
        <v>#N/A</v>
      </c>
      <c r="AI162" t="e">
        <f>IF(OR($A162&lt;AI$2,$A162&gt;AI$2+LOOKUP(AI$2,'Cargo List'!$C$2:$C$27,'Cargo List'!$H$2:$H$27)),"",LOOKUP(Sheet3!AI$2,'Cargo List'!$C$2:$C$27,'Cargo List'!$I$2:$I$27))</f>
        <v>#N/A</v>
      </c>
      <c r="AJ162" t="e">
        <f>IF(OR($A162&lt;AJ$2,$A162&gt;AJ$2+LOOKUP(AJ$2,'Cargo List'!$C$2:$C$27,'Cargo List'!$H$2:$H$27)),"",LOOKUP(Sheet3!AJ$2,'Cargo List'!$C$2:$C$27,'Cargo List'!$I$2:$I$27))</f>
        <v>#N/A</v>
      </c>
      <c r="AK162" t="e">
        <f>IF(OR($A162&lt;AK$2,$A162&gt;AK$2+LOOKUP(AK$2,'Cargo List'!$C$2:$C$27,'Cargo List'!$H$2:$H$27)),"",LOOKUP(Sheet3!AK$2,'Cargo List'!$C$2:$C$27,'Cargo List'!$I$2:$I$27))</f>
        <v>#N/A</v>
      </c>
      <c r="AL162" t="e">
        <f>IF(OR($A162&lt;AL$2,$A162&gt;AL$2+LOOKUP(AL$2,'Cargo List'!$C$2:$C$27,'Cargo List'!$H$2:$H$27)),"",LOOKUP(Sheet3!AL$2,'Cargo List'!$C$2:$C$27,'Cargo List'!$I$2:$I$27))</f>
        <v>#N/A</v>
      </c>
      <c r="AM162" t="e">
        <f>IF(OR($A162&lt;AM$2,$A162&gt;AM$2+LOOKUP(AM$2,'Cargo List'!$C$2:$C$27,'Cargo List'!$H$2:$H$27)),"",LOOKUP(Sheet3!AM$2,'Cargo List'!$C$2:$C$27,'Cargo List'!$I$2:$I$27))</f>
        <v>#N/A</v>
      </c>
      <c r="AN162" t="e">
        <f>IF(OR($A162&lt;AN$2,$A162&gt;AN$2+LOOKUP(AN$2,'Cargo List'!$C$2:$C$27,'Cargo List'!$H$2:$H$27)),"",LOOKUP(Sheet3!AN$2,'Cargo List'!$C$2:$C$27,'Cargo List'!$I$2:$I$27))</f>
        <v>#N/A</v>
      </c>
      <c r="AO162" t="e">
        <f>IF(OR($A162&lt;AO$2,$A162&gt;AO$2+LOOKUP(AO$2,'Cargo List'!$C$2:$C$27,'Cargo List'!$H$2:$H$27)),"",LOOKUP(Sheet3!AO$2,'Cargo List'!$C$2:$C$27,'Cargo List'!$I$2:$I$27))</f>
        <v>#N/A</v>
      </c>
      <c r="AP162" t="e">
        <f>IF(OR($A162&lt;AP$2,$A162&gt;AP$2+LOOKUP(AP$2,'Cargo List'!$C$2:$C$27,'Cargo List'!$H$2:$H$27)),"",LOOKUP(Sheet3!AP$2,'Cargo List'!$C$2:$C$27,'Cargo List'!$I$2:$I$27))</f>
        <v>#N/A</v>
      </c>
      <c r="AQ162" t="e">
        <f>IF(OR($A162&lt;AQ$2,$A162&gt;AQ$2+LOOKUP(AQ$2,'Cargo List'!$C$2:$C$27,'Cargo List'!$H$2:$H$27)),"",LOOKUP(Sheet3!AQ$2,'Cargo List'!$C$2:$C$27,'Cargo List'!$I$2:$I$27))</f>
        <v>#N/A</v>
      </c>
      <c r="AR162" t="e">
        <f>IF(OR($A162&lt;AR$2,$A162&gt;AR$2+LOOKUP(AR$2,'Cargo List'!$C$2:$C$27,'Cargo List'!$H$2:$H$27)),"",LOOKUP(Sheet3!AR$2,'Cargo List'!$C$2:$C$27,'Cargo List'!$I$2:$I$27))</f>
        <v>#N/A</v>
      </c>
      <c r="AS162" t="e">
        <f>IF(OR($A162&lt;AS$2,$A162&gt;AS$2+LOOKUP(AS$2,'Cargo List'!$C$2:$C$27,'Cargo List'!$H$2:$H$27)),"",LOOKUP(Sheet3!AS$2,'Cargo List'!$C$2:$C$27,'Cargo List'!$I$2:$I$27))</f>
        <v>#N/A</v>
      </c>
      <c r="AT162" t="e">
        <f>IF(OR($A162&lt;AT$2,$A162&gt;AT$2+LOOKUP(AT$2,'Cargo List'!$C$2:$C$27,'Cargo List'!$H$2:$H$27)),"",LOOKUP(Sheet3!AT$2,'Cargo List'!$C$2:$C$27,'Cargo List'!$I$2:$I$27))</f>
        <v>#N/A</v>
      </c>
      <c r="AU162" t="e">
        <f>IF(OR($A162&lt;AU$2,$A162&gt;AU$2+LOOKUP(AU$2,'Cargo List'!$C$2:$C$27,'Cargo List'!$H$2:$H$27)),"",LOOKUP(Sheet3!AU$2,'Cargo List'!$C$2:$C$27,'Cargo List'!$I$2:$I$27))</f>
        <v>#N/A</v>
      </c>
      <c r="AV162" s="4">
        <f t="shared" si="4"/>
        <v>0</v>
      </c>
    </row>
    <row r="163" spans="1:48" x14ac:dyDescent="0.25">
      <c r="A163" s="2">
        <f t="shared" si="5"/>
        <v>44357</v>
      </c>
      <c r="B163" t="e">
        <f>IF(OR($A163&lt;B$2,$A163&gt;B$2+LOOKUP(B$2,'Cargo List'!$C$2:$C$27,'Cargo List'!$H$2:$H$27)),"",LOOKUP(Sheet3!B$2,'Cargo List'!$C$2:$C$27,'Cargo List'!$I$2:$I$27))</f>
        <v>#N/A</v>
      </c>
      <c r="C163" t="e">
        <f>IF(OR($A163&lt;C$2,$A163&gt;C$2+LOOKUP(C$2,'Cargo List'!$C$2:$C$27,'Cargo List'!$H$2:$H$27)),"",LOOKUP(Sheet3!C$2,'Cargo List'!$C$2:$C$27,'Cargo List'!$I$2:$I$27))</f>
        <v>#N/A</v>
      </c>
      <c r="D163" t="e">
        <f>IF(OR($A163&lt;D$2,$A163&gt;D$2+LOOKUP(D$2,'Cargo List'!$C$2:$C$27,'Cargo List'!$H$2:$H$27)),"",LOOKUP(Sheet3!D$2,'Cargo List'!$C$2:$C$27,'Cargo List'!$I$2:$I$27))</f>
        <v>#N/A</v>
      </c>
      <c r="E163" t="e">
        <f>IF(OR($A163&lt;E$2,$A163&gt;E$2+LOOKUP(E$2,'Cargo List'!$C$2:$C$27,'Cargo List'!$H$2:$H$27)),"",LOOKUP(Sheet3!E$2,'Cargo List'!$C$2:$C$27,'Cargo List'!$I$2:$I$27))</f>
        <v>#N/A</v>
      </c>
      <c r="F163" t="e">
        <f>IF(OR($A163&lt;F$2,$A163&gt;F$2+LOOKUP(F$2,'Cargo List'!$C$2:$C$27,'Cargo List'!$H$2:$H$27)),"",LOOKUP(Sheet3!F$2,'Cargo List'!$C$2:$C$27,'Cargo List'!$I$2:$I$27))</f>
        <v>#N/A</v>
      </c>
      <c r="G163" t="e">
        <f>IF(OR($A163&lt;G$2,$A163&gt;G$2+LOOKUP(G$2,'Cargo List'!$C$2:$C$27,'Cargo List'!$H$2:$H$27)),"",LOOKUP(Sheet3!G$2,'Cargo List'!$C$2:$C$27,'Cargo List'!$I$2:$I$27))</f>
        <v>#N/A</v>
      </c>
      <c r="H163" t="e">
        <f>IF(OR($A163&lt;H$2,$A163&gt;H$2+LOOKUP(H$2,'Cargo List'!$C$2:$C$27,'Cargo List'!$H$2:$H$27)),"",LOOKUP(Sheet3!H$2,'Cargo List'!$C$2:$C$27,'Cargo List'!$I$2:$I$27))</f>
        <v>#N/A</v>
      </c>
      <c r="I163" t="e">
        <f>IF(OR($A163&lt;I$2,$A163&gt;I$2+LOOKUP(I$2,'Cargo List'!$C$2:$C$27,'Cargo List'!$H$2:$H$27)),"",LOOKUP(Sheet3!I$2,'Cargo List'!$C$2:$C$27,'Cargo List'!$I$2:$I$27))</f>
        <v>#N/A</v>
      </c>
      <c r="J163" t="e">
        <f>IF(OR($A163&lt;J$2,$A163&gt;J$2+LOOKUP(J$2,'Cargo List'!$C$2:$C$27,'Cargo List'!$H$2:$H$27)),"",LOOKUP(Sheet3!J$2,'Cargo List'!$C$2:$C$27,'Cargo List'!$I$2:$I$27))</f>
        <v>#N/A</v>
      </c>
      <c r="K163" t="e">
        <f>IF(OR($A163&lt;K$2,$A163&gt;K$2+LOOKUP(K$2,'Cargo List'!$C$2:$C$27,'Cargo List'!$H$2:$H$27)),"",LOOKUP(Sheet3!K$2,'Cargo List'!$C$2:$C$27,'Cargo List'!$I$2:$I$27))</f>
        <v>#N/A</v>
      </c>
      <c r="L163" t="e">
        <f>IF(OR($A163&lt;L$2,$A163&gt;L$2+LOOKUP(L$2,'Cargo List'!$C$2:$C$27,'Cargo List'!$H$2:$H$27)),"",LOOKUP(Sheet3!L$2,'Cargo List'!$C$2:$C$27,'Cargo List'!$I$2:$I$27))</f>
        <v>#N/A</v>
      </c>
      <c r="M163" t="e">
        <f>IF(OR($A163&lt;M$2,$A163&gt;M$2+LOOKUP(M$2,'Cargo List'!$C$2:$C$27,'Cargo List'!$H$2:$H$27)),"",LOOKUP(Sheet3!M$2,'Cargo List'!$C$2:$C$27,'Cargo List'!$I$2:$I$27))</f>
        <v>#N/A</v>
      </c>
      <c r="N163" t="e">
        <f>IF(OR($A163&lt;N$2,$A163&gt;N$2+LOOKUP(N$2,'Cargo List'!$C$2:$C$27,'Cargo List'!$H$2:$H$27)),"",LOOKUP(Sheet3!N$2,'Cargo List'!$C$2:$C$27,'Cargo List'!$I$2:$I$27))</f>
        <v>#N/A</v>
      </c>
      <c r="O163" t="e">
        <f>IF(OR($A163&lt;O$2,$A163&gt;O$2+LOOKUP(O$2,'Cargo List'!$C$2:$C$27,'Cargo List'!$H$2:$H$27)),"",LOOKUP(Sheet3!O$2,'Cargo List'!$C$2:$C$27,'Cargo List'!$I$2:$I$27))</f>
        <v>#N/A</v>
      </c>
      <c r="P163" t="e">
        <f>IF(OR($A163&lt;P$2,$A163&gt;P$2+LOOKUP(P$2,'Cargo List'!$C$2:$C$27,'Cargo List'!$H$2:$H$27)),"",LOOKUP(Sheet3!P$2,'Cargo List'!$C$2:$C$27,'Cargo List'!$I$2:$I$27))</f>
        <v>#N/A</v>
      </c>
      <c r="Q163" t="e">
        <f>IF(OR($A163&lt;Q$2,$A163&gt;Q$2+LOOKUP(Q$2,'Cargo List'!$C$2:$C$27,'Cargo List'!$H$2:$H$27)),"",LOOKUP(Sheet3!Q$2,'Cargo List'!$C$2:$C$27,'Cargo List'!$I$2:$I$27))</f>
        <v>#N/A</v>
      </c>
      <c r="R163" t="e">
        <f>IF(OR($A163&lt;R$2,$A163&gt;R$2+LOOKUP(R$2,'Cargo List'!$C$2:$C$27,'Cargo List'!$H$2:$H$27)),"",LOOKUP(Sheet3!R$2,'Cargo List'!$C$2:$C$27,'Cargo List'!$I$2:$I$27))</f>
        <v>#N/A</v>
      </c>
      <c r="S163" t="e">
        <f>IF(OR($A163&lt;S$2,$A163&gt;S$2+LOOKUP(S$2,'Cargo List'!$C$2:$C$27,'Cargo List'!$H$2:$H$27)),"",LOOKUP(Sheet3!S$2,'Cargo List'!$C$2:$C$27,'Cargo List'!$I$2:$I$27))</f>
        <v>#N/A</v>
      </c>
      <c r="T163" t="e">
        <f>IF(OR($A163&lt;T$2,$A163&gt;T$2+LOOKUP(T$2,'Cargo List'!$C$2:$C$27,'Cargo List'!$H$2:$H$27)),"",LOOKUP(Sheet3!T$2,'Cargo List'!$C$2:$C$27,'Cargo List'!$I$2:$I$27))</f>
        <v>#N/A</v>
      </c>
      <c r="U163" t="e">
        <f>IF(OR($A163&lt;U$2,$A163&gt;U$2+LOOKUP(U$2,'Cargo List'!$C$2:$C$27,'Cargo List'!$H$2:$H$27)),"",LOOKUP(Sheet3!U$2,'Cargo List'!$C$2:$C$27,'Cargo List'!$I$2:$I$27))</f>
        <v>#N/A</v>
      </c>
      <c r="V163" t="e">
        <f>IF(OR($A163&lt;V$2,$A163&gt;V$2+LOOKUP(V$2,'Cargo List'!$C$2:$C$27,'Cargo List'!$H$2:$H$27)),"",LOOKUP(Sheet3!V$2,'Cargo List'!$C$2:$C$27,'Cargo List'!$I$2:$I$27))</f>
        <v>#N/A</v>
      </c>
      <c r="W163" t="e">
        <f>IF(OR($A163&lt;W$2,$A163&gt;W$2+LOOKUP(W$2,'Cargo List'!$C$2:$C$27,'Cargo List'!$H$2:$H$27)),"",LOOKUP(Sheet3!W$2,'Cargo List'!$C$2:$C$27,'Cargo List'!$I$2:$I$27))</f>
        <v>#N/A</v>
      </c>
      <c r="X163" t="e">
        <f>IF(OR($A163&lt;X$2,$A163&gt;X$2+LOOKUP(X$2,'Cargo List'!$C$2:$C$27,'Cargo List'!$H$2:$H$27)),"",LOOKUP(Sheet3!X$2,'Cargo List'!$C$2:$C$27,'Cargo List'!$I$2:$I$27))</f>
        <v>#N/A</v>
      </c>
      <c r="Y163" t="e">
        <f>IF(OR($A163&lt;Y$2,$A163&gt;Y$2+LOOKUP(Y$2,'Cargo List'!$C$2:$C$27,'Cargo List'!$H$2:$H$27)),"",LOOKUP(Sheet3!Y$2,'Cargo List'!$C$2:$C$27,'Cargo List'!$I$2:$I$27))</f>
        <v>#N/A</v>
      </c>
      <c r="Z163" t="e">
        <f>IF(OR($A163&lt;Z$2,$A163&gt;Z$2+LOOKUP(Z$2,'Cargo List'!$C$2:$C$27,'Cargo List'!$H$2:$H$27)),"",LOOKUP(Sheet3!Z$2,'Cargo List'!$C$2:$C$27,'Cargo List'!$I$2:$I$27))</f>
        <v>#N/A</v>
      </c>
      <c r="AA163" t="e">
        <f>IF(OR($A163&lt;AA$2,$A163&gt;AA$2+LOOKUP(AA$2,'Cargo List'!$C$2:$C$27,'Cargo List'!$H$2:$H$27)),"",LOOKUP(Sheet3!AA$2,'Cargo List'!$C$2:$C$27,'Cargo List'!$I$2:$I$27))</f>
        <v>#N/A</v>
      </c>
      <c r="AB163" t="e">
        <f>IF(OR($A163&lt;AB$2,$A163&gt;AB$2+LOOKUP(AB$2,'Cargo List'!$C$2:$C$27,'Cargo List'!$H$2:$H$27)),"",LOOKUP(Sheet3!AB$2,'Cargo List'!$C$2:$C$27,'Cargo List'!$I$2:$I$27))</f>
        <v>#N/A</v>
      </c>
      <c r="AC163" t="e">
        <f>IF(OR($A163&lt;AC$2,$A163&gt;AC$2+LOOKUP(AC$2,'Cargo List'!$C$2:$C$27,'Cargo List'!$H$2:$H$27)),"",LOOKUP(Sheet3!AC$2,'Cargo List'!$C$2:$C$27,'Cargo List'!$I$2:$I$27))</f>
        <v>#N/A</v>
      </c>
      <c r="AD163" t="e">
        <f>IF(OR($A163&lt;AD$2,$A163&gt;AD$2+LOOKUP(AD$2,'Cargo List'!$C$2:$C$27,'Cargo List'!$H$2:$H$27)),"",LOOKUP(Sheet3!AD$2,'Cargo List'!$C$2:$C$27,'Cargo List'!$I$2:$I$27))</f>
        <v>#N/A</v>
      </c>
      <c r="AE163" t="e">
        <f>IF(OR($A163&lt;AE$2,$A163&gt;AE$2+LOOKUP(AE$2,'Cargo List'!$C$2:$C$27,'Cargo List'!$H$2:$H$27)),"",LOOKUP(Sheet3!AE$2,'Cargo List'!$C$2:$C$27,'Cargo List'!$I$2:$I$27))</f>
        <v>#N/A</v>
      </c>
      <c r="AF163" t="e">
        <f>IF(OR($A163&lt;AF$2,$A163&gt;AF$2+LOOKUP(AF$2,'Cargo List'!$C$2:$C$27,'Cargo List'!$H$2:$H$27)),"",LOOKUP(Sheet3!AF$2,'Cargo List'!$C$2:$C$27,'Cargo List'!$I$2:$I$27))</f>
        <v>#N/A</v>
      </c>
      <c r="AG163" t="e">
        <f>IF(OR($A163&lt;AG$2,$A163&gt;AG$2+LOOKUP(AG$2,'Cargo List'!$C$2:$C$27,'Cargo List'!$H$2:$H$27)),"",LOOKUP(Sheet3!AG$2,'Cargo List'!$C$2:$C$27,'Cargo List'!$I$2:$I$27))</f>
        <v>#N/A</v>
      </c>
      <c r="AH163" t="e">
        <f>IF(OR($A163&lt;AH$2,$A163&gt;AH$2+LOOKUP(AH$2,'Cargo List'!$C$2:$C$27,'Cargo List'!$H$2:$H$27)),"",LOOKUP(Sheet3!AH$2,'Cargo List'!$C$2:$C$27,'Cargo List'!$I$2:$I$27))</f>
        <v>#N/A</v>
      </c>
      <c r="AI163" t="e">
        <f>IF(OR($A163&lt;AI$2,$A163&gt;AI$2+LOOKUP(AI$2,'Cargo List'!$C$2:$C$27,'Cargo List'!$H$2:$H$27)),"",LOOKUP(Sheet3!AI$2,'Cargo List'!$C$2:$C$27,'Cargo List'!$I$2:$I$27))</f>
        <v>#N/A</v>
      </c>
      <c r="AJ163" t="e">
        <f>IF(OR($A163&lt;AJ$2,$A163&gt;AJ$2+LOOKUP(AJ$2,'Cargo List'!$C$2:$C$27,'Cargo List'!$H$2:$H$27)),"",LOOKUP(Sheet3!AJ$2,'Cargo List'!$C$2:$C$27,'Cargo List'!$I$2:$I$27))</f>
        <v>#N/A</v>
      </c>
      <c r="AK163" t="e">
        <f>IF(OR($A163&lt;AK$2,$A163&gt;AK$2+LOOKUP(AK$2,'Cargo List'!$C$2:$C$27,'Cargo List'!$H$2:$H$27)),"",LOOKUP(Sheet3!AK$2,'Cargo List'!$C$2:$C$27,'Cargo List'!$I$2:$I$27))</f>
        <v>#N/A</v>
      </c>
      <c r="AL163" t="e">
        <f>IF(OR($A163&lt;AL$2,$A163&gt;AL$2+LOOKUP(AL$2,'Cargo List'!$C$2:$C$27,'Cargo List'!$H$2:$H$27)),"",LOOKUP(Sheet3!AL$2,'Cargo List'!$C$2:$C$27,'Cargo List'!$I$2:$I$27))</f>
        <v>#N/A</v>
      </c>
      <c r="AM163" t="e">
        <f>IF(OR($A163&lt;AM$2,$A163&gt;AM$2+LOOKUP(AM$2,'Cargo List'!$C$2:$C$27,'Cargo List'!$H$2:$H$27)),"",LOOKUP(Sheet3!AM$2,'Cargo List'!$C$2:$C$27,'Cargo List'!$I$2:$I$27))</f>
        <v>#N/A</v>
      </c>
      <c r="AN163" t="e">
        <f>IF(OR($A163&lt;AN$2,$A163&gt;AN$2+LOOKUP(AN$2,'Cargo List'!$C$2:$C$27,'Cargo List'!$H$2:$H$27)),"",LOOKUP(Sheet3!AN$2,'Cargo List'!$C$2:$C$27,'Cargo List'!$I$2:$I$27))</f>
        <v>#N/A</v>
      </c>
      <c r="AO163" t="e">
        <f>IF(OR($A163&lt;AO$2,$A163&gt;AO$2+LOOKUP(AO$2,'Cargo List'!$C$2:$C$27,'Cargo List'!$H$2:$H$27)),"",LOOKUP(Sheet3!AO$2,'Cargo List'!$C$2:$C$27,'Cargo List'!$I$2:$I$27))</f>
        <v>#N/A</v>
      </c>
      <c r="AP163" t="e">
        <f>IF(OR($A163&lt;AP$2,$A163&gt;AP$2+LOOKUP(AP$2,'Cargo List'!$C$2:$C$27,'Cargo List'!$H$2:$H$27)),"",LOOKUP(Sheet3!AP$2,'Cargo List'!$C$2:$C$27,'Cargo List'!$I$2:$I$27))</f>
        <v>#N/A</v>
      </c>
      <c r="AQ163" t="e">
        <f>IF(OR($A163&lt;AQ$2,$A163&gt;AQ$2+LOOKUP(AQ$2,'Cargo List'!$C$2:$C$27,'Cargo List'!$H$2:$H$27)),"",LOOKUP(Sheet3!AQ$2,'Cargo List'!$C$2:$C$27,'Cargo List'!$I$2:$I$27))</f>
        <v>#N/A</v>
      </c>
      <c r="AR163" t="e">
        <f>IF(OR($A163&lt;AR$2,$A163&gt;AR$2+LOOKUP(AR$2,'Cargo List'!$C$2:$C$27,'Cargo List'!$H$2:$H$27)),"",LOOKUP(Sheet3!AR$2,'Cargo List'!$C$2:$C$27,'Cargo List'!$I$2:$I$27))</f>
        <v>#N/A</v>
      </c>
      <c r="AS163" t="e">
        <f>IF(OR($A163&lt;AS$2,$A163&gt;AS$2+LOOKUP(AS$2,'Cargo List'!$C$2:$C$27,'Cargo List'!$H$2:$H$27)),"",LOOKUP(Sheet3!AS$2,'Cargo List'!$C$2:$C$27,'Cargo List'!$I$2:$I$27))</f>
        <v>#N/A</v>
      </c>
      <c r="AT163" t="e">
        <f>IF(OR($A163&lt;AT$2,$A163&gt;AT$2+LOOKUP(AT$2,'Cargo List'!$C$2:$C$27,'Cargo List'!$H$2:$H$27)),"",LOOKUP(Sheet3!AT$2,'Cargo List'!$C$2:$C$27,'Cargo List'!$I$2:$I$27))</f>
        <v>#N/A</v>
      </c>
      <c r="AU163" t="e">
        <f>IF(OR($A163&lt;AU$2,$A163&gt;AU$2+LOOKUP(AU$2,'Cargo List'!$C$2:$C$27,'Cargo List'!$H$2:$H$27)),"",LOOKUP(Sheet3!AU$2,'Cargo List'!$C$2:$C$27,'Cargo List'!$I$2:$I$27))</f>
        <v>#N/A</v>
      </c>
      <c r="AV163" s="4">
        <f t="shared" si="4"/>
        <v>0</v>
      </c>
    </row>
    <row r="164" spans="1:48" x14ac:dyDescent="0.25">
      <c r="A164" s="2">
        <f t="shared" si="5"/>
        <v>44358</v>
      </c>
      <c r="B164" t="e">
        <f>IF(OR($A164&lt;B$2,$A164&gt;B$2+LOOKUP(B$2,'Cargo List'!$C$2:$C$27,'Cargo List'!$H$2:$H$27)),"",LOOKUP(Sheet3!B$2,'Cargo List'!$C$2:$C$27,'Cargo List'!$I$2:$I$27))</f>
        <v>#N/A</v>
      </c>
      <c r="C164" t="e">
        <f>IF(OR($A164&lt;C$2,$A164&gt;C$2+LOOKUP(C$2,'Cargo List'!$C$2:$C$27,'Cargo List'!$H$2:$H$27)),"",LOOKUP(Sheet3!C$2,'Cargo List'!$C$2:$C$27,'Cargo List'!$I$2:$I$27))</f>
        <v>#N/A</v>
      </c>
      <c r="D164" t="e">
        <f>IF(OR($A164&lt;D$2,$A164&gt;D$2+LOOKUP(D$2,'Cargo List'!$C$2:$C$27,'Cargo List'!$H$2:$H$27)),"",LOOKUP(Sheet3!D$2,'Cargo List'!$C$2:$C$27,'Cargo List'!$I$2:$I$27))</f>
        <v>#N/A</v>
      </c>
      <c r="E164" t="e">
        <f>IF(OR($A164&lt;E$2,$A164&gt;E$2+LOOKUP(E$2,'Cargo List'!$C$2:$C$27,'Cargo List'!$H$2:$H$27)),"",LOOKUP(Sheet3!E$2,'Cargo List'!$C$2:$C$27,'Cargo List'!$I$2:$I$27))</f>
        <v>#N/A</v>
      </c>
      <c r="F164" t="e">
        <f>IF(OR($A164&lt;F$2,$A164&gt;F$2+LOOKUP(F$2,'Cargo List'!$C$2:$C$27,'Cargo List'!$H$2:$H$27)),"",LOOKUP(Sheet3!F$2,'Cargo List'!$C$2:$C$27,'Cargo List'!$I$2:$I$27))</f>
        <v>#N/A</v>
      </c>
      <c r="G164" t="e">
        <f>IF(OR($A164&lt;G$2,$A164&gt;G$2+LOOKUP(G$2,'Cargo List'!$C$2:$C$27,'Cargo List'!$H$2:$H$27)),"",LOOKUP(Sheet3!G$2,'Cargo List'!$C$2:$C$27,'Cargo List'!$I$2:$I$27))</f>
        <v>#N/A</v>
      </c>
      <c r="H164" t="e">
        <f>IF(OR($A164&lt;H$2,$A164&gt;H$2+LOOKUP(H$2,'Cargo List'!$C$2:$C$27,'Cargo List'!$H$2:$H$27)),"",LOOKUP(Sheet3!H$2,'Cargo List'!$C$2:$C$27,'Cargo List'!$I$2:$I$27))</f>
        <v>#N/A</v>
      </c>
      <c r="I164" t="e">
        <f>IF(OR($A164&lt;I$2,$A164&gt;I$2+LOOKUP(I$2,'Cargo List'!$C$2:$C$27,'Cargo List'!$H$2:$H$27)),"",LOOKUP(Sheet3!I$2,'Cargo List'!$C$2:$C$27,'Cargo List'!$I$2:$I$27))</f>
        <v>#N/A</v>
      </c>
      <c r="J164" t="e">
        <f>IF(OR($A164&lt;J$2,$A164&gt;J$2+LOOKUP(J$2,'Cargo List'!$C$2:$C$27,'Cargo List'!$H$2:$H$27)),"",LOOKUP(Sheet3!J$2,'Cargo List'!$C$2:$C$27,'Cargo List'!$I$2:$I$27))</f>
        <v>#N/A</v>
      </c>
      <c r="K164" t="e">
        <f>IF(OR($A164&lt;K$2,$A164&gt;K$2+LOOKUP(K$2,'Cargo List'!$C$2:$C$27,'Cargo List'!$H$2:$H$27)),"",LOOKUP(Sheet3!K$2,'Cargo List'!$C$2:$C$27,'Cargo List'!$I$2:$I$27))</f>
        <v>#N/A</v>
      </c>
      <c r="L164" t="e">
        <f>IF(OR($A164&lt;L$2,$A164&gt;L$2+LOOKUP(L$2,'Cargo List'!$C$2:$C$27,'Cargo List'!$H$2:$H$27)),"",LOOKUP(Sheet3!L$2,'Cargo List'!$C$2:$C$27,'Cargo List'!$I$2:$I$27))</f>
        <v>#N/A</v>
      </c>
      <c r="M164" t="e">
        <f>IF(OR($A164&lt;M$2,$A164&gt;M$2+LOOKUP(M$2,'Cargo List'!$C$2:$C$27,'Cargo List'!$H$2:$H$27)),"",LOOKUP(Sheet3!M$2,'Cargo List'!$C$2:$C$27,'Cargo List'!$I$2:$I$27))</f>
        <v>#N/A</v>
      </c>
      <c r="N164" t="e">
        <f>IF(OR($A164&lt;N$2,$A164&gt;N$2+LOOKUP(N$2,'Cargo List'!$C$2:$C$27,'Cargo List'!$H$2:$H$27)),"",LOOKUP(Sheet3!N$2,'Cargo List'!$C$2:$C$27,'Cargo List'!$I$2:$I$27))</f>
        <v>#N/A</v>
      </c>
      <c r="O164" t="e">
        <f>IF(OR($A164&lt;O$2,$A164&gt;O$2+LOOKUP(O$2,'Cargo List'!$C$2:$C$27,'Cargo List'!$H$2:$H$27)),"",LOOKUP(Sheet3!O$2,'Cargo List'!$C$2:$C$27,'Cargo List'!$I$2:$I$27))</f>
        <v>#N/A</v>
      </c>
      <c r="P164" t="e">
        <f>IF(OR($A164&lt;P$2,$A164&gt;P$2+LOOKUP(P$2,'Cargo List'!$C$2:$C$27,'Cargo List'!$H$2:$H$27)),"",LOOKUP(Sheet3!P$2,'Cargo List'!$C$2:$C$27,'Cargo List'!$I$2:$I$27))</f>
        <v>#N/A</v>
      </c>
      <c r="Q164" t="e">
        <f>IF(OR($A164&lt;Q$2,$A164&gt;Q$2+LOOKUP(Q$2,'Cargo List'!$C$2:$C$27,'Cargo List'!$H$2:$H$27)),"",LOOKUP(Sheet3!Q$2,'Cargo List'!$C$2:$C$27,'Cargo List'!$I$2:$I$27))</f>
        <v>#N/A</v>
      </c>
      <c r="R164" t="e">
        <f>IF(OR($A164&lt;R$2,$A164&gt;R$2+LOOKUP(R$2,'Cargo List'!$C$2:$C$27,'Cargo List'!$H$2:$H$27)),"",LOOKUP(Sheet3!R$2,'Cargo List'!$C$2:$C$27,'Cargo List'!$I$2:$I$27))</f>
        <v>#N/A</v>
      </c>
      <c r="S164" t="e">
        <f>IF(OR($A164&lt;S$2,$A164&gt;S$2+LOOKUP(S$2,'Cargo List'!$C$2:$C$27,'Cargo List'!$H$2:$H$27)),"",LOOKUP(Sheet3!S$2,'Cargo List'!$C$2:$C$27,'Cargo List'!$I$2:$I$27))</f>
        <v>#N/A</v>
      </c>
      <c r="T164" t="e">
        <f>IF(OR($A164&lt;T$2,$A164&gt;T$2+LOOKUP(T$2,'Cargo List'!$C$2:$C$27,'Cargo List'!$H$2:$H$27)),"",LOOKUP(Sheet3!T$2,'Cargo List'!$C$2:$C$27,'Cargo List'!$I$2:$I$27))</f>
        <v>#N/A</v>
      </c>
      <c r="U164" t="e">
        <f>IF(OR($A164&lt;U$2,$A164&gt;U$2+LOOKUP(U$2,'Cargo List'!$C$2:$C$27,'Cargo List'!$H$2:$H$27)),"",LOOKUP(Sheet3!U$2,'Cargo List'!$C$2:$C$27,'Cargo List'!$I$2:$I$27))</f>
        <v>#N/A</v>
      </c>
      <c r="V164" t="e">
        <f>IF(OR($A164&lt;V$2,$A164&gt;V$2+LOOKUP(V$2,'Cargo List'!$C$2:$C$27,'Cargo List'!$H$2:$H$27)),"",LOOKUP(Sheet3!V$2,'Cargo List'!$C$2:$C$27,'Cargo List'!$I$2:$I$27))</f>
        <v>#N/A</v>
      </c>
      <c r="W164" t="e">
        <f>IF(OR($A164&lt;W$2,$A164&gt;W$2+LOOKUP(W$2,'Cargo List'!$C$2:$C$27,'Cargo List'!$H$2:$H$27)),"",LOOKUP(Sheet3!W$2,'Cargo List'!$C$2:$C$27,'Cargo List'!$I$2:$I$27))</f>
        <v>#N/A</v>
      </c>
      <c r="X164" t="e">
        <f>IF(OR($A164&lt;X$2,$A164&gt;X$2+LOOKUP(X$2,'Cargo List'!$C$2:$C$27,'Cargo List'!$H$2:$H$27)),"",LOOKUP(Sheet3!X$2,'Cargo List'!$C$2:$C$27,'Cargo List'!$I$2:$I$27))</f>
        <v>#N/A</v>
      </c>
      <c r="Y164" t="e">
        <f>IF(OR($A164&lt;Y$2,$A164&gt;Y$2+LOOKUP(Y$2,'Cargo List'!$C$2:$C$27,'Cargo List'!$H$2:$H$27)),"",LOOKUP(Sheet3!Y$2,'Cargo List'!$C$2:$C$27,'Cargo List'!$I$2:$I$27))</f>
        <v>#N/A</v>
      </c>
      <c r="Z164" t="e">
        <f>IF(OR($A164&lt;Z$2,$A164&gt;Z$2+LOOKUP(Z$2,'Cargo List'!$C$2:$C$27,'Cargo List'!$H$2:$H$27)),"",LOOKUP(Sheet3!Z$2,'Cargo List'!$C$2:$C$27,'Cargo List'!$I$2:$I$27))</f>
        <v>#N/A</v>
      </c>
      <c r="AA164" t="e">
        <f>IF(OR($A164&lt;AA$2,$A164&gt;AA$2+LOOKUP(AA$2,'Cargo List'!$C$2:$C$27,'Cargo List'!$H$2:$H$27)),"",LOOKUP(Sheet3!AA$2,'Cargo List'!$C$2:$C$27,'Cargo List'!$I$2:$I$27))</f>
        <v>#N/A</v>
      </c>
      <c r="AB164" t="e">
        <f>IF(OR($A164&lt;AB$2,$A164&gt;AB$2+LOOKUP(AB$2,'Cargo List'!$C$2:$C$27,'Cargo List'!$H$2:$H$27)),"",LOOKUP(Sheet3!AB$2,'Cargo List'!$C$2:$C$27,'Cargo List'!$I$2:$I$27))</f>
        <v>#N/A</v>
      </c>
      <c r="AC164" t="e">
        <f>IF(OR($A164&lt;AC$2,$A164&gt;AC$2+LOOKUP(AC$2,'Cargo List'!$C$2:$C$27,'Cargo List'!$H$2:$H$27)),"",LOOKUP(Sheet3!AC$2,'Cargo List'!$C$2:$C$27,'Cargo List'!$I$2:$I$27))</f>
        <v>#N/A</v>
      </c>
      <c r="AD164" t="e">
        <f>IF(OR($A164&lt;AD$2,$A164&gt;AD$2+LOOKUP(AD$2,'Cargo List'!$C$2:$C$27,'Cargo List'!$H$2:$H$27)),"",LOOKUP(Sheet3!AD$2,'Cargo List'!$C$2:$C$27,'Cargo List'!$I$2:$I$27))</f>
        <v>#N/A</v>
      </c>
      <c r="AE164" t="e">
        <f>IF(OR($A164&lt;AE$2,$A164&gt;AE$2+LOOKUP(AE$2,'Cargo List'!$C$2:$C$27,'Cargo List'!$H$2:$H$27)),"",LOOKUP(Sheet3!AE$2,'Cargo List'!$C$2:$C$27,'Cargo List'!$I$2:$I$27))</f>
        <v>#N/A</v>
      </c>
      <c r="AF164" t="e">
        <f>IF(OR($A164&lt;AF$2,$A164&gt;AF$2+LOOKUP(AF$2,'Cargo List'!$C$2:$C$27,'Cargo List'!$H$2:$H$27)),"",LOOKUP(Sheet3!AF$2,'Cargo List'!$C$2:$C$27,'Cargo List'!$I$2:$I$27))</f>
        <v>#N/A</v>
      </c>
      <c r="AG164" t="e">
        <f>IF(OR($A164&lt;AG$2,$A164&gt;AG$2+LOOKUP(AG$2,'Cargo List'!$C$2:$C$27,'Cargo List'!$H$2:$H$27)),"",LOOKUP(Sheet3!AG$2,'Cargo List'!$C$2:$C$27,'Cargo List'!$I$2:$I$27))</f>
        <v>#N/A</v>
      </c>
      <c r="AH164" t="e">
        <f>IF(OR($A164&lt;AH$2,$A164&gt;AH$2+LOOKUP(AH$2,'Cargo List'!$C$2:$C$27,'Cargo List'!$H$2:$H$27)),"",LOOKUP(Sheet3!AH$2,'Cargo List'!$C$2:$C$27,'Cargo List'!$I$2:$I$27))</f>
        <v>#N/A</v>
      </c>
      <c r="AI164" t="e">
        <f>IF(OR($A164&lt;AI$2,$A164&gt;AI$2+LOOKUP(AI$2,'Cargo List'!$C$2:$C$27,'Cargo List'!$H$2:$H$27)),"",LOOKUP(Sheet3!AI$2,'Cargo List'!$C$2:$C$27,'Cargo List'!$I$2:$I$27))</f>
        <v>#N/A</v>
      </c>
      <c r="AJ164" t="e">
        <f>IF(OR($A164&lt;AJ$2,$A164&gt;AJ$2+LOOKUP(AJ$2,'Cargo List'!$C$2:$C$27,'Cargo List'!$H$2:$H$27)),"",LOOKUP(Sheet3!AJ$2,'Cargo List'!$C$2:$C$27,'Cargo List'!$I$2:$I$27))</f>
        <v>#N/A</v>
      </c>
      <c r="AK164" t="e">
        <f>IF(OR($A164&lt;AK$2,$A164&gt;AK$2+LOOKUP(AK$2,'Cargo List'!$C$2:$C$27,'Cargo List'!$H$2:$H$27)),"",LOOKUP(Sheet3!AK$2,'Cargo List'!$C$2:$C$27,'Cargo List'!$I$2:$I$27))</f>
        <v>#N/A</v>
      </c>
      <c r="AL164" t="e">
        <f>IF(OR($A164&lt;AL$2,$A164&gt;AL$2+LOOKUP(AL$2,'Cargo List'!$C$2:$C$27,'Cargo List'!$H$2:$H$27)),"",LOOKUP(Sheet3!AL$2,'Cargo List'!$C$2:$C$27,'Cargo List'!$I$2:$I$27))</f>
        <v>#N/A</v>
      </c>
      <c r="AM164" t="e">
        <f>IF(OR($A164&lt;AM$2,$A164&gt;AM$2+LOOKUP(AM$2,'Cargo List'!$C$2:$C$27,'Cargo List'!$H$2:$H$27)),"",LOOKUP(Sheet3!AM$2,'Cargo List'!$C$2:$C$27,'Cargo List'!$I$2:$I$27))</f>
        <v>#N/A</v>
      </c>
      <c r="AN164" t="e">
        <f>IF(OR($A164&lt;AN$2,$A164&gt;AN$2+LOOKUP(AN$2,'Cargo List'!$C$2:$C$27,'Cargo List'!$H$2:$H$27)),"",LOOKUP(Sheet3!AN$2,'Cargo List'!$C$2:$C$27,'Cargo List'!$I$2:$I$27))</f>
        <v>#N/A</v>
      </c>
      <c r="AO164" t="e">
        <f>IF(OR($A164&lt;AO$2,$A164&gt;AO$2+LOOKUP(AO$2,'Cargo List'!$C$2:$C$27,'Cargo List'!$H$2:$H$27)),"",LOOKUP(Sheet3!AO$2,'Cargo List'!$C$2:$C$27,'Cargo List'!$I$2:$I$27))</f>
        <v>#N/A</v>
      </c>
      <c r="AP164" t="e">
        <f>IF(OR($A164&lt;AP$2,$A164&gt;AP$2+LOOKUP(AP$2,'Cargo List'!$C$2:$C$27,'Cargo List'!$H$2:$H$27)),"",LOOKUP(Sheet3!AP$2,'Cargo List'!$C$2:$C$27,'Cargo List'!$I$2:$I$27))</f>
        <v>#N/A</v>
      </c>
      <c r="AQ164" t="e">
        <f>IF(OR($A164&lt;AQ$2,$A164&gt;AQ$2+LOOKUP(AQ$2,'Cargo List'!$C$2:$C$27,'Cargo List'!$H$2:$H$27)),"",LOOKUP(Sheet3!AQ$2,'Cargo List'!$C$2:$C$27,'Cargo List'!$I$2:$I$27))</f>
        <v>#N/A</v>
      </c>
      <c r="AR164" t="e">
        <f>IF(OR($A164&lt;AR$2,$A164&gt;AR$2+LOOKUP(AR$2,'Cargo List'!$C$2:$C$27,'Cargo List'!$H$2:$H$27)),"",LOOKUP(Sheet3!AR$2,'Cargo List'!$C$2:$C$27,'Cargo List'!$I$2:$I$27))</f>
        <v>#N/A</v>
      </c>
      <c r="AS164" t="e">
        <f>IF(OR($A164&lt;AS$2,$A164&gt;AS$2+LOOKUP(AS$2,'Cargo List'!$C$2:$C$27,'Cargo List'!$H$2:$H$27)),"",LOOKUP(Sheet3!AS$2,'Cargo List'!$C$2:$C$27,'Cargo List'!$I$2:$I$27))</f>
        <v>#N/A</v>
      </c>
      <c r="AT164" t="e">
        <f>IF(OR($A164&lt;AT$2,$A164&gt;AT$2+LOOKUP(AT$2,'Cargo List'!$C$2:$C$27,'Cargo List'!$H$2:$H$27)),"",LOOKUP(Sheet3!AT$2,'Cargo List'!$C$2:$C$27,'Cargo List'!$I$2:$I$27))</f>
        <v>#N/A</v>
      </c>
      <c r="AU164" t="e">
        <f>IF(OR($A164&lt;AU$2,$A164&gt;AU$2+LOOKUP(AU$2,'Cargo List'!$C$2:$C$27,'Cargo List'!$H$2:$H$27)),"",LOOKUP(Sheet3!AU$2,'Cargo List'!$C$2:$C$27,'Cargo List'!$I$2:$I$27))</f>
        <v>#N/A</v>
      </c>
      <c r="AV164" s="4">
        <f t="shared" si="4"/>
        <v>0</v>
      </c>
    </row>
    <row r="165" spans="1:48" x14ac:dyDescent="0.25">
      <c r="A165" s="2">
        <f t="shared" si="5"/>
        <v>44359</v>
      </c>
      <c r="B165" t="e">
        <f>IF(OR($A165&lt;B$2,$A165&gt;B$2+LOOKUP(B$2,'Cargo List'!$C$2:$C$27,'Cargo List'!$H$2:$H$27)),"",LOOKUP(Sheet3!B$2,'Cargo List'!$C$2:$C$27,'Cargo List'!$I$2:$I$27))</f>
        <v>#N/A</v>
      </c>
      <c r="C165" t="e">
        <f>IF(OR($A165&lt;C$2,$A165&gt;C$2+LOOKUP(C$2,'Cargo List'!$C$2:$C$27,'Cargo List'!$H$2:$H$27)),"",LOOKUP(Sheet3!C$2,'Cargo List'!$C$2:$C$27,'Cargo List'!$I$2:$I$27))</f>
        <v>#N/A</v>
      </c>
      <c r="D165" t="e">
        <f>IF(OR($A165&lt;D$2,$A165&gt;D$2+LOOKUP(D$2,'Cargo List'!$C$2:$C$27,'Cargo List'!$H$2:$H$27)),"",LOOKUP(Sheet3!D$2,'Cargo List'!$C$2:$C$27,'Cargo List'!$I$2:$I$27))</f>
        <v>#N/A</v>
      </c>
      <c r="E165" t="e">
        <f>IF(OR($A165&lt;E$2,$A165&gt;E$2+LOOKUP(E$2,'Cargo List'!$C$2:$C$27,'Cargo List'!$H$2:$H$27)),"",LOOKUP(Sheet3!E$2,'Cargo List'!$C$2:$C$27,'Cargo List'!$I$2:$I$27))</f>
        <v>#N/A</v>
      </c>
      <c r="F165" t="e">
        <f>IF(OR($A165&lt;F$2,$A165&gt;F$2+LOOKUP(F$2,'Cargo List'!$C$2:$C$27,'Cargo List'!$H$2:$H$27)),"",LOOKUP(Sheet3!F$2,'Cargo List'!$C$2:$C$27,'Cargo List'!$I$2:$I$27))</f>
        <v>#N/A</v>
      </c>
      <c r="G165" t="e">
        <f>IF(OR($A165&lt;G$2,$A165&gt;G$2+LOOKUP(G$2,'Cargo List'!$C$2:$C$27,'Cargo List'!$H$2:$H$27)),"",LOOKUP(Sheet3!G$2,'Cargo List'!$C$2:$C$27,'Cargo List'!$I$2:$I$27))</f>
        <v>#N/A</v>
      </c>
      <c r="H165" t="e">
        <f>IF(OR($A165&lt;H$2,$A165&gt;H$2+LOOKUP(H$2,'Cargo List'!$C$2:$C$27,'Cargo List'!$H$2:$H$27)),"",LOOKUP(Sheet3!H$2,'Cargo List'!$C$2:$C$27,'Cargo List'!$I$2:$I$27))</f>
        <v>#N/A</v>
      </c>
      <c r="I165" t="e">
        <f>IF(OR($A165&lt;I$2,$A165&gt;I$2+LOOKUP(I$2,'Cargo List'!$C$2:$C$27,'Cargo List'!$H$2:$H$27)),"",LOOKUP(Sheet3!I$2,'Cargo List'!$C$2:$C$27,'Cargo List'!$I$2:$I$27))</f>
        <v>#N/A</v>
      </c>
      <c r="J165" t="e">
        <f>IF(OR($A165&lt;J$2,$A165&gt;J$2+LOOKUP(J$2,'Cargo List'!$C$2:$C$27,'Cargo List'!$H$2:$H$27)),"",LOOKUP(Sheet3!J$2,'Cargo List'!$C$2:$C$27,'Cargo List'!$I$2:$I$27))</f>
        <v>#N/A</v>
      </c>
      <c r="K165" t="e">
        <f>IF(OR($A165&lt;K$2,$A165&gt;K$2+LOOKUP(K$2,'Cargo List'!$C$2:$C$27,'Cargo List'!$H$2:$H$27)),"",LOOKUP(Sheet3!K$2,'Cargo List'!$C$2:$C$27,'Cargo List'!$I$2:$I$27))</f>
        <v>#N/A</v>
      </c>
      <c r="L165" t="e">
        <f>IF(OR($A165&lt;L$2,$A165&gt;L$2+LOOKUP(L$2,'Cargo List'!$C$2:$C$27,'Cargo List'!$H$2:$H$27)),"",LOOKUP(Sheet3!L$2,'Cargo List'!$C$2:$C$27,'Cargo List'!$I$2:$I$27))</f>
        <v>#N/A</v>
      </c>
      <c r="M165" t="e">
        <f>IF(OR($A165&lt;M$2,$A165&gt;M$2+LOOKUP(M$2,'Cargo List'!$C$2:$C$27,'Cargo List'!$H$2:$H$27)),"",LOOKUP(Sheet3!M$2,'Cargo List'!$C$2:$C$27,'Cargo List'!$I$2:$I$27))</f>
        <v>#N/A</v>
      </c>
      <c r="N165" t="e">
        <f>IF(OR($A165&lt;N$2,$A165&gt;N$2+LOOKUP(N$2,'Cargo List'!$C$2:$C$27,'Cargo List'!$H$2:$H$27)),"",LOOKUP(Sheet3!N$2,'Cargo List'!$C$2:$C$27,'Cargo List'!$I$2:$I$27))</f>
        <v>#N/A</v>
      </c>
      <c r="O165" t="e">
        <f>IF(OR($A165&lt;O$2,$A165&gt;O$2+LOOKUP(O$2,'Cargo List'!$C$2:$C$27,'Cargo List'!$H$2:$H$27)),"",LOOKUP(Sheet3!O$2,'Cargo List'!$C$2:$C$27,'Cargo List'!$I$2:$I$27))</f>
        <v>#N/A</v>
      </c>
      <c r="P165" t="e">
        <f>IF(OR($A165&lt;P$2,$A165&gt;P$2+LOOKUP(P$2,'Cargo List'!$C$2:$C$27,'Cargo List'!$H$2:$H$27)),"",LOOKUP(Sheet3!P$2,'Cargo List'!$C$2:$C$27,'Cargo List'!$I$2:$I$27))</f>
        <v>#N/A</v>
      </c>
      <c r="Q165" t="e">
        <f>IF(OR($A165&lt;Q$2,$A165&gt;Q$2+LOOKUP(Q$2,'Cargo List'!$C$2:$C$27,'Cargo List'!$H$2:$H$27)),"",LOOKUP(Sheet3!Q$2,'Cargo List'!$C$2:$C$27,'Cargo List'!$I$2:$I$27))</f>
        <v>#N/A</v>
      </c>
      <c r="R165" t="e">
        <f>IF(OR($A165&lt;R$2,$A165&gt;R$2+LOOKUP(R$2,'Cargo List'!$C$2:$C$27,'Cargo List'!$H$2:$H$27)),"",LOOKUP(Sheet3!R$2,'Cargo List'!$C$2:$C$27,'Cargo List'!$I$2:$I$27))</f>
        <v>#N/A</v>
      </c>
      <c r="S165" t="e">
        <f>IF(OR($A165&lt;S$2,$A165&gt;S$2+LOOKUP(S$2,'Cargo List'!$C$2:$C$27,'Cargo List'!$H$2:$H$27)),"",LOOKUP(Sheet3!S$2,'Cargo List'!$C$2:$C$27,'Cargo List'!$I$2:$I$27))</f>
        <v>#N/A</v>
      </c>
      <c r="T165" t="e">
        <f>IF(OR($A165&lt;T$2,$A165&gt;T$2+LOOKUP(T$2,'Cargo List'!$C$2:$C$27,'Cargo List'!$H$2:$H$27)),"",LOOKUP(Sheet3!T$2,'Cargo List'!$C$2:$C$27,'Cargo List'!$I$2:$I$27))</f>
        <v>#N/A</v>
      </c>
      <c r="U165" t="e">
        <f>IF(OR($A165&lt;U$2,$A165&gt;U$2+LOOKUP(U$2,'Cargo List'!$C$2:$C$27,'Cargo List'!$H$2:$H$27)),"",LOOKUP(Sheet3!U$2,'Cargo List'!$C$2:$C$27,'Cargo List'!$I$2:$I$27))</f>
        <v>#N/A</v>
      </c>
      <c r="V165" t="e">
        <f>IF(OR($A165&lt;V$2,$A165&gt;V$2+LOOKUP(V$2,'Cargo List'!$C$2:$C$27,'Cargo List'!$H$2:$H$27)),"",LOOKUP(Sheet3!V$2,'Cargo List'!$C$2:$C$27,'Cargo List'!$I$2:$I$27))</f>
        <v>#N/A</v>
      </c>
      <c r="W165" t="e">
        <f>IF(OR($A165&lt;W$2,$A165&gt;W$2+LOOKUP(W$2,'Cargo List'!$C$2:$C$27,'Cargo List'!$H$2:$H$27)),"",LOOKUP(Sheet3!W$2,'Cargo List'!$C$2:$C$27,'Cargo List'!$I$2:$I$27))</f>
        <v>#N/A</v>
      </c>
      <c r="X165" t="e">
        <f>IF(OR($A165&lt;X$2,$A165&gt;X$2+LOOKUP(X$2,'Cargo List'!$C$2:$C$27,'Cargo List'!$H$2:$H$27)),"",LOOKUP(Sheet3!X$2,'Cargo List'!$C$2:$C$27,'Cargo List'!$I$2:$I$27))</f>
        <v>#N/A</v>
      </c>
      <c r="Y165" t="e">
        <f>IF(OR($A165&lt;Y$2,$A165&gt;Y$2+LOOKUP(Y$2,'Cargo List'!$C$2:$C$27,'Cargo List'!$H$2:$H$27)),"",LOOKUP(Sheet3!Y$2,'Cargo List'!$C$2:$C$27,'Cargo List'!$I$2:$I$27))</f>
        <v>#N/A</v>
      </c>
      <c r="Z165" t="e">
        <f>IF(OR($A165&lt;Z$2,$A165&gt;Z$2+LOOKUP(Z$2,'Cargo List'!$C$2:$C$27,'Cargo List'!$H$2:$H$27)),"",LOOKUP(Sheet3!Z$2,'Cargo List'!$C$2:$C$27,'Cargo List'!$I$2:$I$27))</f>
        <v>#N/A</v>
      </c>
      <c r="AA165" t="e">
        <f>IF(OR($A165&lt;AA$2,$A165&gt;AA$2+LOOKUP(AA$2,'Cargo List'!$C$2:$C$27,'Cargo List'!$H$2:$H$27)),"",LOOKUP(Sheet3!AA$2,'Cargo List'!$C$2:$C$27,'Cargo List'!$I$2:$I$27))</f>
        <v>#N/A</v>
      </c>
      <c r="AB165" t="e">
        <f>IF(OR($A165&lt;AB$2,$A165&gt;AB$2+LOOKUP(AB$2,'Cargo List'!$C$2:$C$27,'Cargo List'!$H$2:$H$27)),"",LOOKUP(Sheet3!AB$2,'Cargo List'!$C$2:$C$27,'Cargo List'!$I$2:$I$27))</f>
        <v>#N/A</v>
      </c>
      <c r="AC165" t="e">
        <f>IF(OR($A165&lt;AC$2,$A165&gt;AC$2+LOOKUP(AC$2,'Cargo List'!$C$2:$C$27,'Cargo List'!$H$2:$H$27)),"",LOOKUP(Sheet3!AC$2,'Cargo List'!$C$2:$C$27,'Cargo List'!$I$2:$I$27))</f>
        <v>#N/A</v>
      </c>
      <c r="AD165" t="e">
        <f>IF(OR($A165&lt;AD$2,$A165&gt;AD$2+LOOKUP(AD$2,'Cargo List'!$C$2:$C$27,'Cargo List'!$H$2:$H$27)),"",LOOKUP(Sheet3!AD$2,'Cargo List'!$C$2:$C$27,'Cargo List'!$I$2:$I$27))</f>
        <v>#N/A</v>
      </c>
      <c r="AE165" t="e">
        <f>IF(OR($A165&lt;AE$2,$A165&gt;AE$2+LOOKUP(AE$2,'Cargo List'!$C$2:$C$27,'Cargo List'!$H$2:$H$27)),"",LOOKUP(Sheet3!AE$2,'Cargo List'!$C$2:$C$27,'Cargo List'!$I$2:$I$27))</f>
        <v>#N/A</v>
      </c>
      <c r="AF165" t="e">
        <f>IF(OR($A165&lt;AF$2,$A165&gt;AF$2+LOOKUP(AF$2,'Cargo List'!$C$2:$C$27,'Cargo List'!$H$2:$H$27)),"",LOOKUP(Sheet3!AF$2,'Cargo List'!$C$2:$C$27,'Cargo List'!$I$2:$I$27))</f>
        <v>#N/A</v>
      </c>
      <c r="AG165" t="e">
        <f>IF(OR($A165&lt;AG$2,$A165&gt;AG$2+LOOKUP(AG$2,'Cargo List'!$C$2:$C$27,'Cargo List'!$H$2:$H$27)),"",LOOKUP(Sheet3!AG$2,'Cargo List'!$C$2:$C$27,'Cargo List'!$I$2:$I$27))</f>
        <v>#N/A</v>
      </c>
      <c r="AH165" t="e">
        <f>IF(OR($A165&lt;AH$2,$A165&gt;AH$2+LOOKUP(AH$2,'Cargo List'!$C$2:$C$27,'Cargo List'!$H$2:$H$27)),"",LOOKUP(Sheet3!AH$2,'Cargo List'!$C$2:$C$27,'Cargo List'!$I$2:$I$27))</f>
        <v>#N/A</v>
      </c>
      <c r="AI165" t="e">
        <f>IF(OR($A165&lt;AI$2,$A165&gt;AI$2+LOOKUP(AI$2,'Cargo List'!$C$2:$C$27,'Cargo List'!$H$2:$H$27)),"",LOOKUP(Sheet3!AI$2,'Cargo List'!$C$2:$C$27,'Cargo List'!$I$2:$I$27))</f>
        <v>#N/A</v>
      </c>
      <c r="AJ165" t="e">
        <f>IF(OR($A165&lt;AJ$2,$A165&gt;AJ$2+LOOKUP(AJ$2,'Cargo List'!$C$2:$C$27,'Cargo List'!$H$2:$H$27)),"",LOOKUP(Sheet3!AJ$2,'Cargo List'!$C$2:$C$27,'Cargo List'!$I$2:$I$27))</f>
        <v>#N/A</v>
      </c>
      <c r="AK165" t="e">
        <f>IF(OR($A165&lt;AK$2,$A165&gt;AK$2+LOOKUP(AK$2,'Cargo List'!$C$2:$C$27,'Cargo List'!$H$2:$H$27)),"",LOOKUP(Sheet3!AK$2,'Cargo List'!$C$2:$C$27,'Cargo List'!$I$2:$I$27))</f>
        <v>#N/A</v>
      </c>
      <c r="AL165" t="e">
        <f>IF(OR($A165&lt;AL$2,$A165&gt;AL$2+LOOKUP(AL$2,'Cargo List'!$C$2:$C$27,'Cargo List'!$H$2:$H$27)),"",LOOKUP(Sheet3!AL$2,'Cargo List'!$C$2:$C$27,'Cargo List'!$I$2:$I$27))</f>
        <v>#N/A</v>
      </c>
      <c r="AM165" t="e">
        <f>IF(OR($A165&lt;AM$2,$A165&gt;AM$2+LOOKUP(AM$2,'Cargo List'!$C$2:$C$27,'Cargo List'!$H$2:$H$27)),"",LOOKUP(Sheet3!AM$2,'Cargo List'!$C$2:$C$27,'Cargo List'!$I$2:$I$27))</f>
        <v>#N/A</v>
      </c>
      <c r="AN165" t="e">
        <f>IF(OR($A165&lt;AN$2,$A165&gt;AN$2+LOOKUP(AN$2,'Cargo List'!$C$2:$C$27,'Cargo List'!$H$2:$H$27)),"",LOOKUP(Sheet3!AN$2,'Cargo List'!$C$2:$C$27,'Cargo List'!$I$2:$I$27))</f>
        <v>#N/A</v>
      </c>
      <c r="AO165" t="e">
        <f>IF(OR($A165&lt;AO$2,$A165&gt;AO$2+LOOKUP(AO$2,'Cargo List'!$C$2:$C$27,'Cargo List'!$H$2:$H$27)),"",LOOKUP(Sheet3!AO$2,'Cargo List'!$C$2:$C$27,'Cargo List'!$I$2:$I$27))</f>
        <v>#N/A</v>
      </c>
      <c r="AP165" t="e">
        <f>IF(OR($A165&lt;AP$2,$A165&gt;AP$2+LOOKUP(AP$2,'Cargo List'!$C$2:$C$27,'Cargo List'!$H$2:$H$27)),"",LOOKUP(Sheet3!AP$2,'Cargo List'!$C$2:$C$27,'Cargo List'!$I$2:$I$27))</f>
        <v>#N/A</v>
      </c>
      <c r="AQ165" t="e">
        <f>IF(OR($A165&lt;AQ$2,$A165&gt;AQ$2+LOOKUP(AQ$2,'Cargo List'!$C$2:$C$27,'Cargo List'!$H$2:$H$27)),"",LOOKUP(Sheet3!AQ$2,'Cargo List'!$C$2:$C$27,'Cargo List'!$I$2:$I$27))</f>
        <v>#N/A</v>
      </c>
      <c r="AR165" t="e">
        <f>IF(OR($A165&lt;AR$2,$A165&gt;AR$2+LOOKUP(AR$2,'Cargo List'!$C$2:$C$27,'Cargo List'!$H$2:$H$27)),"",LOOKUP(Sheet3!AR$2,'Cargo List'!$C$2:$C$27,'Cargo List'!$I$2:$I$27))</f>
        <v>#N/A</v>
      </c>
      <c r="AS165" t="e">
        <f>IF(OR($A165&lt;AS$2,$A165&gt;AS$2+LOOKUP(AS$2,'Cargo List'!$C$2:$C$27,'Cargo List'!$H$2:$H$27)),"",LOOKUP(Sheet3!AS$2,'Cargo List'!$C$2:$C$27,'Cargo List'!$I$2:$I$27))</f>
        <v>#N/A</v>
      </c>
      <c r="AT165" t="e">
        <f>IF(OR($A165&lt;AT$2,$A165&gt;AT$2+LOOKUP(AT$2,'Cargo List'!$C$2:$C$27,'Cargo List'!$H$2:$H$27)),"",LOOKUP(Sheet3!AT$2,'Cargo List'!$C$2:$C$27,'Cargo List'!$I$2:$I$27))</f>
        <v>#N/A</v>
      </c>
      <c r="AU165" t="e">
        <f>IF(OR($A165&lt;AU$2,$A165&gt;AU$2+LOOKUP(AU$2,'Cargo List'!$C$2:$C$27,'Cargo List'!$H$2:$H$27)),"",LOOKUP(Sheet3!AU$2,'Cargo List'!$C$2:$C$27,'Cargo List'!$I$2:$I$27))</f>
        <v>#N/A</v>
      </c>
      <c r="AV165" s="4">
        <f t="shared" si="4"/>
        <v>0</v>
      </c>
    </row>
    <row r="166" spans="1:48" x14ac:dyDescent="0.25">
      <c r="A166" s="2">
        <f t="shared" si="5"/>
        <v>44360</v>
      </c>
      <c r="B166" t="e">
        <f>IF(OR($A166&lt;B$2,$A166&gt;B$2+LOOKUP(B$2,'Cargo List'!$C$2:$C$27,'Cargo List'!$H$2:$H$27)),"",LOOKUP(Sheet3!B$2,'Cargo List'!$C$2:$C$27,'Cargo List'!$I$2:$I$27))</f>
        <v>#N/A</v>
      </c>
      <c r="C166" t="e">
        <f>IF(OR($A166&lt;C$2,$A166&gt;C$2+LOOKUP(C$2,'Cargo List'!$C$2:$C$27,'Cargo List'!$H$2:$H$27)),"",LOOKUP(Sheet3!C$2,'Cargo List'!$C$2:$C$27,'Cargo List'!$I$2:$I$27))</f>
        <v>#N/A</v>
      </c>
      <c r="D166" t="e">
        <f>IF(OR($A166&lt;D$2,$A166&gt;D$2+LOOKUP(D$2,'Cargo List'!$C$2:$C$27,'Cargo List'!$H$2:$H$27)),"",LOOKUP(Sheet3!D$2,'Cargo List'!$C$2:$C$27,'Cargo List'!$I$2:$I$27))</f>
        <v>#N/A</v>
      </c>
      <c r="E166" t="e">
        <f>IF(OR($A166&lt;E$2,$A166&gt;E$2+LOOKUP(E$2,'Cargo List'!$C$2:$C$27,'Cargo List'!$H$2:$H$27)),"",LOOKUP(Sheet3!E$2,'Cargo List'!$C$2:$C$27,'Cargo List'!$I$2:$I$27))</f>
        <v>#N/A</v>
      </c>
      <c r="F166" t="e">
        <f>IF(OR($A166&lt;F$2,$A166&gt;F$2+LOOKUP(F$2,'Cargo List'!$C$2:$C$27,'Cargo List'!$H$2:$H$27)),"",LOOKUP(Sheet3!F$2,'Cargo List'!$C$2:$C$27,'Cargo List'!$I$2:$I$27))</f>
        <v>#N/A</v>
      </c>
      <c r="G166" t="e">
        <f>IF(OR($A166&lt;G$2,$A166&gt;G$2+LOOKUP(G$2,'Cargo List'!$C$2:$C$27,'Cargo List'!$H$2:$H$27)),"",LOOKUP(Sheet3!G$2,'Cargo List'!$C$2:$C$27,'Cargo List'!$I$2:$I$27))</f>
        <v>#N/A</v>
      </c>
      <c r="H166" t="e">
        <f>IF(OR($A166&lt;H$2,$A166&gt;H$2+LOOKUP(H$2,'Cargo List'!$C$2:$C$27,'Cargo List'!$H$2:$H$27)),"",LOOKUP(Sheet3!H$2,'Cargo List'!$C$2:$C$27,'Cargo List'!$I$2:$I$27))</f>
        <v>#N/A</v>
      </c>
      <c r="I166" t="e">
        <f>IF(OR($A166&lt;I$2,$A166&gt;I$2+LOOKUP(I$2,'Cargo List'!$C$2:$C$27,'Cargo List'!$H$2:$H$27)),"",LOOKUP(Sheet3!I$2,'Cargo List'!$C$2:$C$27,'Cargo List'!$I$2:$I$27))</f>
        <v>#N/A</v>
      </c>
      <c r="J166" t="e">
        <f>IF(OR($A166&lt;J$2,$A166&gt;J$2+LOOKUP(J$2,'Cargo List'!$C$2:$C$27,'Cargo List'!$H$2:$H$27)),"",LOOKUP(Sheet3!J$2,'Cargo List'!$C$2:$C$27,'Cargo List'!$I$2:$I$27))</f>
        <v>#N/A</v>
      </c>
      <c r="K166" t="e">
        <f>IF(OR($A166&lt;K$2,$A166&gt;K$2+LOOKUP(K$2,'Cargo List'!$C$2:$C$27,'Cargo List'!$H$2:$H$27)),"",LOOKUP(Sheet3!K$2,'Cargo List'!$C$2:$C$27,'Cargo List'!$I$2:$I$27))</f>
        <v>#N/A</v>
      </c>
      <c r="L166" t="e">
        <f>IF(OR($A166&lt;L$2,$A166&gt;L$2+LOOKUP(L$2,'Cargo List'!$C$2:$C$27,'Cargo List'!$H$2:$H$27)),"",LOOKUP(Sheet3!L$2,'Cargo List'!$C$2:$C$27,'Cargo List'!$I$2:$I$27))</f>
        <v>#N/A</v>
      </c>
      <c r="M166" t="e">
        <f>IF(OR($A166&lt;M$2,$A166&gt;M$2+LOOKUP(M$2,'Cargo List'!$C$2:$C$27,'Cargo List'!$H$2:$H$27)),"",LOOKUP(Sheet3!M$2,'Cargo List'!$C$2:$C$27,'Cargo List'!$I$2:$I$27))</f>
        <v>#N/A</v>
      </c>
      <c r="N166" t="e">
        <f>IF(OR($A166&lt;N$2,$A166&gt;N$2+LOOKUP(N$2,'Cargo List'!$C$2:$C$27,'Cargo List'!$H$2:$H$27)),"",LOOKUP(Sheet3!N$2,'Cargo List'!$C$2:$C$27,'Cargo List'!$I$2:$I$27))</f>
        <v>#N/A</v>
      </c>
      <c r="O166" t="e">
        <f>IF(OR($A166&lt;O$2,$A166&gt;O$2+LOOKUP(O$2,'Cargo List'!$C$2:$C$27,'Cargo List'!$H$2:$H$27)),"",LOOKUP(Sheet3!O$2,'Cargo List'!$C$2:$C$27,'Cargo List'!$I$2:$I$27))</f>
        <v>#N/A</v>
      </c>
      <c r="P166" t="e">
        <f>IF(OR($A166&lt;P$2,$A166&gt;P$2+LOOKUP(P$2,'Cargo List'!$C$2:$C$27,'Cargo List'!$H$2:$H$27)),"",LOOKUP(Sheet3!P$2,'Cargo List'!$C$2:$C$27,'Cargo List'!$I$2:$I$27))</f>
        <v>#N/A</v>
      </c>
      <c r="Q166" t="e">
        <f>IF(OR($A166&lt;Q$2,$A166&gt;Q$2+LOOKUP(Q$2,'Cargo List'!$C$2:$C$27,'Cargo List'!$H$2:$H$27)),"",LOOKUP(Sheet3!Q$2,'Cargo List'!$C$2:$C$27,'Cargo List'!$I$2:$I$27))</f>
        <v>#N/A</v>
      </c>
      <c r="R166" t="e">
        <f>IF(OR($A166&lt;R$2,$A166&gt;R$2+LOOKUP(R$2,'Cargo List'!$C$2:$C$27,'Cargo List'!$H$2:$H$27)),"",LOOKUP(Sheet3!R$2,'Cargo List'!$C$2:$C$27,'Cargo List'!$I$2:$I$27))</f>
        <v>#N/A</v>
      </c>
      <c r="S166" t="e">
        <f>IF(OR($A166&lt;S$2,$A166&gt;S$2+LOOKUP(S$2,'Cargo List'!$C$2:$C$27,'Cargo List'!$H$2:$H$27)),"",LOOKUP(Sheet3!S$2,'Cargo List'!$C$2:$C$27,'Cargo List'!$I$2:$I$27))</f>
        <v>#N/A</v>
      </c>
      <c r="T166" t="e">
        <f>IF(OR($A166&lt;T$2,$A166&gt;T$2+LOOKUP(T$2,'Cargo List'!$C$2:$C$27,'Cargo List'!$H$2:$H$27)),"",LOOKUP(Sheet3!T$2,'Cargo List'!$C$2:$C$27,'Cargo List'!$I$2:$I$27))</f>
        <v>#N/A</v>
      </c>
      <c r="U166" t="e">
        <f>IF(OR($A166&lt;U$2,$A166&gt;U$2+LOOKUP(U$2,'Cargo List'!$C$2:$C$27,'Cargo List'!$H$2:$H$27)),"",LOOKUP(Sheet3!U$2,'Cargo List'!$C$2:$C$27,'Cargo List'!$I$2:$I$27))</f>
        <v>#N/A</v>
      </c>
      <c r="V166" t="e">
        <f>IF(OR($A166&lt;V$2,$A166&gt;V$2+LOOKUP(V$2,'Cargo List'!$C$2:$C$27,'Cargo List'!$H$2:$H$27)),"",LOOKUP(Sheet3!V$2,'Cargo List'!$C$2:$C$27,'Cargo List'!$I$2:$I$27))</f>
        <v>#N/A</v>
      </c>
      <c r="W166" t="e">
        <f>IF(OR($A166&lt;W$2,$A166&gt;W$2+LOOKUP(W$2,'Cargo List'!$C$2:$C$27,'Cargo List'!$H$2:$H$27)),"",LOOKUP(Sheet3!W$2,'Cargo List'!$C$2:$C$27,'Cargo List'!$I$2:$I$27))</f>
        <v>#N/A</v>
      </c>
      <c r="X166" t="e">
        <f>IF(OR($A166&lt;X$2,$A166&gt;X$2+LOOKUP(X$2,'Cargo List'!$C$2:$C$27,'Cargo List'!$H$2:$H$27)),"",LOOKUP(Sheet3!X$2,'Cargo List'!$C$2:$C$27,'Cargo List'!$I$2:$I$27))</f>
        <v>#N/A</v>
      </c>
      <c r="Y166" t="e">
        <f>IF(OR($A166&lt;Y$2,$A166&gt;Y$2+LOOKUP(Y$2,'Cargo List'!$C$2:$C$27,'Cargo List'!$H$2:$H$27)),"",LOOKUP(Sheet3!Y$2,'Cargo List'!$C$2:$C$27,'Cargo List'!$I$2:$I$27))</f>
        <v>#N/A</v>
      </c>
      <c r="Z166" t="e">
        <f>IF(OR($A166&lt;Z$2,$A166&gt;Z$2+LOOKUP(Z$2,'Cargo List'!$C$2:$C$27,'Cargo List'!$H$2:$H$27)),"",LOOKUP(Sheet3!Z$2,'Cargo List'!$C$2:$C$27,'Cargo List'!$I$2:$I$27))</f>
        <v>#N/A</v>
      </c>
      <c r="AA166" t="e">
        <f>IF(OR($A166&lt;AA$2,$A166&gt;AA$2+LOOKUP(AA$2,'Cargo List'!$C$2:$C$27,'Cargo List'!$H$2:$H$27)),"",LOOKUP(Sheet3!AA$2,'Cargo List'!$C$2:$C$27,'Cargo List'!$I$2:$I$27))</f>
        <v>#N/A</v>
      </c>
      <c r="AB166" t="e">
        <f>IF(OR($A166&lt;AB$2,$A166&gt;AB$2+LOOKUP(AB$2,'Cargo List'!$C$2:$C$27,'Cargo List'!$H$2:$H$27)),"",LOOKUP(Sheet3!AB$2,'Cargo List'!$C$2:$C$27,'Cargo List'!$I$2:$I$27))</f>
        <v>#N/A</v>
      </c>
      <c r="AC166" t="e">
        <f>IF(OR($A166&lt;AC$2,$A166&gt;AC$2+LOOKUP(AC$2,'Cargo List'!$C$2:$C$27,'Cargo List'!$H$2:$H$27)),"",LOOKUP(Sheet3!AC$2,'Cargo List'!$C$2:$C$27,'Cargo List'!$I$2:$I$27))</f>
        <v>#N/A</v>
      </c>
      <c r="AD166" t="e">
        <f>IF(OR($A166&lt;AD$2,$A166&gt;AD$2+LOOKUP(AD$2,'Cargo List'!$C$2:$C$27,'Cargo List'!$H$2:$H$27)),"",LOOKUP(Sheet3!AD$2,'Cargo List'!$C$2:$C$27,'Cargo List'!$I$2:$I$27))</f>
        <v>#N/A</v>
      </c>
      <c r="AE166" t="e">
        <f>IF(OR($A166&lt;AE$2,$A166&gt;AE$2+LOOKUP(AE$2,'Cargo List'!$C$2:$C$27,'Cargo List'!$H$2:$H$27)),"",LOOKUP(Sheet3!AE$2,'Cargo List'!$C$2:$C$27,'Cargo List'!$I$2:$I$27))</f>
        <v>#N/A</v>
      </c>
      <c r="AF166" t="e">
        <f>IF(OR($A166&lt;AF$2,$A166&gt;AF$2+LOOKUP(AF$2,'Cargo List'!$C$2:$C$27,'Cargo List'!$H$2:$H$27)),"",LOOKUP(Sheet3!AF$2,'Cargo List'!$C$2:$C$27,'Cargo List'!$I$2:$I$27))</f>
        <v>#N/A</v>
      </c>
      <c r="AG166" t="e">
        <f>IF(OR($A166&lt;AG$2,$A166&gt;AG$2+LOOKUP(AG$2,'Cargo List'!$C$2:$C$27,'Cargo List'!$H$2:$H$27)),"",LOOKUP(Sheet3!AG$2,'Cargo List'!$C$2:$C$27,'Cargo List'!$I$2:$I$27))</f>
        <v>#N/A</v>
      </c>
      <c r="AH166" t="e">
        <f>IF(OR($A166&lt;AH$2,$A166&gt;AH$2+LOOKUP(AH$2,'Cargo List'!$C$2:$C$27,'Cargo List'!$H$2:$H$27)),"",LOOKUP(Sheet3!AH$2,'Cargo List'!$C$2:$C$27,'Cargo List'!$I$2:$I$27))</f>
        <v>#N/A</v>
      </c>
      <c r="AI166" t="e">
        <f>IF(OR($A166&lt;AI$2,$A166&gt;AI$2+LOOKUP(AI$2,'Cargo List'!$C$2:$C$27,'Cargo List'!$H$2:$H$27)),"",LOOKUP(Sheet3!AI$2,'Cargo List'!$C$2:$C$27,'Cargo List'!$I$2:$I$27))</f>
        <v>#N/A</v>
      </c>
      <c r="AJ166" t="e">
        <f>IF(OR($A166&lt;AJ$2,$A166&gt;AJ$2+LOOKUP(AJ$2,'Cargo List'!$C$2:$C$27,'Cargo List'!$H$2:$H$27)),"",LOOKUP(Sheet3!AJ$2,'Cargo List'!$C$2:$C$27,'Cargo List'!$I$2:$I$27))</f>
        <v>#N/A</v>
      </c>
      <c r="AK166" t="e">
        <f>IF(OR($A166&lt;AK$2,$A166&gt;AK$2+LOOKUP(AK$2,'Cargo List'!$C$2:$C$27,'Cargo List'!$H$2:$H$27)),"",LOOKUP(Sheet3!AK$2,'Cargo List'!$C$2:$C$27,'Cargo List'!$I$2:$I$27))</f>
        <v>#N/A</v>
      </c>
      <c r="AL166" t="e">
        <f>IF(OR($A166&lt;AL$2,$A166&gt;AL$2+LOOKUP(AL$2,'Cargo List'!$C$2:$C$27,'Cargo List'!$H$2:$H$27)),"",LOOKUP(Sheet3!AL$2,'Cargo List'!$C$2:$C$27,'Cargo List'!$I$2:$I$27))</f>
        <v>#N/A</v>
      </c>
      <c r="AM166" t="e">
        <f>IF(OR($A166&lt;AM$2,$A166&gt;AM$2+LOOKUP(AM$2,'Cargo List'!$C$2:$C$27,'Cargo List'!$H$2:$H$27)),"",LOOKUP(Sheet3!AM$2,'Cargo List'!$C$2:$C$27,'Cargo List'!$I$2:$I$27))</f>
        <v>#N/A</v>
      </c>
      <c r="AN166" t="e">
        <f>IF(OR($A166&lt;AN$2,$A166&gt;AN$2+LOOKUP(AN$2,'Cargo List'!$C$2:$C$27,'Cargo List'!$H$2:$H$27)),"",LOOKUP(Sheet3!AN$2,'Cargo List'!$C$2:$C$27,'Cargo List'!$I$2:$I$27))</f>
        <v>#N/A</v>
      </c>
      <c r="AO166" t="e">
        <f>IF(OR($A166&lt;AO$2,$A166&gt;AO$2+LOOKUP(AO$2,'Cargo List'!$C$2:$C$27,'Cargo List'!$H$2:$H$27)),"",LOOKUP(Sheet3!AO$2,'Cargo List'!$C$2:$C$27,'Cargo List'!$I$2:$I$27))</f>
        <v>#N/A</v>
      </c>
      <c r="AP166" t="e">
        <f>IF(OR($A166&lt;AP$2,$A166&gt;AP$2+LOOKUP(AP$2,'Cargo List'!$C$2:$C$27,'Cargo List'!$H$2:$H$27)),"",LOOKUP(Sheet3!AP$2,'Cargo List'!$C$2:$C$27,'Cargo List'!$I$2:$I$27))</f>
        <v>#N/A</v>
      </c>
      <c r="AQ166" t="e">
        <f>IF(OR($A166&lt;AQ$2,$A166&gt;AQ$2+LOOKUP(AQ$2,'Cargo List'!$C$2:$C$27,'Cargo List'!$H$2:$H$27)),"",LOOKUP(Sheet3!AQ$2,'Cargo List'!$C$2:$C$27,'Cargo List'!$I$2:$I$27))</f>
        <v>#N/A</v>
      </c>
      <c r="AR166" t="e">
        <f>IF(OR($A166&lt;AR$2,$A166&gt;AR$2+LOOKUP(AR$2,'Cargo List'!$C$2:$C$27,'Cargo List'!$H$2:$H$27)),"",LOOKUP(Sheet3!AR$2,'Cargo List'!$C$2:$C$27,'Cargo List'!$I$2:$I$27))</f>
        <v>#N/A</v>
      </c>
      <c r="AS166" t="e">
        <f>IF(OR($A166&lt;AS$2,$A166&gt;AS$2+LOOKUP(AS$2,'Cargo List'!$C$2:$C$27,'Cargo List'!$H$2:$H$27)),"",LOOKUP(Sheet3!AS$2,'Cargo List'!$C$2:$C$27,'Cargo List'!$I$2:$I$27))</f>
        <v>#N/A</v>
      </c>
      <c r="AT166" t="e">
        <f>IF(OR($A166&lt;AT$2,$A166&gt;AT$2+LOOKUP(AT$2,'Cargo List'!$C$2:$C$27,'Cargo List'!$H$2:$H$27)),"",LOOKUP(Sheet3!AT$2,'Cargo List'!$C$2:$C$27,'Cargo List'!$I$2:$I$27))</f>
        <v>#N/A</v>
      </c>
      <c r="AU166" t="e">
        <f>IF(OR($A166&lt;AU$2,$A166&gt;AU$2+LOOKUP(AU$2,'Cargo List'!$C$2:$C$27,'Cargo List'!$H$2:$H$27)),"",LOOKUP(Sheet3!AU$2,'Cargo List'!$C$2:$C$27,'Cargo List'!$I$2:$I$27))</f>
        <v>#N/A</v>
      </c>
      <c r="AV166" s="4">
        <f t="shared" si="4"/>
        <v>0</v>
      </c>
    </row>
    <row r="167" spans="1:48" x14ac:dyDescent="0.25">
      <c r="A167" s="2">
        <f t="shared" si="5"/>
        <v>44361</v>
      </c>
      <c r="B167" t="e">
        <f>IF(OR($A167&lt;B$2,$A167&gt;B$2+LOOKUP(B$2,'Cargo List'!$C$2:$C$27,'Cargo List'!$H$2:$H$27)),"",LOOKUP(Sheet3!B$2,'Cargo List'!$C$2:$C$27,'Cargo List'!$I$2:$I$27))</f>
        <v>#N/A</v>
      </c>
      <c r="C167" t="e">
        <f>IF(OR($A167&lt;C$2,$A167&gt;C$2+LOOKUP(C$2,'Cargo List'!$C$2:$C$27,'Cargo List'!$H$2:$H$27)),"",LOOKUP(Sheet3!C$2,'Cargo List'!$C$2:$C$27,'Cargo List'!$I$2:$I$27))</f>
        <v>#N/A</v>
      </c>
      <c r="D167" t="e">
        <f>IF(OR($A167&lt;D$2,$A167&gt;D$2+LOOKUP(D$2,'Cargo List'!$C$2:$C$27,'Cargo List'!$H$2:$H$27)),"",LOOKUP(Sheet3!D$2,'Cargo List'!$C$2:$C$27,'Cargo List'!$I$2:$I$27))</f>
        <v>#N/A</v>
      </c>
      <c r="E167" t="e">
        <f>IF(OR($A167&lt;E$2,$A167&gt;E$2+LOOKUP(E$2,'Cargo List'!$C$2:$C$27,'Cargo List'!$H$2:$H$27)),"",LOOKUP(Sheet3!E$2,'Cargo List'!$C$2:$C$27,'Cargo List'!$I$2:$I$27))</f>
        <v>#N/A</v>
      </c>
      <c r="F167" t="e">
        <f>IF(OR($A167&lt;F$2,$A167&gt;F$2+LOOKUP(F$2,'Cargo List'!$C$2:$C$27,'Cargo List'!$H$2:$H$27)),"",LOOKUP(Sheet3!F$2,'Cargo List'!$C$2:$C$27,'Cargo List'!$I$2:$I$27))</f>
        <v>#N/A</v>
      </c>
      <c r="G167" t="e">
        <f>IF(OR($A167&lt;G$2,$A167&gt;G$2+LOOKUP(G$2,'Cargo List'!$C$2:$C$27,'Cargo List'!$H$2:$H$27)),"",LOOKUP(Sheet3!G$2,'Cargo List'!$C$2:$C$27,'Cargo List'!$I$2:$I$27))</f>
        <v>#N/A</v>
      </c>
      <c r="H167" t="e">
        <f>IF(OR($A167&lt;H$2,$A167&gt;H$2+LOOKUP(H$2,'Cargo List'!$C$2:$C$27,'Cargo List'!$H$2:$H$27)),"",LOOKUP(Sheet3!H$2,'Cargo List'!$C$2:$C$27,'Cargo List'!$I$2:$I$27))</f>
        <v>#N/A</v>
      </c>
      <c r="I167" t="e">
        <f>IF(OR($A167&lt;I$2,$A167&gt;I$2+LOOKUP(I$2,'Cargo List'!$C$2:$C$27,'Cargo List'!$H$2:$H$27)),"",LOOKUP(Sheet3!I$2,'Cargo List'!$C$2:$C$27,'Cargo List'!$I$2:$I$27))</f>
        <v>#N/A</v>
      </c>
      <c r="J167" t="e">
        <f>IF(OR($A167&lt;J$2,$A167&gt;J$2+LOOKUP(J$2,'Cargo List'!$C$2:$C$27,'Cargo List'!$H$2:$H$27)),"",LOOKUP(Sheet3!J$2,'Cargo List'!$C$2:$C$27,'Cargo List'!$I$2:$I$27))</f>
        <v>#N/A</v>
      </c>
      <c r="K167" t="e">
        <f>IF(OR($A167&lt;K$2,$A167&gt;K$2+LOOKUP(K$2,'Cargo List'!$C$2:$C$27,'Cargo List'!$H$2:$H$27)),"",LOOKUP(Sheet3!K$2,'Cargo List'!$C$2:$C$27,'Cargo List'!$I$2:$I$27))</f>
        <v>#N/A</v>
      </c>
      <c r="L167" t="e">
        <f>IF(OR($A167&lt;L$2,$A167&gt;L$2+LOOKUP(L$2,'Cargo List'!$C$2:$C$27,'Cargo List'!$H$2:$H$27)),"",LOOKUP(Sheet3!L$2,'Cargo List'!$C$2:$C$27,'Cargo List'!$I$2:$I$27))</f>
        <v>#N/A</v>
      </c>
      <c r="M167" t="e">
        <f>IF(OR($A167&lt;M$2,$A167&gt;M$2+LOOKUP(M$2,'Cargo List'!$C$2:$C$27,'Cargo List'!$H$2:$H$27)),"",LOOKUP(Sheet3!M$2,'Cargo List'!$C$2:$C$27,'Cargo List'!$I$2:$I$27))</f>
        <v>#N/A</v>
      </c>
      <c r="N167" t="e">
        <f>IF(OR($A167&lt;N$2,$A167&gt;N$2+LOOKUP(N$2,'Cargo List'!$C$2:$C$27,'Cargo List'!$H$2:$H$27)),"",LOOKUP(Sheet3!N$2,'Cargo List'!$C$2:$C$27,'Cargo List'!$I$2:$I$27))</f>
        <v>#N/A</v>
      </c>
      <c r="O167" t="e">
        <f>IF(OR($A167&lt;O$2,$A167&gt;O$2+LOOKUP(O$2,'Cargo List'!$C$2:$C$27,'Cargo List'!$H$2:$H$27)),"",LOOKUP(Sheet3!O$2,'Cargo List'!$C$2:$C$27,'Cargo List'!$I$2:$I$27))</f>
        <v>#N/A</v>
      </c>
      <c r="P167" t="e">
        <f>IF(OR($A167&lt;P$2,$A167&gt;P$2+LOOKUP(P$2,'Cargo List'!$C$2:$C$27,'Cargo List'!$H$2:$H$27)),"",LOOKUP(Sheet3!P$2,'Cargo List'!$C$2:$C$27,'Cargo List'!$I$2:$I$27))</f>
        <v>#N/A</v>
      </c>
      <c r="Q167" t="e">
        <f>IF(OR($A167&lt;Q$2,$A167&gt;Q$2+LOOKUP(Q$2,'Cargo List'!$C$2:$C$27,'Cargo List'!$H$2:$H$27)),"",LOOKUP(Sheet3!Q$2,'Cargo List'!$C$2:$C$27,'Cargo List'!$I$2:$I$27))</f>
        <v>#N/A</v>
      </c>
      <c r="R167" t="e">
        <f>IF(OR($A167&lt;R$2,$A167&gt;R$2+LOOKUP(R$2,'Cargo List'!$C$2:$C$27,'Cargo List'!$H$2:$H$27)),"",LOOKUP(Sheet3!R$2,'Cargo List'!$C$2:$C$27,'Cargo List'!$I$2:$I$27))</f>
        <v>#N/A</v>
      </c>
      <c r="S167" t="e">
        <f>IF(OR($A167&lt;S$2,$A167&gt;S$2+LOOKUP(S$2,'Cargo List'!$C$2:$C$27,'Cargo List'!$H$2:$H$27)),"",LOOKUP(Sheet3!S$2,'Cargo List'!$C$2:$C$27,'Cargo List'!$I$2:$I$27))</f>
        <v>#N/A</v>
      </c>
      <c r="T167" t="e">
        <f>IF(OR($A167&lt;T$2,$A167&gt;T$2+LOOKUP(T$2,'Cargo List'!$C$2:$C$27,'Cargo List'!$H$2:$H$27)),"",LOOKUP(Sheet3!T$2,'Cargo List'!$C$2:$C$27,'Cargo List'!$I$2:$I$27))</f>
        <v>#N/A</v>
      </c>
      <c r="U167" t="e">
        <f>IF(OR($A167&lt;U$2,$A167&gt;U$2+LOOKUP(U$2,'Cargo List'!$C$2:$C$27,'Cargo List'!$H$2:$H$27)),"",LOOKUP(Sheet3!U$2,'Cargo List'!$C$2:$C$27,'Cargo List'!$I$2:$I$27))</f>
        <v>#N/A</v>
      </c>
      <c r="V167" t="e">
        <f>IF(OR($A167&lt;V$2,$A167&gt;V$2+LOOKUP(V$2,'Cargo List'!$C$2:$C$27,'Cargo List'!$H$2:$H$27)),"",LOOKUP(Sheet3!V$2,'Cargo List'!$C$2:$C$27,'Cargo List'!$I$2:$I$27))</f>
        <v>#N/A</v>
      </c>
      <c r="W167" t="e">
        <f>IF(OR($A167&lt;W$2,$A167&gt;W$2+LOOKUP(W$2,'Cargo List'!$C$2:$C$27,'Cargo List'!$H$2:$H$27)),"",LOOKUP(Sheet3!W$2,'Cargo List'!$C$2:$C$27,'Cargo List'!$I$2:$I$27))</f>
        <v>#N/A</v>
      </c>
      <c r="X167" t="e">
        <f>IF(OR($A167&lt;X$2,$A167&gt;X$2+LOOKUP(X$2,'Cargo List'!$C$2:$C$27,'Cargo List'!$H$2:$H$27)),"",LOOKUP(Sheet3!X$2,'Cargo List'!$C$2:$C$27,'Cargo List'!$I$2:$I$27))</f>
        <v>#N/A</v>
      </c>
      <c r="Y167" t="e">
        <f>IF(OR($A167&lt;Y$2,$A167&gt;Y$2+LOOKUP(Y$2,'Cargo List'!$C$2:$C$27,'Cargo List'!$H$2:$H$27)),"",LOOKUP(Sheet3!Y$2,'Cargo List'!$C$2:$C$27,'Cargo List'!$I$2:$I$27))</f>
        <v>#N/A</v>
      </c>
      <c r="Z167" t="e">
        <f>IF(OR($A167&lt;Z$2,$A167&gt;Z$2+LOOKUP(Z$2,'Cargo List'!$C$2:$C$27,'Cargo List'!$H$2:$H$27)),"",LOOKUP(Sheet3!Z$2,'Cargo List'!$C$2:$C$27,'Cargo List'!$I$2:$I$27))</f>
        <v>#N/A</v>
      </c>
      <c r="AA167" t="e">
        <f>IF(OR($A167&lt;AA$2,$A167&gt;AA$2+LOOKUP(AA$2,'Cargo List'!$C$2:$C$27,'Cargo List'!$H$2:$H$27)),"",LOOKUP(Sheet3!AA$2,'Cargo List'!$C$2:$C$27,'Cargo List'!$I$2:$I$27))</f>
        <v>#N/A</v>
      </c>
      <c r="AB167" t="e">
        <f>IF(OR($A167&lt;AB$2,$A167&gt;AB$2+LOOKUP(AB$2,'Cargo List'!$C$2:$C$27,'Cargo List'!$H$2:$H$27)),"",LOOKUP(Sheet3!AB$2,'Cargo List'!$C$2:$C$27,'Cargo List'!$I$2:$I$27))</f>
        <v>#N/A</v>
      </c>
      <c r="AC167" t="e">
        <f>IF(OR($A167&lt;AC$2,$A167&gt;AC$2+LOOKUP(AC$2,'Cargo List'!$C$2:$C$27,'Cargo List'!$H$2:$H$27)),"",LOOKUP(Sheet3!AC$2,'Cargo List'!$C$2:$C$27,'Cargo List'!$I$2:$I$27))</f>
        <v>#N/A</v>
      </c>
      <c r="AD167" t="e">
        <f>IF(OR($A167&lt;AD$2,$A167&gt;AD$2+LOOKUP(AD$2,'Cargo List'!$C$2:$C$27,'Cargo List'!$H$2:$H$27)),"",LOOKUP(Sheet3!AD$2,'Cargo List'!$C$2:$C$27,'Cargo List'!$I$2:$I$27))</f>
        <v>#N/A</v>
      </c>
      <c r="AE167" t="e">
        <f>IF(OR($A167&lt;AE$2,$A167&gt;AE$2+LOOKUP(AE$2,'Cargo List'!$C$2:$C$27,'Cargo List'!$H$2:$H$27)),"",LOOKUP(Sheet3!AE$2,'Cargo List'!$C$2:$C$27,'Cargo List'!$I$2:$I$27))</f>
        <v>#N/A</v>
      </c>
      <c r="AF167" t="e">
        <f>IF(OR($A167&lt;AF$2,$A167&gt;AF$2+LOOKUP(AF$2,'Cargo List'!$C$2:$C$27,'Cargo List'!$H$2:$H$27)),"",LOOKUP(Sheet3!AF$2,'Cargo List'!$C$2:$C$27,'Cargo List'!$I$2:$I$27))</f>
        <v>#N/A</v>
      </c>
      <c r="AG167" t="e">
        <f>IF(OR($A167&lt;AG$2,$A167&gt;AG$2+LOOKUP(AG$2,'Cargo List'!$C$2:$C$27,'Cargo List'!$H$2:$H$27)),"",LOOKUP(Sheet3!AG$2,'Cargo List'!$C$2:$C$27,'Cargo List'!$I$2:$I$27))</f>
        <v>#N/A</v>
      </c>
      <c r="AH167" t="e">
        <f>IF(OR($A167&lt;AH$2,$A167&gt;AH$2+LOOKUP(AH$2,'Cargo List'!$C$2:$C$27,'Cargo List'!$H$2:$H$27)),"",LOOKUP(Sheet3!AH$2,'Cargo List'!$C$2:$C$27,'Cargo List'!$I$2:$I$27))</f>
        <v>#N/A</v>
      </c>
      <c r="AI167" t="e">
        <f>IF(OR($A167&lt;AI$2,$A167&gt;AI$2+LOOKUP(AI$2,'Cargo List'!$C$2:$C$27,'Cargo List'!$H$2:$H$27)),"",LOOKUP(Sheet3!AI$2,'Cargo List'!$C$2:$C$27,'Cargo List'!$I$2:$I$27))</f>
        <v>#N/A</v>
      </c>
      <c r="AJ167" t="e">
        <f>IF(OR($A167&lt;AJ$2,$A167&gt;AJ$2+LOOKUP(AJ$2,'Cargo List'!$C$2:$C$27,'Cargo List'!$H$2:$H$27)),"",LOOKUP(Sheet3!AJ$2,'Cargo List'!$C$2:$C$27,'Cargo List'!$I$2:$I$27))</f>
        <v>#N/A</v>
      </c>
      <c r="AK167" t="e">
        <f>IF(OR($A167&lt;AK$2,$A167&gt;AK$2+LOOKUP(AK$2,'Cargo List'!$C$2:$C$27,'Cargo List'!$H$2:$H$27)),"",LOOKUP(Sheet3!AK$2,'Cargo List'!$C$2:$C$27,'Cargo List'!$I$2:$I$27))</f>
        <v>#N/A</v>
      </c>
      <c r="AL167" t="e">
        <f>IF(OR($A167&lt;AL$2,$A167&gt;AL$2+LOOKUP(AL$2,'Cargo List'!$C$2:$C$27,'Cargo List'!$H$2:$H$27)),"",LOOKUP(Sheet3!AL$2,'Cargo List'!$C$2:$C$27,'Cargo List'!$I$2:$I$27))</f>
        <v>#N/A</v>
      </c>
      <c r="AM167" t="e">
        <f>IF(OR($A167&lt;AM$2,$A167&gt;AM$2+LOOKUP(AM$2,'Cargo List'!$C$2:$C$27,'Cargo List'!$H$2:$H$27)),"",LOOKUP(Sheet3!AM$2,'Cargo List'!$C$2:$C$27,'Cargo List'!$I$2:$I$27))</f>
        <v>#N/A</v>
      </c>
      <c r="AN167" t="e">
        <f>IF(OR($A167&lt;AN$2,$A167&gt;AN$2+LOOKUP(AN$2,'Cargo List'!$C$2:$C$27,'Cargo List'!$H$2:$H$27)),"",LOOKUP(Sheet3!AN$2,'Cargo List'!$C$2:$C$27,'Cargo List'!$I$2:$I$27))</f>
        <v>#N/A</v>
      </c>
      <c r="AO167" t="e">
        <f>IF(OR($A167&lt;AO$2,$A167&gt;AO$2+LOOKUP(AO$2,'Cargo List'!$C$2:$C$27,'Cargo List'!$H$2:$H$27)),"",LOOKUP(Sheet3!AO$2,'Cargo List'!$C$2:$C$27,'Cargo List'!$I$2:$I$27))</f>
        <v>#N/A</v>
      </c>
      <c r="AP167" t="e">
        <f>IF(OR($A167&lt;AP$2,$A167&gt;AP$2+LOOKUP(AP$2,'Cargo List'!$C$2:$C$27,'Cargo List'!$H$2:$H$27)),"",LOOKUP(Sheet3!AP$2,'Cargo List'!$C$2:$C$27,'Cargo List'!$I$2:$I$27))</f>
        <v>#N/A</v>
      </c>
      <c r="AQ167" t="e">
        <f>IF(OR($A167&lt;AQ$2,$A167&gt;AQ$2+LOOKUP(AQ$2,'Cargo List'!$C$2:$C$27,'Cargo List'!$H$2:$H$27)),"",LOOKUP(Sheet3!AQ$2,'Cargo List'!$C$2:$C$27,'Cargo List'!$I$2:$I$27))</f>
        <v>#N/A</v>
      </c>
      <c r="AR167" t="e">
        <f>IF(OR($A167&lt;AR$2,$A167&gt;AR$2+LOOKUP(AR$2,'Cargo List'!$C$2:$C$27,'Cargo List'!$H$2:$H$27)),"",LOOKUP(Sheet3!AR$2,'Cargo List'!$C$2:$C$27,'Cargo List'!$I$2:$I$27))</f>
        <v>#N/A</v>
      </c>
      <c r="AS167" t="e">
        <f>IF(OR($A167&lt;AS$2,$A167&gt;AS$2+LOOKUP(AS$2,'Cargo List'!$C$2:$C$27,'Cargo List'!$H$2:$H$27)),"",LOOKUP(Sheet3!AS$2,'Cargo List'!$C$2:$C$27,'Cargo List'!$I$2:$I$27))</f>
        <v>#N/A</v>
      </c>
      <c r="AT167" t="e">
        <f>IF(OR($A167&lt;AT$2,$A167&gt;AT$2+LOOKUP(AT$2,'Cargo List'!$C$2:$C$27,'Cargo List'!$H$2:$H$27)),"",LOOKUP(Sheet3!AT$2,'Cargo List'!$C$2:$C$27,'Cargo List'!$I$2:$I$27))</f>
        <v>#N/A</v>
      </c>
      <c r="AU167" t="e">
        <f>IF(OR($A167&lt;AU$2,$A167&gt;AU$2+LOOKUP(AU$2,'Cargo List'!$C$2:$C$27,'Cargo List'!$H$2:$H$27)),"",LOOKUP(Sheet3!AU$2,'Cargo List'!$C$2:$C$27,'Cargo List'!$I$2:$I$27))</f>
        <v>#N/A</v>
      </c>
      <c r="AV167" s="4">
        <f t="shared" si="4"/>
        <v>0</v>
      </c>
    </row>
    <row r="168" spans="1:48" x14ac:dyDescent="0.25">
      <c r="A168" s="2">
        <f t="shared" si="5"/>
        <v>44362</v>
      </c>
      <c r="B168" t="e">
        <f>IF(OR($A168&lt;B$2,$A168&gt;B$2+LOOKUP(B$2,'Cargo List'!$C$2:$C$27,'Cargo List'!$H$2:$H$27)),"",LOOKUP(Sheet3!B$2,'Cargo List'!$C$2:$C$27,'Cargo List'!$I$2:$I$27))</f>
        <v>#N/A</v>
      </c>
      <c r="C168" t="e">
        <f>IF(OR($A168&lt;C$2,$A168&gt;C$2+LOOKUP(C$2,'Cargo List'!$C$2:$C$27,'Cargo List'!$H$2:$H$27)),"",LOOKUP(Sheet3!C$2,'Cargo List'!$C$2:$C$27,'Cargo List'!$I$2:$I$27))</f>
        <v>#N/A</v>
      </c>
      <c r="D168" t="e">
        <f>IF(OR($A168&lt;D$2,$A168&gt;D$2+LOOKUP(D$2,'Cargo List'!$C$2:$C$27,'Cargo List'!$H$2:$H$27)),"",LOOKUP(Sheet3!D$2,'Cargo List'!$C$2:$C$27,'Cargo List'!$I$2:$I$27))</f>
        <v>#N/A</v>
      </c>
      <c r="E168" t="e">
        <f>IF(OR($A168&lt;E$2,$A168&gt;E$2+LOOKUP(E$2,'Cargo List'!$C$2:$C$27,'Cargo List'!$H$2:$H$27)),"",LOOKUP(Sheet3!E$2,'Cargo List'!$C$2:$C$27,'Cargo List'!$I$2:$I$27))</f>
        <v>#N/A</v>
      </c>
      <c r="F168" t="e">
        <f>IF(OR($A168&lt;F$2,$A168&gt;F$2+LOOKUP(F$2,'Cargo List'!$C$2:$C$27,'Cargo List'!$H$2:$H$27)),"",LOOKUP(Sheet3!F$2,'Cargo List'!$C$2:$C$27,'Cargo List'!$I$2:$I$27))</f>
        <v>#N/A</v>
      </c>
      <c r="G168" t="e">
        <f>IF(OR($A168&lt;G$2,$A168&gt;G$2+LOOKUP(G$2,'Cargo List'!$C$2:$C$27,'Cargo List'!$H$2:$H$27)),"",LOOKUP(Sheet3!G$2,'Cargo List'!$C$2:$C$27,'Cargo List'!$I$2:$I$27))</f>
        <v>#N/A</v>
      </c>
      <c r="H168" t="e">
        <f>IF(OR($A168&lt;H$2,$A168&gt;H$2+LOOKUP(H$2,'Cargo List'!$C$2:$C$27,'Cargo List'!$H$2:$H$27)),"",LOOKUP(Sheet3!H$2,'Cargo List'!$C$2:$C$27,'Cargo List'!$I$2:$I$27))</f>
        <v>#N/A</v>
      </c>
      <c r="I168" t="e">
        <f>IF(OR($A168&lt;I$2,$A168&gt;I$2+LOOKUP(I$2,'Cargo List'!$C$2:$C$27,'Cargo List'!$H$2:$H$27)),"",LOOKUP(Sheet3!I$2,'Cargo List'!$C$2:$C$27,'Cargo List'!$I$2:$I$27))</f>
        <v>#N/A</v>
      </c>
      <c r="J168" t="e">
        <f>IF(OR($A168&lt;J$2,$A168&gt;J$2+LOOKUP(J$2,'Cargo List'!$C$2:$C$27,'Cargo List'!$H$2:$H$27)),"",LOOKUP(Sheet3!J$2,'Cargo List'!$C$2:$C$27,'Cargo List'!$I$2:$I$27))</f>
        <v>#N/A</v>
      </c>
      <c r="K168" t="e">
        <f>IF(OR($A168&lt;K$2,$A168&gt;K$2+LOOKUP(K$2,'Cargo List'!$C$2:$C$27,'Cargo List'!$H$2:$H$27)),"",LOOKUP(Sheet3!K$2,'Cargo List'!$C$2:$C$27,'Cargo List'!$I$2:$I$27))</f>
        <v>#N/A</v>
      </c>
      <c r="L168" t="e">
        <f>IF(OR($A168&lt;L$2,$A168&gt;L$2+LOOKUP(L$2,'Cargo List'!$C$2:$C$27,'Cargo List'!$H$2:$H$27)),"",LOOKUP(Sheet3!L$2,'Cargo List'!$C$2:$C$27,'Cargo List'!$I$2:$I$27))</f>
        <v>#N/A</v>
      </c>
      <c r="M168" t="e">
        <f>IF(OR($A168&lt;M$2,$A168&gt;M$2+LOOKUP(M$2,'Cargo List'!$C$2:$C$27,'Cargo List'!$H$2:$H$27)),"",LOOKUP(Sheet3!M$2,'Cargo List'!$C$2:$C$27,'Cargo List'!$I$2:$I$27))</f>
        <v>#N/A</v>
      </c>
      <c r="N168" t="e">
        <f>IF(OR($A168&lt;N$2,$A168&gt;N$2+LOOKUP(N$2,'Cargo List'!$C$2:$C$27,'Cargo List'!$H$2:$H$27)),"",LOOKUP(Sheet3!N$2,'Cargo List'!$C$2:$C$27,'Cargo List'!$I$2:$I$27))</f>
        <v>#N/A</v>
      </c>
      <c r="O168" t="e">
        <f>IF(OR($A168&lt;O$2,$A168&gt;O$2+LOOKUP(O$2,'Cargo List'!$C$2:$C$27,'Cargo List'!$H$2:$H$27)),"",LOOKUP(Sheet3!O$2,'Cargo List'!$C$2:$C$27,'Cargo List'!$I$2:$I$27))</f>
        <v>#N/A</v>
      </c>
      <c r="P168" t="e">
        <f>IF(OR($A168&lt;P$2,$A168&gt;P$2+LOOKUP(P$2,'Cargo List'!$C$2:$C$27,'Cargo List'!$H$2:$H$27)),"",LOOKUP(Sheet3!P$2,'Cargo List'!$C$2:$C$27,'Cargo List'!$I$2:$I$27))</f>
        <v>#N/A</v>
      </c>
      <c r="Q168" t="e">
        <f>IF(OR($A168&lt;Q$2,$A168&gt;Q$2+LOOKUP(Q$2,'Cargo List'!$C$2:$C$27,'Cargo List'!$H$2:$H$27)),"",LOOKUP(Sheet3!Q$2,'Cargo List'!$C$2:$C$27,'Cargo List'!$I$2:$I$27))</f>
        <v>#N/A</v>
      </c>
      <c r="R168" t="e">
        <f>IF(OR($A168&lt;R$2,$A168&gt;R$2+LOOKUP(R$2,'Cargo List'!$C$2:$C$27,'Cargo List'!$H$2:$H$27)),"",LOOKUP(Sheet3!R$2,'Cargo List'!$C$2:$C$27,'Cargo List'!$I$2:$I$27))</f>
        <v>#N/A</v>
      </c>
      <c r="S168" t="e">
        <f>IF(OR($A168&lt;S$2,$A168&gt;S$2+LOOKUP(S$2,'Cargo List'!$C$2:$C$27,'Cargo List'!$H$2:$H$27)),"",LOOKUP(Sheet3!S$2,'Cargo List'!$C$2:$C$27,'Cargo List'!$I$2:$I$27))</f>
        <v>#N/A</v>
      </c>
      <c r="T168" t="e">
        <f>IF(OR($A168&lt;T$2,$A168&gt;T$2+LOOKUP(T$2,'Cargo List'!$C$2:$C$27,'Cargo List'!$H$2:$H$27)),"",LOOKUP(Sheet3!T$2,'Cargo List'!$C$2:$C$27,'Cargo List'!$I$2:$I$27))</f>
        <v>#N/A</v>
      </c>
      <c r="U168" t="e">
        <f>IF(OR($A168&lt;U$2,$A168&gt;U$2+LOOKUP(U$2,'Cargo List'!$C$2:$C$27,'Cargo List'!$H$2:$H$27)),"",LOOKUP(Sheet3!U$2,'Cargo List'!$C$2:$C$27,'Cargo List'!$I$2:$I$27))</f>
        <v>#N/A</v>
      </c>
      <c r="V168" t="e">
        <f>IF(OR($A168&lt;V$2,$A168&gt;V$2+LOOKUP(V$2,'Cargo List'!$C$2:$C$27,'Cargo List'!$H$2:$H$27)),"",LOOKUP(Sheet3!V$2,'Cargo List'!$C$2:$C$27,'Cargo List'!$I$2:$I$27))</f>
        <v>#N/A</v>
      </c>
      <c r="W168" t="e">
        <f>IF(OR($A168&lt;W$2,$A168&gt;W$2+LOOKUP(W$2,'Cargo List'!$C$2:$C$27,'Cargo List'!$H$2:$H$27)),"",LOOKUP(Sheet3!W$2,'Cargo List'!$C$2:$C$27,'Cargo List'!$I$2:$I$27))</f>
        <v>#N/A</v>
      </c>
      <c r="X168" t="e">
        <f>IF(OR($A168&lt;X$2,$A168&gt;X$2+LOOKUP(X$2,'Cargo List'!$C$2:$C$27,'Cargo List'!$H$2:$H$27)),"",LOOKUP(Sheet3!X$2,'Cargo List'!$C$2:$C$27,'Cargo List'!$I$2:$I$27))</f>
        <v>#N/A</v>
      </c>
      <c r="Y168" t="e">
        <f>IF(OR($A168&lt;Y$2,$A168&gt;Y$2+LOOKUP(Y$2,'Cargo List'!$C$2:$C$27,'Cargo List'!$H$2:$H$27)),"",LOOKUP(Sheet3!Y$2,'Cargo List'!$C$2:$C$27,'Cargo List'!$I$2:$I$27))</f>
        <v>#N/A</v>
      </c>
      <c r="Z168" t="e">
        <f>IF(OR($A168&lt;Z$2,$A168&gt;Z$2+LOOKUP(Z$2,'Cargo List'!$C$2:$C$27,'Cargo List'!$H$2:$H$27)),"",LOOKUP(Sheet3!Z$2,'Cargo List'!$C$2:$C$27,'Cargo List'!$I$2:$I$27))</f>
        <v>#N/A</v>
      </c>
      <c r="AA168" t="e">
        <f>IF(OR($A168&lt;AA$2,$A168&gt;AA$2+LOOKUP(AA$2,'Cargo List'!$C$2:$C$27,'Cargo List'!$H$2:$H$27)),"",LOOKUP(Sheet3!AA$2,'Cargo List'!$C$2:$C$27,'Cargo List'!$I$2:$I$27))</f>
        <v>#N/A</v>
      </c>
      <c r="AB168" t="e">
        <f>IF(OR($A168&lt;AB$2,$A168&gt;AB$2+LOOKUP(AB$2,'Cargo List'!$C$2:$C$27,'Cargo List'!$H$2:$H$27)),"",LOOKUP(Sheet3!AB$2,'Cargo List'!$C$2:$C$27,'Cargo List'!$I$2:$I$27))</f>
        <v>#N/A</v>
      </c>
      <c r="AC168" t="e">
        <f>IF(OR($A168&lt;AC$2,$A168&gt;AC$2+LOOKUP(AC$2,'Cargo List'!$C$2:$C$27,'Cargo List'!$H$2:$H$27)),"",LOOKUP(Sheet3!AC$2,'Cargo List'!$C$2:$C$27,'Cargo List'!$I$2:$I$27))</f>
        <v>#N/A</v>
      </c>
      <c r="AD168" t="e">
        <f>IF(OR($A168&lt;AD$2,$A168&gt;AD$2+LOOKUP(AD$2,'Cargo List'!$C$2:$C$27,'Cargo List'!$H$2:$H$27)),"",LOOKUP(Sheet3!AD$2,'Cargo List'!$C$2:$C$27,'Cargo List'!$I$2:$I$27))</f>
        <v>#N/A</v>
      </c>
      <c r="AE168" t="e">
        <f>IF(OR($A168&lt;AE$2,$A168&gt;AE$2+LOOKUP(AE$2,'Cargo List'!$C$2:$C$27,'Cargo List'!$H$2:$H$27)),"",LOOKUP(Sheet3!AE$2,'Cargo List'!$C$2:$C$27,'Cargo List'!$I$2:$I$27))</f>
        <v>#N/A</v>
      </c>
      <c r="AF168" t="e">
        <f>IF(OR($A168&lt;AF$2,$A168&gt;AF$2+LOOKUP(AF$2,'Cargo List'!$C$2:$C$27,'Cargo List'!$H$2:$H$27)),"",LOOKUP(Sheet3!AF$2,'Cargo List'!$C$2:$C$27,'Cargo List'!$I$2:$I$27))</f>
        <v>#N/A</v>
      </c>
      <c r="AG168" t="e">
        <f>IF(OR($A168&lt;AG$2,$A168&gt;AG$2+LOOKUP(AG$2,'Cargo List'!$C$2:$C$27,'Cargo List'!$H$2:$H$27)),"",LOOKUP(Sheet3!AG$2,'Cargo List'!$C$2:$C$27,'Cargo List'!$I$2:$I$27))</f>
        <v>#N/A</v>
      </c>
      <c r="AH168" t="e">
        <f>IF(OR($A168&lt;AH$2,$A168&gt;AH$2+LOOKUP(AH$2,'Cargo List'!$C$2:$C$27,'Cargo List'!$H$2:$H$27)),"",LOOKUP(Sheet3!AH$2,'Cargo List'!$C$2:$C$27,'Cargo List'!$I$2:$I$27))</f>
        <v>#N/A</v>
      </c>
      <c r="AI168" t="e">
        <f>IF(OR($A168&lt;AI$2,$A168&gt;AI$2+LOOKUP(AI$2,'Cargo List'!$C$2:$C$27,'Cargo List'!$H$2:$H$27)),"",LOOKUP(Sheet3!AI$2,'Cargo List'!$C$2:$C$27,'Cargo List'!$I$2:$I$27))</f>
        <v>#N/A</v>
      </c>
      <c r="AJ168" t="e">
        <f>IF(OR($A168&lt;AJ$2,$A168&gt;AJ$2+LOOKUP(AJ$2,'Cargo List'!$C$2:$C$27,'Cargo List'!$H$2:$H$27)),"",LOOKUP(Sheet3!AJ$2,'Cargo List'!$C$2:$C$27,'Cargo List'!$I$2:$I$27))</f>
        <v>#N/A</v>
      </c>
      <c r="AK168" t="e">
        <f>IF(OR($A168&lt;AK$2,$A168&gt;AK$2+LOOKUP(AK$2,'Cargo List'!$C$2:$C$27,'Cargo List'!$H$2:$H$27)),"",LOOKUP(Sheet3!AK$2,'Cargo List'!$C$2:$C$27,'Cargo List'!$I$2:$I$27))</f>
        <v>#N/A</v>
      </c>
      <c r="AL168" t="e">
        <f>IF(OR($A168&lt;AL$2,$A168&gt;AL$2+LOOKUP(AL$2,'Cargo List'!$C$2:$C$27,'Cargo List'!$H$2:$H$27)),"",LOOKUP(Sheet3!AL$2,'Cargo List'!$C$2:$C$27,'Cargo List'!$I$2:$I$27))</f>
        <v>#N/A</v>
      </c>
      <c r="AM168" t="e">
        <f>IF(OR($A168&lt;AM$2,$A168&gt;AM$2+LOOKUP(AM$2,'Cargo List'!$C$2:$C$27,'Cargo List'!$H$2:$H$27)),"",LOOKUP(Sheet3!AM$2,'Cargo List'!$C$2:$C$27,'Cargo List'!$I$2:$I$27))</f>
        <v>#N/A</v>
      </c>
      <c r="AN168" t="e">
        <f>IF(OR($A168&lt;AN$2,$A168&gt;AN$2+LOOKUP(AN$2,'Cargo List'!$C$2:$C$27,'Cargo List'!$H$2:$H$27)),"",LOOKUP(Sheet3!AN$2,'Cargo List'!$C$2:$C$27,'Cargo List'!$I$2:$I$27))</f>
        <v>#N/A</v>
      </c>
      <c r="AO168" t="e">
        <f>IF(OR($A168&lt;AO$2,$A168&gt;AO$2+LOOKUP(AO$2,'Cargo List'!$C$2:$C$27,'Cargo List'!$H$2:$H$27)),"",LOOKUP(Sheet3!AO$2,'Cargo List'!$C$2:$C$27,'Cargo List'!$I$2:$I$27))</f>
        <v>#N/A</v>
      </c>
      <c r="AP168" t="e">
        <f>IF(OR($A168&lt;AP$2,$A168&gt;AP$2+LOOKUP(AP$2,'Cargo List'!$C$2:$C$27,'Cargo List'!$H$2:$H$27)),"",LOOKUP(Sheet3!AP$2,'Cargo List'!$C$2:$C$27,'Cargo List'!$I$2:$I$27))</f>
        <v>#N/A</v>
      </c>
      <c r="AQ168" t="e">
        <f>IF(OR($A168&lt;AQ$2,$A168&gt;AQ$2+LOOKUP(AQ$2,'Cargo List'!$C$2:$C$27,'Cargo List'!$H$2:$H$27)),"",LOOKUP(Sheet3!AQ$2,'Cargo List'!$C$2:$C$27,'Cargo List'!$I$2:$I$27))</f>
        <v>#N/A</v>
      </c>
      <c r="AR168" t="e">
        <f>IF(OR($A168&lt;AR$2,$A168&gt;AR$2+LOOKUP(AR$2,'Cargo List'!$C$2:$C$27,'Cargo List'!$H$2:$H$27)),"",LOOKUP(Sheet3!AR$2,'Cargo List'!$C$2:$C$27,'Cargo List'!$I$2:$I$27))</f>
        <v>#N/A</v>
      </c>
      <c r="AS168" t="e">
        <f>IF(OR($A168&lt;AS$2,$A168&gt;AS$2+LOOKUP(AS$2,'Cargo List'!$C$2:$C$27,'Cargo List'!$H$2:$H$27)),"",LOOKUP(Sheet3!AS$2,'Cargo List'!$C$2:$C$27,'Cargo List'!$I$2:$I$27))</f>
        <v>#N/A</v>
      </c>
      <c r="AT168" t="e">
        <f>IF(OR($A168&lt;AT$2,$A168&gt;AT$2+LOOKUP(AT$2,'Cargo List'!$C$2:$C$27,'Cargo List'!$H$2:$H$27)),"",LOOKUP(Sheet3!AT$2,'Cargo List'!$C$2:$C$27,'Cargo List'!$I$2:$I$27))</f>
        <v>#N/A</v>
      </c>
      <c r="AU168" t="e">
        <f>IF(OR($A168&lt;AU$2,$A168&gt;AU$2+LOOKUP(AU$2,'Cargo List'!$C$2:$C$27,'Cargo List'!$H$2:$H$27)),"",LOOKUP(Sheet3!AU$2,'Cargo List'!$C$2:$C$27,'Cargo List'!$I$2:$I$27))</f>
        <v>#N/A</v>
      </c>
      <c r="AV168" s="4">
        <f t="shared" si="4"/>
        <v>0</v>
      </c>
    </row>
    <row r="169" spans="1:48" x14ac:dyDescent="0.25">
      <c r="A169" s="2">
        <f t="shared" si="5"/>
        <v>44363</v>
      </c>
      <c r="B169" t="e">
        <f>IF(OR($A169&lt;B$2,$A169&gt;B$2+LOOKUP(B$2,'Cargo List'!$C$2:$C$27,'Cargo List'!$H$2:$H$27)),"",LOOKUP(Sheet3!B$2,'Cargo List'!$C$2:$C$27,'Cargo List'!$I$2:$I$27))</f>
        <v>#N/A</v>
      </c>
      <c r="C169" t="e">
        <f>IF(OR($A169&lt;C$2,$A169&gt;C$2+LOOKUP(C$2,'Cargo List'!$C$2:$C$27,'Cargo List'!$H$2:$H$27)),"",LOOKUP(Sheet3!C$2,'Cargo List'!$C$2:$C$27,'Cargo List'!$I$2:$I$27))</f>
        <v>#N/A</v>
      </c>
      <c r="D169" t="e">
        <f>IF(OR($A169&lt;D$2,$A169&gt;D$2+LOOKUP(D$2,'Cargo List'!$C$2:$C$27,'Cargo List'!$H$2:$H$27)),"",LOOKUP(Sheet3!D$2,'Cargo List'!$C$2:$C$27,'Cargo List'!$I$2:$I$27))</f>
        <v>#N/A</v>
      </c>
      <c r="E169" t="e">
        <f>IF(OR($A169&lt;E$2,$A169&gt;E$2+LOOKUP(E$2,'Cargo List'!$C$2:$C$27,'Cargo List'!$H$2:$H$27)),"",LOOKUP(Sheet3!E$2,'Cargo List'!$C$2:$C$27,'Cargo List'!$I$2:$I$27))</f>
        <v>#N/A</v>
      </c>
      <c r="F169" t="e">
        <f>IF(OR($A169&lt;F$2,$A169&gt;F$2+LOOKUP(F$2,'Cargo List'!$C$2:$C$27,'Cargo List'!$H$2:$H$27)),"",LOOKUP(Sheet3!F$2,'Cargo List'!$C$2:$C$27,'Cargo List'!$I$2:$I$27))</f>
        <v>#N/A</v>
      </c>
      <c r="G169" t="e">
        <f>IF(OR($A169&lt;G$2,$A169&gt;G$2+LOOKUP(G$2,'Cargo List'!$C$2:$C$27,'Cargo List'!$H$2:$H$27)),"",LOOKUP(Sheet3!G$2,'Cargo List'!$C$2:$C$27,'Cargo List'!$I$2:$I$27))</f>
        <v>#N/A</v>
      </c>
      <c r="H169" t="e">
        <f>IF(OR($A169&lt;H$2,$A169&gt;H$2+LOOKUP(H$2,'Cargo List'!$C$2:$C$27,'Cargo List'!$H$2:$H$27)),"",LOOKUP(Sheet3!H$2,'Cargo List'!$C$2:$C$27,'Cargo List'!$I$2:$I$27))</f>
        <v>#N/A</v>
      </c>
      <c r="I169" t="e">
        <f>IF(OR($A169&lt;I$2,$A169&gt;I$2+LOOKUP(I$2,'Cargo List'!$C$2:$C$27,'Cargo List'!$H$2:$H$27)),"",LOOKUP(Sheet3!I$2,'Cargo List'!$C$2:$C$27,'Cargo List'!$I$2:$I$27))</f>
        <v>#N/A</v>
      </c>
      <c r="J169" t="e">
        <f>IF(OR($A169&lt;J$2,$A169&gt;J$2+LOOKUP(J$2,'Cargo List'!$C$2:$C$27,'Cargo List'!$H$2:$H$27)),"",LOOKUP(Sheet3!J$2,'Cargo List'!$C$2:$C$27,'Cargo List'!$I$2:$I$27))</f>
        <v>#N/A</v>
      </c>
      <c r="K169" t="e">
        <f>IF(OR($A169&lt;K$2,$A169&gt;K$2+LOOKUP(K$2,'Cargo List'!$C$2:$C$27,'Cargo List'!$H$2:$H$27)),"",LOOKUP(Sheet3!K$2,'Cargo List'!$C$2:$C$27,'Cargo List'!$I$2:$I$27))</f>
        <v>#N/A</v>
      </c>
      <c r="L169" t="e">
        <f>IF(OR($A169&lt;L$2,$A169&gt;L$2+LOOKUP(L$2,'Cargo List'!$C$2:$C$27,'Cargo List'!$H$2:$H$27)),"",LOOKUP(Sheet3!L$2,'Cargo List'!$C$2:$C$27,'Cargo List'!$I$2:$I$27))</f>
        <v>#N/A</v>
      </c>
      <c r="M169" t="e">
        <f>IF(OR($A169&lt;M$2,$A169&gt;M$2+LOOKUP(M$2,'Cargo List'!$C$2:$C$27,'Cargo List'!$H$2:$H$27)),"",LOOKUP(Sheet3!M$2,'Cargo List'!$C$2:$C$27,'Cargo List'!$I$2:$I$27))</f>
        <v>#N/A</v>
      </c>
      <c r="N169" t="e">
        <f>IF(OR($A169&lt;N$2,$A169&gt;N$2+LOOKUP(N$2,'Cargo List'!$C$2:$C$27,'Cargo List'!$H$2:$H$27)),"",LOOKUP(Sheet3!N$2,'Cargo List'!$C$2:$C$27,'Cargo List'!$I$2:$I$27))</f>
        <v>#N/A</v>
      </c>
      <c r="O169" t="e">
        <f>IF(OR($A169&lt;O$2,$A169&gt;O$2+LOOKUP(O$2,'Cargo List'!$C$2:$C$27,'Cargo List'!$H$2:$H$27)),"",LOOKUP(Sheet3!O$2,'Cargo List'!$C$2:$C$27,'Cargo List'!$I$2:$I$27))</f>
        <v>#N/A</v>
      </c>
      <c r="P169" t="e">
        <f>IF(OR($A169&lt;P$2,$A169&gt;P$2+LOOKUP(P$2,'Cargo List'!$C$2:$C$27,'Cargo List'!$H$2:$H$27)),"",LOOKUP(Sheet3!P$2,'Cargo List'!$C$2:$C$27,'Cargo List'!$I$2:$I$27))</f>
        <v>#N/A</v>
      </c>
      <c r="Q169" t="e">
        <f>IF(OR($A169&lt;Q$2,$A169&gt;Q$2+LOOKUP(Q$2,'Cargo List'!$C$2:$C$27,'Cargo List'!$H$2:$H$27)),"",LOOKUP(Sheet3!Q$2,'Cargo List'!$C$2:$C$27,'Cargo List'!$I$2:$I$27))</f>
        <v>#N/A</v>
      </c>
      <c r="R169" t="e">
        <f>IF(OR($A169&lt;R$2,$A169&gt;R$2+LOOKUP(R$2,'Cargo List'!$C$2:$C$27,'Cargo List'!$H$2:$H$27)),"",LOOKUP(Sheet3!R$2,'Cargo List'!$C$2:$C$27,'Cargo List'!$I$2:$I$27))</f>
        <v>#N/A</v>
      </c>
      <c r="S169" t="e">
        <f>IF(OR($A169&lt;S$2,$A169&gt;S$2+LOOKUP(S$2,'Cargo List'!$C$2:$C$27,'Cargo List'!$H$2:$H$27)),"",LOOKUP(Sheet3!S$2,'Cargo List'!$C$2:$C$27,'Cargo List'!$I$2:$I$27))</f>
        <v>#N/A</v>
      </c>
      <c r="T169" t="e">
        <f>IF(OR($A169&lt;T$2,$A169&gt;T$2+LOOKUP(T$2,'Cargo List'!$C$2:$C$27,'Cargo List'!$H$2:$H$27)),"",LOOKUP(Sheet3!T$2,'Cargo List'!$C$2:$C$27,'Cargo List'!$I$2:$I$27))</f>
        <v>#N/A</v>
      </c>
      <c r="U169" t="e">
        <f>IF(OR($A169&lt;U$2,$A169&gt;U$2+LOOKUP(U$2,'Cargo List'!$C$2:$C$27,'Cargo List'!$H$2:$H$27)),"",LOOKUP(Sheet3!U$2,'Cargo List'!$C$2:$C$27,'Cargo List'!$I$2:$I$27))</f>
        <v>#N/A</v>
      </c>
      <c r="V169" t="e">
        <f>IF(OR($A169&lt;V$2,$A169&gt;V$2+LOOKUP(V$2,'Cargo List'!$C$2:$C$27,'Cargo List'!$H$2:$H$27)),"",LOOKUP(Sheet3!V$2,'Cargo List'!$C$2:$C$27,'Cargo List'!$I$2:$I$27))</f>
        <v>#N/A</v>
      </c>
      <c r="W169" t="e">
        <f>IF(OR($A169&lt;W$2,$A169&gt;W$2+LOOKUP(W$2,'Cargo List'!$C$2:$C$27,'Cargo List'!$H$2:$H$27)),"",LOOKUP(Sheet3!W$2,'Cargo List'!$C$2:$C$27,'Cargo List'!$I$2:$I$27))</f>
        <v>#N/A</v>
      </c>
      <c r="X169" t="e">
        <f>IF(OR($A169&lt;X$2,$A169&gt;X$2+LOOKUP(X$2,'Cargo List'!$C$2:$C$27,'Cargo List'!$H$2:$H$27)),"",LOOKUP(Sheet3!X$2,'Cargo List'!$C$2:$C$27,'Cargo List'!$I$2:$I$27))</f>
        <v>#N/A</v>
      </c>
      <c r="Y169" t="e">
        <f>IF(OR($A169&lt;Y$2,$A169&gt;Y$2+LOOKUP(Y$2,'Cargo List'!$C$2:$C$27,'Cargo List'!$H$2:$H$27)),"",LOOKUP(Sheet3!Y$2,'Cargo List'!$C$2:$C$27,'Cargo List'!$I$2:$I$27))</f>
        <v>#N/A</v>
      </c>
      <c r="Z169" t="e">
        <f>IF(OR($A169&lt;Z$2,$A169&gt;Z$2+LOOKUP(Z$2,'Cargo List'!$C$2:$C$27,'Cargo List'!$H$2:$H$27)),"",LOOKUP(Sheet3!Z$2,'Cargo List'!$C$2:$C$27,'Cargo List'!$I$2:$I$27))</f>
        <v>#N/A</v>
      </c>
      <c r="AA169" t="e">
        <f>IF(OR($A169&lt;AA$2,$A169&gt;AA$2+LOOKUP(AA$2,'Cargo List'!$C$2:$C$27,'Cargo List'!$H$2:$H$27)),"",LOOKUP(Sheet3!AA$2,'Cargo List'!$C$2:$C$27,'Cargo List'!$I$2:$I$27))</f>
        <v>#N/A</v>
      </c>
      <c r="AB169" t="e">
        <f>IF(OR($A169&lt;AB$2,$A169&gt;AB$2+LOOKUP(AB$2,'Cargo List'!$C$2:$C$27,'Cargo List'!$H$2:$H$27)),"",LOOKUP(Sheet3!AB$2,'Cargo List'!$C$2:$C$27,'Cargo List'!$I$2:$I$27))</f>
        <v>#N/A</v>
      </c>
      <c r="AC169" t="e">
        <f>IF(OR($A169&lt;AC$2,$A169&gt;AC$2+LOOKUP(AC$2,'Cargo List'!$C$2:$C$27,'Cargo List'!$H$2:$H$27)),"",LOOKUP(Sheet3!AC$2,'Cargo List'!$C$2:$C$27,'Cargo List'!$I$2:$I$27))</f>
        <v>#N/A</v>
      </c>
      <c r="AD169" t="e">
        <f>IF(OR($A169&lt;AD$2,$A169&gt;AD$2+LOOKUP(AD$2,'Cargo List'!$C$2:$C$27,'Cargo List'!$H$2:$H$27)),"",LOOKUP(Sheet3!AD$2,'Cargo List'!$C$2:$C$27,'Cargo List'!$I$2:$I$27))</f>
        <v>#N/A</v>
      </c>
      <c r="AE169" t="e">
        <f>IF(OR($A169&lt;AE$2,$A169&gt;AE$2+LOOKUP(AE$2,'Cargo List'!$C$2:$C$27,'Cargo List'!$H$2:$H$27)),"",LOOKUP(Sheet3!AE$2,'Cargo List'!$C$2:$C$27,'Cargo List'!$I$2:$I$27))</f>
        <v>#N/A</v>
      </c>
      <c r="AF169" t="e">
        <f>IF(OR($A169&lt;AF$2,$A169&gt;AF$2+LOOKUP(AF$2,'Cargo List'!$C$2:$C$27,'Cargo List'!$H$2:$H$27)),"",LOOKUP(Sheet3!AF$2,'Cargo List'!$C$2:$C$27,'Cargo List'!$I$2:$I$27))</f>
        <v>#N/A</v>
      </c>
      <c r="AG169" t="e">
        <f>IF(OR($A169&lt;AG$2,$A169&gt;AG$2+LOOKUP(AG$2,'Cargo List'!$C$2:$C$27,'Cargo List'!$H$2:$H$27)),"",LOOKUP(Sheet3!AG$2,'Cargo List'!$C$2:$C$27,'Cargo List'!$I$2:$I$27))</f>
        <v>#N/A</v>
      </c>
      <c r="AH169" t="e">
        <f>IF(OR($A169&lt;AH$2,$A169&gt;AH$2+LOOKUP(AH$2,'Cargo List'!$C$2:$C$27,'Cargo List'!$H$2:$H$27)),"",LOOKUP(Sheet3!AH$2,'Cargo List'!$C$2:$C$27,'Cargo List'!$I$2:$I$27))</f>
        <v>#N/A</v>
      </c>
      <c r="AI169" t="e">
        <f>IF(OR($A169&lt;AI$2,$A169&gt;AI$2+LOOKUP(AI$2,'Cargo List'!$C$2:$C$27,'Cargo List'!$H$2:$H$27)),"",LOOKUP(Sheet3!AI$2,'Cargo List'!$C$2:$C$27,'Cargo List'!$I$2:$I$27))</f>
        <v>#N/A</v>
      </c>
      <c r="AJ169" t="e">
        <f>IF(OR($A169&lt;AJ$2,$A169&gt;AJ$2+LOOKUP(AJ$2,'Cargo List'!$C$2:$C$27,'Cargo List'!$H$2:$H$27)),"",LOOKUP(Sheet3!AJ$2,'Cargo List'!$C$2:$C$27,'Cargo List'!$I$2:$I$27))</f>
        <v>#N/A</v>
      </c>
      <c r="AK169" t="e">
        <f>IF(OR($A169&lt;AK$2,$A169&gt;AK$2+LOOKUP(AK$2,'Cargo List'!$C$2:$C$27,'Cargo List'!$H$2:$H$27)),"",LOOKUP(Sheet3!AK$2,'Cargo List'!$C$2:$C$27,'Cargo List'!$I$2:$I$27))</f>
        <v>#N/A</v>
      </c>
      <c r="AL169" t="e">
        <f>IF(OR($A169&lt;AL$2,$A169&gt;AL$2+LOOKUP(AL$2,'Cargo List'!$C$2:$C$27,'Cargo List'!$H$2:$H$27)),"",LOOKUP(Sheet3!AL$2,'Cargo List'!$C$2:$C$27,'Cargo List'!$I$2:$I$27))</f>
        <v>#N/A</v>
      </c>
      <c r="AM169" t="e">
        <f>IF(OR($A169&lt;AM$2,$A169&gt;AM$2+LOOKUP(AM$2,'Cargo List'!$C$2:$C$27,'Cargo List'!$H$2:$H$27)),"",LOOKUP(Sheet3!AM$2,'Cargo List'!$C$2:$C$27,'Cargo List'!$I$2:$I$27))</f>
        <v>#N/A</v>
      </c>
      <c r="AN169" t="e">
        <f>IF(OR($A169&lt;AN$2,$A169&gt;AN$2+LOOKUP(AN$2,'Cargo List'!$C$2:$C$27,'Cargo List'!$H$2:$H$27)),"",LOOKUP(Sheet3!AN$2,'Cargo List'!$C$2:$C$27,'Cargo List'!$I$2:$I$27))</f>
        <v>#N/A</v>
      </c>
      <c r="AO169" t="e">
        <f>IF(OR($A169&lt;AO$2,$A169&gt;AO$2+LOOKUP(AO$2,'Cargo List'!$C$2:$C$27,'Cargo List'!$H$2:$H$27)),"",LOOKUP(Sheet3!AO$2,'Cargo List'!$C$2:$C$27,'Cargo List'!$I$2:$I$27))</f>
        <v>#N/A</v>
      </c>
      <c r="AP169" t="e">
        <f>IF(OR($A169&lt;AP$2,$A169&gt;AP$2+LOOKUP(AP$2,'Cargo List'!$C$2:$C$27,'Cargo List'!$H$2:$H$27)),"",LOOKUP(Sheet3!AP$2,'Cargo List'!$C$2:$C$27,'Cargo List'!$I$2:$I$27))</f>
        <v>#N/A</v>
      </c>
      <c r="AQ169" t="e">
        <f>IF(OR($A169&lt;AQ$2,$A169&gt;AQ$2+LOOKUP(AQ$2,'Cargo List'!$C$2:$C$27,'Cargo List'!$H$2:$H$27)),"",LOOKUP(Sheet3!AQ$2,'Cargo List'!$C$2:$C$27,'Cargo List'!$I$2:$I$27))</f>
        <v>#N/A</v>
      </c>
      <c r="AR169" t="e">
        <f>IF(OR($A169&lt;AR$2,$A169&gt;AR$2+LOOKUP(AR$2,'Cargo List'!$C$2:$C$27,'Cargo List'!$H$2:$H$27)),"",LOOKUP(Sheet3!AR$2,'Cargo List'!$C$2:$C$27,'Cargo List'!$I$2:$I$27))</f>
        <v>#N/A</v>
      </c>
      <c r="AS169" t="e">
        <f>IF(OR($A169&lt;AS$2,$A169&gt;AS$2+LOOKUP(AS$2,'Cargo List'!$C$2:$C$27,'Cargo List'!$H$2:$H$27)),"",LOOKUP(Sheet3!AS$2,'Cargo List'!$C$2:$C$27,'Cargo List'!$I$2:$I$27))</f>
        <v>#N/A</v>
      </c>
      <c r="AT169" t="e">
        <f>IF(OR($A169&lt;AT$2,$A169&gt;AT$2+LOOKUP(AT$2,'Cargo List'!$C$2:$C$27,'Cargo List'!$H$2:$H$27)),"",LOOKUP(Sheet3!AT$2,'Cargo List'!$C$2:$C$27,'Cargo List'!$I$2:$I$27))</f>
        <v>#N/A</v>
      </c>
      <c r="AU169" t="e">
        <f>IF(OR($A169&lt;AU$2,$A169&gt;AU$2+LOOKUP(AU$2,'Cargo List'!$C$2:$C$27,'Cargo List'!$H$2:$H$27)),"",LOOKUP(Sheet3!AU$2,'Cargo List'!$C$2:$C$27,'Cargo List'!$I$2:$I$27))</f>
        <v>#N/A</v>
      </c>
      <c r="AV169" s="4">
        <f t="shared" si="4"/>
        <v>0</v>
      </c>
    </row>
    <row r="170" spans="1:48" x14ac:dyDescent="0.25">
      <c r="A170" s="2">
        <f t="shared" si="5"/>
        <v>44364</v>
      </c>
      <c r="B170" t="e">
        <f>IF(OR($A170&lt;B$2,$A170&gt;B$2+LOOKUP(B$2,'Cargo List'!$C$2:$C$27,'Cargo List'!$H$2:$H$27)),"",LOOKUP(Sheet3!B$2,'Cargo List'!$C$2:$C$27,'Cargo List'!$I$2:$I$27))</f>
        <v>#N/A</v>
      </c>
      <c r="C170" t="e">
        <f>IF(OR($A170&lt;C$2,$A170&gt;C$2+LOOKUP(C$2,'Cargo List'!$C$2:$C$27,'Cargo List'!$H$2:$H$27)),"",LOOKUP(Sheet3!C$2,'Cargo List'!$C$2:$C$27,'Cargo List'!$I$2:$I$27))</f>
        <v>#N/A</v>
      </c>
      <c r="D170" t="e">
        <f>IF(OR($A170&lt;D$2,$A170&gt;D$2+LOOKUP(D$2,'Cargo List'!$C$2:$C$27,'Cargo List'!$H$2:$H$27)),"",LOOKUP(Sheet3!D$2,'Cargo List'!$C$2:$C$27,'Cargo List'!$I$2:$I$27))</f>
        <v>#N/A</v>
      </c>
      <c r="E170" t="e">
        <f>IF(OR($A170&lt;E$2,$A170&gt;E$2+LOOKUP(E$2,'Cargo List'!$C$2:$C$27,'Cargo List'!$H$2:$H$27)),"",LOOKUP(Sheet3!E$2,'Cargo List'!$C$2:$C$27,'Cargo List'!$I$2:$I$27))</f>
        <v>#N/A</v>
      </c>
      <c r="F170" t="e">
        <f>IF(OR($A170&lt;F$2,$A170&gt;F$2+LOOKUP(F$2,'Cargo List'!$C$2:$C$27,'Cargo List'!$H$2:$H$27)),"",LOOKUP(Sheet3!F$2,'Cargo List'!$C$2:$C$27,'Cargo List'!$I$2:$I$27))</f>
        <v>#N/A</v>
      </c>
      <c r="G170" t="e">
        <f>IF(OR($A170&lt;G$2,$A170&gt;G$2+LOOKUP(G$2,'Cargo List'!$C$2:$C$27,'Cargo List'!$H$2:$H$27)),"",LOOKUP(Sheet3!G$2,'Cargo List'!$C$2:$C$27,'Cargo List'!$I$2:$I$27))</f>
        <v>#N/A</v>
      </c>
      <c r="H170" t="e">
        <f>IF(OR($A170&lt;H$2,$A170&gt;H$2+LOOKUP(H$2,'Cargo List'!$C$2:$C$27,'Cargo List'!$H$2:$H$27)),"",LOOKUP(Sheet3!H$2,'Cargo List'!$C$2:$C$27,'Cargo List'!$I$2:$I$27))</f>
        <v>#N/A</v>
      </c>
      <c r="I170" t="e">
        <f>IF(OR($A170&lt;I$2,$A170&gt;I$2+LOOKUP(I$2,'Cargo List'!$C$2:$C$27,'Cargo List'!$H$2:$H$27)),"",LOOKUP(Sheet3!I$2,'Cargo List'!$C$2:$C$27,'Cargo List'!$I$2:$I$27))</f>
        <v>#N/A</v>
      </c>
      <c r="J170" t="e">
        <f>IF(OR($A170&lt;J$2,$A170&gt;J$2+LOOKUP(J$2,'Cargo List'!$C$2:$C$27,'Cargo List'!$H$2:$H$27)),"",LOOKUP(Sheet3!J$2,'Cargo List'!$C$2:$C$27,'Cargo List'!$I$2:$I$27))</f>
        <v>#N/A</v>
      </c>
      <c r="K170" t="e">
        <f>IF(OR($A170&lt;K$2,$A170&gt;K$2+LOOKUP(K$2,'Cargo List'!$C$2:$C$27,'Cargo List'!$H$2:$H$27)),"",LOOKUP(Sheet3!K$2,'Cargo List'!$C$2:$C$27,'Cargo List'!$I$2:$I$27))</f>
        <v>#N/A</v>
      </c>
      <c r="L170" t="e">
        <f>IF(OR($A170&lt;L$2,$A170&gt;L$2+LOOKUP(L$2,'Cargo List'!$C$2:$C$27,'Cargo List'!$H$2:$H$27)),"",LOOKUP(Sheet3!L$2,'Cargo List'!$C$2:$C$27,'Cargo List'!$I$2:$I$27))</f>
        <v>#N/A</v>
      </c>
      <c r="M170" t="e">
        <f>IF(OR($A170&lt;M$2,$A170&gt;M$2+LOOKUP(M$2,'Cargo List'!$C$2:$C$27,'Cargo List'!$H$2:$H$27)),"",LOOKUP(Sheet3!M$2,'Cargo List'!$C$2:$C$27,'Cargo List'!$I$2:$I$27))</f>
        <v>#N/A</v>
      </c>
      <c r="N170" t="e">
        <f>IF(OR($A170&lt;N$2,$A170&gt;N$2+LOOKUP(N$2,'Cargo List'!$C$2:$C$27,'Cargo List'!$H$2:$H$27)),"",LOOKUP(Sheet3!N$2,'Cargo List'!$C$2:$C$27,'Cargo List'!$I$2:$I$27))</f>
        <v>#N/A</v>
      </c>
      <c r="O170" t="e">
        <f>IF(OR($A170&lt;O$2,$A170&gt;O$2+LOOKUP(O$2,'Cargo List'!$C$2:$C$27,'Cargo List'!$H$2:$H$27)),"",LOOKUP(Sheet3!O$2,'Cargo List'!$C$2:$C$27,'Cargo List'!$I$2:$I$27))</f>
        <v>#N/A</v>
      </c>
      <c r="P170" t="e">
        <f>IF(OR($A170&lt;P$2,$A170&gt;P$2+LOOKUP(P$2,'Cargo List'!$C$2:$C$27,'Cargo List'!$H$2:$H$27)),"",LOOKUP(Sheet3!P$2,'Cargo List'!$C$2:$C$27,'Cargo List'!$I$2:$I$27))</f>
        <v>#N/A</v>
      </c>
      <c r="Q170" t="e">
        <f>IF(OR($A170&lt;Q$2,$A170&gt;Q$2+LOOKUP(Q$2,'Cargo List'!$C$2:$C$27,'Cargo List'!$H$2:$H$27)),"",LOOKUP(Sheet3!Q$2,'Cargo List'!$C$2:$C$27,'Cargo List'!$I$2:$I$27))</f>
        <v>#N/A</v>
      </c>
      <c r="R170" t="e">
        <f>IF(OR($A170&lt;R$2,$A170&gt;R$2+LOOKUP(R$2,'Cargo List'!$C$2:$C$27,'Cargo List'!$H$2:$H$27)),"",LOOKUP(Sheet3!R$2,'Cargo List'!$C$2:$C$27,'Cargo List'!$I$2:$I$27))</f>
        <v>#N/A</v>
      </c>
      <c r="S170" t="e">
        <f>IF(OR($A170&lt;S$2,$A170&gt;S$2+LOOKUP(S$2,'Cargo List'!$C$2:$C$27,'Cargo List'!$H$2:$H$27)),"",LOOKUP(Sheet3!S$2,'Cargo List'!$C$2:$C$27,'Cargo List'!$I$2:$I$27))</f>
        <v>#N/A</v>
      </c>
      <c r="T170" t="e">
        <f>IF(OR($A170&lt;T$2,$A170&gt;T$2+LOOKUP(T$2,'Cargo List'!$C$2:$C$27,'Cargo List'!$H$2:$H$27)),"",LOOKUP(Sheet3!T$2,'Cargo List'!$C$2:$C$27,'Cargo List'!$I$2:$I$27))</f>
        <v>#N/A</v>
      </c>
      <c r="U170" t="e">
        <f>IF(OR($A170&lt;U$2,$A170&gt;U$2+LOOKUP(U$2,'Cargo List'!$C$2:$C$27,'Cargo List'!$H$2:$H$27)),"",LOOKUP(Sheet3!U$2,'Cargo List'!$C$2:$C$27,'Cargo List'!$I$2:$I$27))</f>
        <v>#N/A</v>
      </c>
      <c r="V170" t="e">
        <f>IF(OR($A170&lt;V$2,$A170&gt;V$2+LOOKUP(V$2,'Cargo List'!$C$2:$C$27,'Cargo List'!$H$2:$H$27)),"",LOOKUP(Sheet3!V$2,'Cargo List'!$C$2:$C$27,'Cargo List'!$I$2:$I$27))</f>
        <v>#N/A</v>
      </c>
      <c r="W170" t="e">
        <f>IF(OR($A170&lt;W$2,$A170&gt;W$2+LOOKUP(W$2,'Cargo List'!$C$2:$C$27,'Cargo List'!$H$2:$H$27)),"",LOOKUP(Sheet3!W$2,'Cargo List'!$C$2:$C$27,'Cargo List'!$I$2:$I$27))</f>
        <v>#N/A</v>
      </c>
      <c r="X170" t="e">
        <f>IF(OR($A170&lt;X$2,$A170&gt;X$2+LOOKUP(X$2,'Cargo List'!$C$2:$C$27,'Cargo List'!$H$2:$H$27)),"",LOOKUP(Sheet3!X$2,'Cargo List'!$C$2:$C$27,'Cargo List'!$I$2:$I$27))</f>
        <v>#N/A</v>
      </c>
      <c r="Y170" t="e">
        <f>IF(OR($A170&lt;Y$2,$A170&gt;Y$2+LOOKUP(Y$2,'Cargo List'!$C$2:$C$27,'Cargo List'!$H$2:$H$27)),"",LOOKUP(Sheet3!Y$2,'Cargo List'!$C$2:$C$27,'Cargo List'!$I$2:$I$27))</f>
        <v>#N/A</v>
      </c>
      <c r="Z170" t="e">
        <f>IF(OR($A170&lt;Z$2,$A170&gt;Z$2+LOOKUP(Z$2,'Cargo List'!$C$2:$C$27,'Cargo List'!$H$2:$H$27)),"",LOOKUP(Sheet3!Z$2,'Cargo List'!$C$2:$C$27,'Cargo List'!$I$2:$I$27))</f>
        <v>#N/A</v>
      </c>
      <c r="AA170" t="e">
        <f>IF(OR($A170&lt;AA$2,$A170&gt;AA$2+LOOKUP(AA$2,'Cargo List'!$C$2:$C$27,'Cargo List'!$H$2:$H$27)),"",LOOKUP(Sheet3!AA$2,'Cargo List'!$C$2:$C$27,'Cargo List'!$I$2:$I$27))</f>
        <v>#N/A</v>
      </c>
      <c r="AB170" t="e">
        <f>IF(OR($A170&lt;AB$2,$A170&gt;AB$2+LOOKUP(AB$2,'Cargo List'!$C$2:$C$27,'Cargo List'!$H$2:$H$27)),"",LOOKUP(Sheet3!AB$2,'Cargo List'!$C$2:$C$27,'Cargo List'!$I$2:$I$27))</f>
        <v>#N/A</v>
      </c>
      <c r="AC170" t="e">
        <f>IF(OR($A170&lt;AC$2,$A170&gt;AC$2+LOOKUP(AC$2,'Cargo List'!$C$2:$C$27,'Cargo List'!$H$2:$H$27)),"",LOOKUP(Sheet3!AC$2,'Cargo List'!$C$2:$C$27,'Cargo List'!$I$2:$I$27))</f>
        <v>#N/A</v>
      </c>
      <c r="AD170" t="e">
        <f>IF(OR($A170&lt;AD$2,$A170&gt;AD$2+LOOKUP(AD$2,'Cargo List'!$C$2:$C$27,'Cargo List'!$H$2:$H$27)),"",LOOKUP(Sheet3!AD$2,'Cargo List'!$C$2:$C$27,'Cargo List'!$I$2:$I$27))</f>
        <v>#N/A</v>
      </c>
      <c r="AE170" t="e">
        <f>IF(OR($A170&lt;AE$2,$A170&gt;AE$2+LOOKUP(AE$2,'Cargo List'!$C$2:$C$27,'Cargo List'!$H$2:$H$27)),"",LOOKUP(Sheet3!AE$2,'Cargo List'!$C$2:$C$27,'Cargo List'!$I$2:$I$27))</f>
        <v>#N/A</v>
      </c>
      <c r="AF170" t="e">
        <f>IF(OR($A170&lt;AF$2,$A170&gt;AF$2+LOOKUP(AF$2,'Cargo List'!$C$2:$C$27,'Cargo List'!$H$2:$H$27)),"",LOOKUP(Sheet3!AF$2,'Cargo List'!$C$2:$C$27,'Cargo List'!$I$2:$I$27))</f>
        <v>#N/A</v>
      </c>
      <c r="AG170" t="e">
        <f>IF(OR($A170&lt;AG$2,$A170&gt;AG$2+LOOKUP(AG$2,'Cargo List'!$C$2:$C$27,'Cargo List'!$H$2:$H$27)),"",LOOKUP(Sheet3!AG$2,'Cargo List'!$C$2:$C$27,'Cargo List'!$I$2:$I$27))</f>
        <v>#N/A</v>
      </c>
      <c r="AH170" t="e">
        <f>IF(OR($A170&lt;AH$2,$A170&gt;AH$2+LOOKUP(AH$2,'Cargo List'!$C$2:$C$27,'Cargo List'!$H$2:$H$27)),"",LOOKUP(Sheet3!AH$2,'Cargo List'!$C$2:$C$27,'Cargo List'!$I$2:$I$27))</f>
        <v>#N/A</v>
      </c>
      <c r="AI170" t="e">
        <f>IF(OR($A170&lt;AI$2,$A170&gt;AI$2+LOOKUP(AI$2,'Cargo List'!$C$2:$C$27,'Cargo List'!$H$2:$H$27)),"",LOOKUP(Sheet3!AI$2,'Cargo List'!$C$2:$C$27,'Cargo List'!$I$2:$I$27))</f>
        <v>#N/A</v>
      </c>
      <c r="AJ170" t="e">
        <f>IF(OR($A170&lt;AJ$2,$A170&gt;AJ$2+LOOKUP(AJ$2,'Cargo List'!$C$2:$C$27,'Cargo List'!$H$2:$H$27)),"",LOOKUP(Sheet3!AJ$2,'Cargo List'!$C$2:$C$27,'Cargo List'!$I$2:$I$27))</f>
        <v>#N/A</v>
      </c>
      <c r="AK170" t="e">
        <f>IF(OR($A170&lt;AK$2,$A170&gt;AK$2+LOOKUP(AK$2,'Cargo List'!$C$2:$C$27,'Cargo List'!$H$2:$H$27)),"",LOOKUP(Sheet3!AK$2,'Cargo List'!$C$2:$C$27,'Cargo List'!$I$2:$I$27))</f>
        <v>#N/A</v>
      </c>
      <c r="AL170" t="e">
        <f>IF(OR($A170&lt;AL$2,$A170&gt;AL$2+LOOKUP(AL$2,'Cargo List'!$C$2:$C$27,'Cargo List'!$H$2:$H$27)),"",LOOKUP(Sheet3!AL$2,'Cargo List'!$C$2:$C$27,'Cargo List'!$I$2:$I$27))</f>
        <v>#N/A</v>
      </c>
      <c r="AM170" t="e">
        <f>IF(OR($A170&lt;AM$2,$A170&gt;AM$2+LOOKUP(AM$2,'Cargo List'!$C$2:$C$27,'Cargo List'!$H$2:$H$27)),"",LOOKUP(Sheet3!AM$2,'Cargo List'!$C$2:$C$27,'Cargo List'!$I$2:$I$27))</f>
        <v>#N/A</v>
      </c>
      <c r="AN170" t="e">
        <f>IF(OR($A170&lt;AN$2,$A170&gt;AN$2+LOOKUP(AN$2,'Cargo List'!$C$2:$C$27,'Cargo List'!$H$2:$H$27)),"",LOOKUP(Sheet3!AN$2,'Cargo List'!$C$2:$C$27,'Cargo List'!$I$2:$I$27))</f>
        <v>#N/A</v>
      </c>
      <c r="AO170" t="e">
        <f>IF(OR($A170&lt;AO$2,$A170&gt;AO$2+LOOKUP(AO$2,'Cargo List'!$C$2:$C$27,'Cargo List'!$H$2:$H$27)),"",LOOKUP(Sheet3!AO$2,'Cargo List'!$C$2:$C$27,'Cargo List'!$I$2:$I$27))</f>
        <v>#N/A</v>
      </c>
      <c r="AP170" t="e">
        <f>IF(OR($A170&lt;AP$2,$A170&gt;AP$2+LOOKUP(AP$2,'Cargo List'!$C$2:$C$27,'Cargo List'!$H$2:$H$27)),"",LOOKUP(Sheet3!AP$2,'Cargo List'!$C$2:$C$27,'Cargo List'!$I$2:$I$27))</f>
        <v>#N/A</v>
      </c>
      <c r="AQ170" t="e">
        <f>IF(OR($A170&lt;AQ$2,$A170&gt;AQ$2+LOOKUP(AQ$2,'Cargo List'!$C$2:$C$27,'Cargo List'!$H$2:$H$27)),"",LOOKUP(Sheet3!AQ$2,'Cargo List'!$C$2:$C$27,'Cargo List'!$I$2:$I$27))</f>
        <v>#N/A</v>
      </c>
      <c r="AR170" t="e">
        <f>IF(OR($A170&lt;AR$2,$A170&gt;AR$2+LOOKUP(AR$2,'Cargo List'!$C$2:$C$27,'Cargo List'!$H$2:$H$27)),"",LOOKUP(Sheet3!AR$2,'Cargo List'!$C$2:$C$27,'Cargo List'!$I$2:$I$27))</f>
        <v>#N/A</v>
      </c>
      <c r="AS170" t="e">
        <f>IF(OR($A170&lt;AS$2,$A170&gt;AS$2+LOOKUP(AS$2,'Cargo List'!$C$2:$C$27,'Cargo List'!$H$2:$H$27)),"",LOOKUP(Sheet3!AS$2,'Cargo List'!$C$2:$C$27,'Cargo List'!$I$2:$I$27))</f>
        <v>#N/A</v>
      </c>
      <c r="AT170" t="e">
        <f>IF(OR($A170&lt;AT$2,$A170&gt;AT$2+LOOKUP(AT$2,'Cargo List'!$C$2:$C$27,'Cargo List'!$H$2:$H$27)),"",LOOKUP(Sheet3!AT$2,'Cargo List'!$C$2:$C$27,'Cargo List'!$I$2:$I$27))</f>
        <v>#N/A</v>
      </c>
      <c r="AU170" t="e">
        <f>IF(OR($A170&lt;AU$2,$A170&gt;AU$2+LOOKUP(AU$2,'Cargo List'!$C$2:$C$27,'Cargo List'!$H$2:$H$27)),"",LOOKUP(Sheet3!AU$2,'Cargo List'!$C$2:$C$27,'Cargo List'!$I$2:$I$27))</f>
        <v>#N/A</v>
      </c>
      <c r="AV170" s="4">
        <f t="shared" si="4"/>
        <v>0</v>
      </c>
    </row>
    <row r="171" spans="1:48" x14ac:dyDescent="0.25">
      <c r="A171" s="2">
        <f t="shared" si="5"/>
        <v>44365</v>
      </c>
      <c r="B171" t="e">
        <f>IF(OR($A171&lt;B$2,$A171&gt;B$2+LOOKUP(B$2,'Cargo List'!$C$2:$C$27,'Cargo List'!$H$2:$H$27)),"",LOOKUP(Sheet3!B$2,'Cargo List'!$C$2:$C$27,'Cargo List'!$I$2:$I$27))</f>
        <v>#N/A</v>
      </c>
      <c r="C171" t="e">
        <f>IF(OR($A171&lt;C$2,$A171&gt;C$2+LOOKUP(C$2,'Cargo List'!$C$2:$C$27,'Cargo List'!$H$2:$H$27)),"",LOOKUP(Sheet3!C$2,'Cargo List'!$C$2:$C$27,'Cargo List'!$I$2:$I$27))</f>
        <v>#N/A</v>
      </c>
      <c r="D171" t="e">
        <f>IF(OR($A171&lt;D$2,$A171&gt;D$2+LOOKUP(D$2,'Cargo List'!$C$2:$C$27,'Cargo List'!$H$2:$H$27)),"",LOOKUP(Sheet3!D$2,'Cargo List'!$C$2:$C$27,'Cargo List'!$I$2:$I$27))</f>
        <v>#N/A</v>
      </c>
      <c r="E171" t="e">
        <f>IF(OR($A171&lt;E$2,$A171&gt;E$2+LOOKUP(E$2,'Cargo List'!$C$2:$C$27,'Cargo List'!$H$2:$H$27)),"",LOOKUP(Sheet3!E$2,'Cargo List'!$C$2:$C$27,'Cargo List'!$I$2:$I$27))</f>
        <v>#N/A</v>
      </c>
      <c r="F171" t="e">
        <f>IF(OR($A171&lt;F$2,$A171&gt;F$2+LOOKUP(F$2,'Cargo List'!$C$2:$C$27,'Cargo List'!$H$2:$H$27)),"",LOOKUP(Sheet3!F$2,'Cargo List'!$C$2:$C$27,'Cargo List'!$I$2:$I$27))</f>
        <v>#N/A</v>
      </c>
      <c r="G171" t="e">
        <f>IF(OR($A171&lt;G$2,$A171&gt;G$2+LOOKUP(G$2,'Cargo List'!$C$2:$C$27,'Cargo List'!$H$2:$H$27)),"",LOOKUP(Sheet3!G$2,'Cargo List'!$C$2:$C$27,'Cargo List'!$I$2:$I$27))</f>
        <v>#N/A</v>
      </c>
      <c r="H171" t="e">
        <f>IF(OR($A171&lt;H$2,$A171&gt;H$2+LOOKUP(H$2,'Cargo List'!$C$2:$C$27,'Cargo List'!$H$2:$H$27)),"",LOOKUP(Sheet3!H$2,'Cargo List'!$C$2:$C$27,'Cargo List'!$I$2:$I$27))</f>
        <v>#N/A</v>
      </c>
      <c r="I171" t="e">
        <f>IF(OR($A171&lt;I$2,$A171&gt;I$2+LOOKUP(I$2,'Cargo List'!$C$2:$C$27,'Cargo List'!$H$2:$H$27)),"",LOOKUP(Sheet3!I$2,'Cargo List'!$C$2:$C$27,'Cargo List'!$I$2:$I$27))</f>
        <v>#N/A</v>
      </c>
      <c r="J171" t="e">
        <f>IF(OR($A171&lt;J$2,$A171&gt;J$2+LOOKUP(J$2,'Cargo List'!$C$2:$C$27,'Cargo List'!$H$2:$H$27)),"",LOOKUP(Sheet3!J$2,'Cargo List'!$C$2:$C$27,'Cargo List'!$I$2:$I$27))</f>
        <v>#N/A</v>
      </c>
      <c r="K171" t="e">
        <f>IF(OR($A171&lt;K$2,$A171&gt;K$2+LOOKUP(K$2,'Cargo List'!$C$2:$C$27,'Cargo List'!$H$2:$H$27)),"",LOOKUP(Sheet3!K$2,'Cargo List'!$C$2:$C$27,'Cargo List'!$I$2:$I$27))</f>
        <v>#N/A</v>
      </c>
      <c r="L171" t="e">
        <f>IF(OR($A171&lt;L$2,$A171&gt;L$2+LOOKUP(L$2,'Cargo List'!$C$2:$C$27,'Cargo List'!$H$2:$H$27)),"",LOOKUP(Sheet3!L$2,'Cargo List'!$C$2:$C$27,'Cargo List'!$I$2:$I$27))</f>
        <v>#N/A</v>
      </c>
      <c r="M171" t="e">
        <f>IF(OR($A171&lt;M$2,$A171&gt;M$2+LOOKUP(M$2,'Cargo List'!$C$2:$C$27,'Cargo List'!$H$2:$H$27)),"",LOOKUP(Sheet3!M$2,'Cargo List'!$C$2:$C$27,'Cargo List'!$I$2:$I$27))</f>
        <v>#N/A</v>
      </c>
      <c r="N171" t="e">
        <f>IF(OR($A171&lt;N$2,$A171&gt;N$2+LOOKUP(N$2,'Cargo List'!$C$2:$C$27,'Cargo List'!$H$2:$H$27)),"",LOOKUP(Sheet3!N$2,'Cargo List'!$C$2:$C$27,'Cargo List'!$I$2:$I$27))</f>
        <v>#N/A</v>
      </c>
      <c r="O171" t="e">
        <f>IF(OR($A171&lt;O$2,$A171&gt;O$2+LOOKUP(O$2,'Cargo List'!$C$2:$C$27,'Cargo List'!$H$2:$H$27)),"",LOOKUP(Sheet3!O$2,'Cargo List'!$C$2:$C$27,'Cargo List'!$I$2:$I$27))</f>
        <v>#N/A</v>
      </c>
      <c r="P171" t="e">
        <f>IF(OR($A171&lt;P$2,$A171&gt;P$2+LOOKUP(P$2,'Cargo List'!$C$2:$C$27,'Cargo List'!$H$2:$H$27)),"",LOOKUP(Sheet3!P$2,'Cargo List'!$C$2:$C$27,'Cargo List'!$I$2:$I$27))</f>
        <v>#N/A</v>
      </c>
      <c r="Q171" t="e">
        <f>IF(OR($A171&lt;Q$2,$A171&gt;Q$2+LOOKUP(Q$2,'Cargo List'!$C$2:$C$27,'Cargo List'!$H$2:$H$27)),"",LOOKUP(Sheet3!Q$2,'Cargo List'!$C$2:$C$27,'Cargo List'!$I$2:$I$27))</f>
        <v>#N/A</v>
      </c>
      <c r="R171" t="e">
        <f>IF(OR($A171&lt;R$2,$A171&gt;R$2+LOOKUP(R$2,'Cargo List'!$C$2:$C$27,'Cargo List'!$H$2:$H$27)),"",LOOKUP(Sheet3!R$2,'Cargo List'!$C$2:$C$27,'Cargo List'!$I$2:$I$27))</f>
        <v>#N/A</v>
      </c>
      <c r="S171" t="e">
        <f>IF(OR($A171&lt;S$2,$A171&gt;S$2+LOOKUP(S$2,'Cargo List'!$C$2:$C$27,'Cargo List'!$H$2:$H$27)),"",LOOKUP(Sheet3!S$2,'Cargo List'!$C$2:$C$27,'Cargo List'!$I$2:$I$27))</f>
        <v>#N/A</v>
      </c>
      <c r="T171" t="e">
        <f>IF(OR($A171&lt;T$2,$A171&gt;T$2+LOOKUP(T$2,'Cargo List'!$C$2:$C$27,'Cargo List'!$H$2:$H$27)),"",LOOKUP(Sheet3!T$2,'Cargo List'!$C$2:$C$27,'Cargo List'!$I$2:$I$27))</f>
        <v>#N/A</v>
      </c>
      <c r="U171" t="e">
        <f>IF(OR($A171&lt;U$2,$A171&gt;U$2+LOOKUP(U$2,'Cargo List'!$C$2:$C$27,'Cargo List'!$H$2:$H$27)),"",LOOKUP(Sheet3!U$2,'Cargo List'!$C$2:$C$27,'Cargo List'!$I$2:$I$27))</f>
        <v>#N/A</v>
      </c>
      <c r="V171" t="e">
        <f>IF(OR($A171&lt;V$2,$A171&gt;V$2+LOOKUP(V$2,'Cargo List'!$C$2:$C$27,'Cargo List'!$H$2:$H$27)),"",LOOKUP(Sheet3!V$2,'Cargo List'!$C$2:$C$27,'Cargo List'!$I$2:$I$27))</f>
        <v>#N/A</v>
      </c>
      <c r="W171" t="e">
        <f>IF(OR($A171&lt;W$2,$A171&gt;W$2+LOOKUP(W$2,'Cargo List'!$C$2:$C$27,'Cargo List'!$H$2:$H$27)),"",LOOKUP(Sheet3!W$2,'Cargo List'!$C$2:$C$27,'Cargo List'!$I$2:$I$27))</f>
        <v>#N/A</v>
      </c>
      <c r="X171" t="e">
        <f>IF(OR($A171&lt;X$2,$A171&gt;X$2+LOOKUP(X$2,'Cargo List'!$C$2:$C$27,'Cargo List'!$H$2:$H$27)),"",LOOKUP(Sheet3!X$2,'Cargo List'!$C$2:$C$27,'Cargo List'!$I$2:$I$27))</f>
        <v>#N/A</v>
      </c>
      <c r="Y171" t="e">
        <f>IF(OR($A171&lt;Y$2,$A171&gt;Y$2+LOOKUP(Y$2,'Cargo List'!$C$2:$C$27,'Cargo List'!$H$2:$H$27)),"",LOOKUP(Sheet3!Y$2,'Cargo List'!$C$2:$C$27,'Cargo List'!$I$2:$I$27))</f>
        <v>#N/A</v>
      </c>
      <c r="Z171" t="e">
        <f>IF(OR($A171&lt;Z$2,$A171&gt;Z$2+LOOKUP(Z$2,'Cargo List'!$C$2:$C$27,'Cargo List'!$H$2:$H$27)),"",LOOKUP(Sheet3!Z$2,'Cargo List'!$C$2:$C$27,'Cargo List'!$I$2:$I$27))</f>
        <v>#N/A</v>
      </c>
      <c r="AA171" t="e">
        <f>IF(OR($A171&lt;AA$2,$A171&gt;AA$2+LOOKUP(AA$2,'Cargo List'!$C$2:$C$27,'Cargo List'!$H$2:$H$27)),"",LOOKUP(Sheet3!AA$2,'Cargo List'!$C$2:$C$27,'Cargo List'!$I$2:$I$27))</f>
        <v>#N/A</v>
      </c>
      <c r="AB171" t="e">
        <f>IF(OR($A171&lt;AB$2,$A171&gt;AB$2+LOOKUP(AB$2,'Cargo List'!$C$2:$C$27,'Cargo List'!$H$2:$H$27)),"",LOOKUP(Sheet3!AB$2,'Cargo List'!$C$2:$C$27,'Cargo List'!$I$2:$I$27))</f>
        <v>#N/A</v>
      </c>
      <c r="AC171" t="e">
        <f>IF(OR($A171&lt;AC$2,$A171&gt;AC$2+LOOKUP(AC$2,'Cargo List'!$C$2:$C$27,'Cargo List'!$H$2:$H$27)),"",LOOKUP(Sheet3!AC$2,'Cargo List'!$C$2:$C$27,'Cargo List'!$I$2:$I$27))</f>
        <v>#N/A</v>
      </c>
      <c r="AD171" t="e">
        <f>IF(OR($A171&lt;AD$2,$A171&gt;AD$2+LOOKUP(AD$2,'Cargo List'!$C$2:$C$27,'Cargo List'!$H$2:$H$27)),"",LOOKUP(Sheet3!AD$2,'Cargo List'!$C$2:$C$27,'Cargo List'!$I$2:$I$27))</f>
        <v>#N/A</v>
      </c>
      <c r="AE171" t="e">
        <f>IF(OR($A171&lt;AE$2,$A171&gt;AE$2+LOOKUP(AE$2,'Cargo List'!$C$2:$C$27,'Cargo List'!$H$2:$H$27)),"",LOOKUP(Sheet3!AE$2,'Cargo List'!$C$2:$C$27,'Cargo List'!$I$2:$I$27))</f>
        <v>#N/A</v>
      </c>
      <c r="AF171" t="e">
        <f>IF(OR($A171&lt;AF$2,$A171&gt;AF$2+LOOKUP(AF$2,'Cargo List'!$C$2:$C$27,'Cargo List'!$H$2:$H$27)),"",LOOKUP(Sheet3!AF$2,'Cargo List'!$C$2:$C$27,'Cargo List'!$I$2:$I$27))</f>
        <v>#N/A</v>
      </c>
      <c r="AG171" t="e">
        <f>IF(OR($A171&lt;AG$2,$A171&gt;AG$2+LOOKUP(AG$2,'Cargo List'!$C$2:$C$27,'Cargo List'!$H$2:$H$27)),"",LOOKUP(Sheet3!AG$2,'Cargo List'!$C$2:$C$27,'Cargo List'!$I$2:$I$27))</f>
        <v>#N/A</v>
      </c>
      <c r="AH171" t="e">
        <f>IF(OR($A171&lt;AH$2,$A171&gt;AH$2+LOOKUP(AH$2,'Cargo List'!$C$2:$C$27,'Cargo List'!$H$2:$H$27)),"",LOOKUP(Sheet3!AH$2,'Cargo List'!$C$2:$C$27,'Cargo List'!$I$2:$I$27))</f>
        <v>#N/A</v>
      </c>
      <c r="AI171" t="e">
        <f>IF(OR($A171&lt;AI$2,$A171&gt;AI$2+LOOKUP(AI$2,'Cargo List'!$C$2:$C$27,'Cargo List'!$H$2:$H$27)),"",LOOKUP(Sheet3!AI$2,'Cargo List'!$C$2:$C$27,'Cargo List'!$I$2:$I$27))</f>
        <v>#N/A</v>
      </c>
      <c r="AJ171" t="e">
        <f>IF(OR($A171&lt;AJ$2,$A171&gt;AJ$2+LOOKUP(AJ$2,'Cargo List'!$C$2:$C$27,'Cargo List'!$H$2:$H$27)),"",LOOKUP(Sheet3!AJ$2,'Cargo List'!$C$2:$C$27,'Cargo List'!$I$2:$I$27))</f>
        <v>#N/A</v>
      </c>
      <c r="AK171" t="e">
        <f>IF(OR($A171&lt;AK$2,$A171&gt;AK$2+LOOKUP(AK$2,'Cargo List'!$C$2:$C$27,'Cargo List'!$H$2:$H$27)),"",LOOKUP(Sheet3!AK$2,'Cargo List'!$C$2:$C$27,'Cargo List'!$I$2:$I$27))</f>
        <v>#N/A</v>
      </c>
      <c r="AL171" t="e">
        <f>IF(OR($A171&lt;AL$2,$A171&gt;AL$2+LOOKUP(AL$2,'Cargo List'!$C$2:$C$27,'Cargo List'!$H$2:$H$27)),"",LOOKUP(Sheet3!AL$2,'Cargo List'!$C$2:$C$27,'Cargo List'!$I$2:$I$27))</f>
        <v>#N/A</v>
      </c>
      <c r="AM171" t="e">
        <f>IF(OR($A171&lt;AM$2,$A171&gt;AM$2+LOOKUP(AM$2,'Cargo List'!$C$2:$C$27,'Cargo List'!$H$2:$H$27)),"",LOOKUP(Sheet3!AM$2,'Cargo List'!$C$2:$C$27,'Cargo List'!$I$2:$I$27))</f>
        <v>#N/A</v>
      </c>
      <c r="AN171" t="e">
        <f>IF(OR($A171&lt;AN$2,$A171&gt;AN$2+LOOKUP(AN$2,'Cargo List'!$C$2:$C$27,'Cargo List'!$H$2:$H$27)),"",LOOKUP(Sheet3!AN$2,'Cargo List'!$C$2:$C$27,'Cargo List'!$I$2:$I$27))</f>
        <v>#N/A</v>
      </c>
      <c r="AO171" t="e">
        <f>IF(OR($A171&lt;AO$2,$A171&gt;AO$2+LOOKUP(AO$2,'Cargo List'!$C$2:$C$27,'Cargo List'!$H$2:$H$27)),"",LOOKUP(Sheet3!AO$2,'Cargo List'!$C$2:$C$27,'Cargo List'!$I$2:$I$27))</f>
        <v>#N/A</v>
      </c>
      <c r="AP171" t="e">
        <f>IF(OR($A171&lt;AP$2,$A171&gt;AP$2+LOOKUP(AP$2,'Cargo List'!$C$2:$C$27,'Cargo List'!$H$2:$H$27)),"",LOOKUP(Sheet3!AP$2,'Cargo List'!$C$2:$C$27,'Cargo List'!$I$2:$I$27))</f>
        <v>#N/A</v>
      </c>
      <c r="AQ171" t="e">
        <f>IF(OR($A171&lt;AQ$2,$A171&gt;AQ$2+LOOKUP(AQ$2,'Cargo List'!$C$2:$C$27,'Cargo List'!$H$2:$H$27)),"",LOOKUP(Sheet3!AQ$2,'Cargo List'!$C$2:$C$27,'Cargo List'!$I$2:$I$27))</f>
        <v>#N/A</v>
      </c>
      <c r="AR171" t="e">
        <f>IF(OR($A171&lt;AR$2,$A171&gt;AR$2+LOOKUP(AR$2,'Cargo List'!$C$2:$C$27,'Cargo List'!$H$2:$H$27)),"",LOOKUP(Sheet3!AR$2,'Cargo List'!$C$2:$C$27,'Cargo List'!$I$2:$I$27))</f>
        <v>#N/A</v>
      </c>
      <c r="AS171" t="e">
        <f>IF(OR($A171&lt;AS$2,$A171&gt;AS$2+LOOKUP(AS$2,'Cargo List'!$C$2:$C$27,'Cargo List'!$H$2:$H$27)),"",LOOKUP(Sheet3!AS$2,'Cargo List'!$C$2:$C$27,'Cargo List'!$I$2:$I$27))</f>
        <v>#N/A</v>
      </c>
      <c r="AT171" t="e">
        <f>IF(OR($A171&lt;AT$2,$A171&gt;AT$2+LOOKUP(AT$2,'Cargo List'!$C$2:$C$27,'Cargo List'!$H$2:$H$27)),"",LOOKUP(Sheet3!AT$2,'Cargo List'!$C$2:$C$27,'Cargo List'!$I$2:$I$27))</f>
        <v>#N/A</v>
      </c>
      <c r="AU171" t="e">
        <f>IF(OR($A171&lt;AU$2,$A171&gt;AU$2+LOOKUP(AU$2,'Cargo List'!$C$2:$C$27,'Cargo List'!$H$2:$H$27)),"",LOOKUP(Sheet3!AU$2,'Cargo List'!$C$2:$C$27,'Cargo List'!$I$2:$I$27))</f>
        <v>#N/A</v>
      </c>
      <c r="AV171" s="4">
        <f t="shared" si="4"/>
        <v>0</v>
      </c>
    </row>
    <row r="172" spans="1:48" x14ac:dyDescent="0.25">
      <c r="A172" s="2">
        <f t="shared" si="5"/>
        <v>44366</v>
      </c>
      <c r="B172" t="e">
        <f>IF(OR($A172&lt;B$2,$A172&gt;B$2+LOOKUP(B$2,'Cargo List'!$C$2:$C$27,'Cargo List'!$H$2:$H$27)),"",LOOKUP(Sheet3!B$2,'Cargo List'!$C$2:$C$27,'Cargo List'!$I$2:$I$27))</f>
        <v>#N/A</v>
      </c>
      <c r="C172" t="e">
        <f>IF(OR($A172&lt;C$2,$A172&gt;C$2+LOOKUP(C$2,'Cargo List'!$C$2:$C$27,'Cargo List'!$H$2:$H$27)),"",LOOKUP(Sheet3!C$2,'Cargo List'!$C$2:$C$27,'Cargo List'!$I$2:$I$27))</f>
        <v>#N/A</v>
      </c>
      <c r="D172" t="e">
        <f>IF(OR($A172&lt;D$2,$A172&gt;D$2+LOOKUP(D$2,'Cargo List'!$C$2:$C$27,'Cargo List'!$H$2:$H$27)),"",LOOKUP(Sheet3!D$2,'Cargo List'!$C$2:$C$27,'Cargo List'!$I$2:$I$27))</f>
        <v>#N/A</v>
      </c>
      <c r="E172" t="e">
        <f>IF(OR($A172&lt;E$2,$A172&gt;E$2+LOOKUP(E$2,'Cargo List'!$C$2:$C$27,'Cargo List'!$H$2:$H$27)),"",LOOKUP(Sheet3!E$2,'Cargo List'!$C$2:$C$27,'Cargo List'!$I$2:$I$27))</f>
        <v>#N/A</v>
      </c>
      <c r="F172" t="e">
        <f>IF(OR($A172&lt;F$2,$A172&gt;F$2+LOOKUP(F$2,'Cargo List'!$C$2:$C$27,'Cargo List'!$H$2:$H$27)),"",LOOKUP(Sheet3!F$2,'Cargo List'!$C$2:$C$27,'Cargo List'!$I$2:$I$27))</f>
        <v>#N/A</v>
      </c>
      <c r="G172" t="e">
        <f>IF(OR($A172&lt;G$2,$A172&gt;G$2+LOOKUP(G$2,'Cargo List'!$C$2:$C$27,'Cargo List'!$H$2:$H$27)),"",LOOKUP(Sheet3!G$2,'Cargo List'!$C$2:$C$27,'Cargo List'!$I$2:$I$27))</f>
        <v>#N/A</v>
      </c>
      <c r="H172" t="e">
        <f>IF(OR($A172&lt;H$2,$A172&gt;H$2+LOOKUP(H$2,'Cargo List'!$C$2:$C$27,'Cargo List'!$H$2:$H$27)),"",LOOKUP(Sheet3!H$2,'Cargo List'!$C$2:$C$27,'Cargo List'!$I$2:$I$27))</f>
        <v>#N/A</v>
      </c>
      <c r="I172" t="e">
        <f>IF(OR($A172&lt;I$2,$A172&gt;I$2+LOOKUP(I$2,'Cargo List'!$C$2:$C$27,'Cargo List'!$H$2:$H$27)),"",LOOKUP(Sheet3!I$2,'Cargo List'!$C$2:$C$27,'Cargo List'!$I$2:$I$27))</f>
        <v>#N/A</v>
      </c>
      <c r="J172" t="e">
        <f>IF(OR($A172&lt;J$2,$A172&gt;J$2+LOOKUP(J$2,'Cargo List'!$C$2:$C$27,'Cargo List'!$H$2:$H$27)),"",LOOKUP(Sheet3!J$2,'Cargo List'!$C$2:$C$27,'Cargo List'!$I$2:$I$27))</f>
        <v>#N/A</v>
      </c>
      <c r="K172" t="e">
        <f>IF(OR($A172&lt;K$2,$A172&gt;K$2+LOOKUP(K$2,'Cargo List'!$C$2:$C$27,'Cargo List'!$H$2:$H$27)),"",LOOKUP(Sheet3!K$2,'Cargo List'!$C$2:$C$27,'Cargo List'!$I$2:$I$27))</f>
        <v>#N/A</v>
      </c>
      <c r="L172" t="e">
        <f>IF(OR($A172&lt;L$2,$A172&gt;L$2+LOOKUP(L$2,'Cargo List'!$C$2:$C$27,'Cargo List'!$H$2:$H$27)),"",LOOKUP(Sheet3!L$2,'Cargo List'!$C$2:$C$27,'Cargo List'!$I$2:$I$27))</f>
        <v>#N/A</v>
      </c>
      <c r="M172" t="e">
        <f>IF(OR($A172&lt;M$2,$A172&gt;M$2+LOOKUP(M$2,'Cargo List'!$C$2:$C$27,'Cargo List'!$H$2:$H$27)),"",LOOKUP(Sheet3!M$2,'Cargo List'!$C$2:$C$27,'Cargo List'!$I$2:$I$27))</f>
        <v>#N/A</v>
      </c>
      <c r="N172" t="e">
        <f>IF(OR($A172&lt;N$2,$A172&gt;N$2+LOOKUP(N$2,'Cargo List'!$C$2:$C$27,'Cargo List'!$H$2:$H$27)),"",LOOKUP(Sheet3!N$2,'Cargo List'!$C$2:$C$27,'Cargo List'!$I$2:$I$27))</f>
        <v>#N/A</v>
      </c>
      <c r="O172" t="e">
        <f>IF(OR($A172&lt;O$2,$A172&gt;O$2+LOOKUP(O$2,'Cargo List'!$C$2:$C$27,'Cargo List'!$H$2:$H$27)),"",LOOKUP(Sheet3!O$2,'Cargo List'!$C$2:$C$27,'Cargo List'!$I$2:$I$27))</f>
        <v>#N/A</v>
      </c>
      <c r="P172" t="e">
        <f>IF(OR($A172&lt;P$2,$A172&gt;P$2+LOOKUP(P$2,'Cargo List'!$C$2:$C$27,'Cargo List'!$H$2:$H$27)),"",LOOKUP(Sheet3!P$2,'Cargo List'!$C$2:$C$27,'Cargo List'!$I$2:$I$27))</f>
        <v>#N/A</v>
      </c>
      <c r="Q172" t="e">
        <f>IF(OR($A172&lt;Q$2,$A172&gt;Q$2+LOOKUP(Q$2,'Cargo List'!$C$2:$C$27,'Cargo List'!$H$2:$H$27)),"",LOOKUP(Sheet3!Q$2,'Cargo List'!$C$2:$C$27,'Cargo List'!$I$2:$I$27))</f>
        <v>#N/A</v>
      </c>
      <c r="R172" t="e">
        <f>IF(OR($A172&lt;R$2,$A172&gt;R$2+LOOKUP(R$2,'Cargo List'!$C$2:$C$27,'Cargo List'!$H$2:$H$27)),"",LOOKUP(Sheet3!R$2,'Cargo List'!$C$2:$C$27,'Cargo List'!$I$2:$I$27))</f>
        <v>#N/A</v>
      </c>
      <c r="S172" t="e">
        <f>IF(OR($A172&lt;S$2,$A172&gt;S$2+LOOKUP(S$2,'Cargo List'!$C$2:$C$27,'Cargo List'!$H$2:$H$27)),"",LOOKUP(Sheet3!S$2,'Cargo List'!$C$2:$C$27,'Cargo List'!$I$2:$I$27))</f>
        <v>#N/A</v>
      </c>
      <c r="T172" t="e">
        <f>IF(OR($A172&lt;T$2,$A172&gt;T$2+LOOKUP(T$2,'Cargo List'!$C$2:$C$27,'Cargo List'!$H$2:$H$27)),"",LOOKUP(Sheet3!T$2,'Cargo List'!$C$2:$C$27,'Cargo List'!$I$2:$I$27))</f>
        <v>#N/A</v>
      </c>
      <c r="U172" t="e">
        <f>IF(OR($A172&lt;U$2,$A172&gt;U$2+LOOKUP(U$2,'Cargo List'!$C$2:$C$27,'Cargo List'!$H$2:$H$27)),"",LOOKUP(Sheet3!U$2,'Cargo List'!$C$2:$C$27,'Cargo List'!$I$2:$I$27))</f>
        <v>#N/A</v>
      </c>
      <c r="V172" t="e">
        <f>IF(OR($A172&lt;V$2,$A172&gt;V$2+LOOKUP(V$2,'Cargo List'!$C$2:$C$27,'Cargo List'!$H$2:$H$27)),"",LOOKUP(Sheet3!V$2,'Cargo List'!$C$2:$C$27,'Cargo List'!$I$2:$I$27))</f>
        <v>#N/A</v>
      </c>
      <c r="W172" t="e">
        <f>IF(OR($A172&lt;W$2,$A172&gt;W$2+LOOKUP(W$2,'Cargo List'!$C$2:$C$27,'Cargo List'!$H$2:$H$27)),"",LOOKUP(Sheet3!W$2,'Cargo List'!$C$2:$C$27,'Cargo List'!$I$2:$I$27))</f>
        <v>#N/A</v>
      </c>
      <c r="X172" t="e">
        <f>IF(OR($A172&lt;X$2,$A172&gt;X$2+LOOKUP(X$2,'Cargo List'!$C$2:$C$27,'Cargo List'!$H$2:$H$27)),"",LOOKUP(Sheet3!X$2,'Cargo List'!$C$2:$C$27,'Cargo List'!$I$2:$I$27))</f>
        <v>#N/A</v>
      </c>
      <c r="Y172" t="e">
        <f>IF(OR($A172&lt;Y$2,$A172&gt;Y$2+LOOKUP(Y$2,'Cargo List'!$C$2:$C$27,'Cargo List'!$H$2:$H$27)),"",LOOKUP(Sheet3!Y$2,'Cargo List'!$C$2:$C$27,'Cargo List'!$I$2:$I$27))</f>
        <v>#N/A</v>
      </c>
      <c r="Z172" t="e">
        <f>IF(OR($A172&lt;Z$2,$A172&gt;Z$2+LOOKUP(Z$2,'Cargo List'!$C$2:$C$27,'Cargo List'!$H$2:$H$27)),"",LOOKUP(Sheet3!Z$2,'Cargo List'!$C$2:$C$27,'Cargo List'!$I$2:$I$27))</f>
        <v>#N/A</v>
      </c>
      <c r="AA172" t="e">
        <f>IF(OR($A172&lt;AA$2,$A172&gt;AA$2+LOOKUP(AA$2,'Cargo List'!$C$2:$C$27,'Cargo List'!$H$2:$H$27)),"",LOOKUP(Sheet3!AA$2,'Cargo List'!$C$2:$C$27,'Cargo List'!$I$2:$I$27))</f>
        <v>#N/A</v>
      </c>
      <c r="AB172" t="e">
        <f>IF(OR($A172&lt;AB$2,$A172&gt;AB$2+LOOKUP(AB$2,'Cargo List'!$C$2:$C$27,'Cargo List'!$H$2:$H$27)),"",LOOKUP(Sheet3!AB$2,'Cargo List'!$C$2:$C$27,'Cargo List'!$I$2:$I$27))</f>
        <v>#N/A</v>
      </c>
      <c r="AC172" t="e">
        <f>IF(OR($A172&lt;AC$2,$A172&gt;AC$2+LOOKUP(AC$2,'Cargo List'!$C$2:$C$27,'Cargo List'!$H$2:$H$27)),"",LOOKUP(Sheet3!AC$2,'Cargo List'!$C$2:$C$27,'Cargo List'!$I$2:$I$27))</f>
        <v>#N/A</v>
      </c>
      <c r="AD172" t="e">
        <f>IF(OR($A172&lt;AD$2,$A172&gt;AD$2+LOOKUP(AD$2,'Cargo List'!$C$2:$C$27,'Cargo List'!$H$2:$H$27)),"",LOOKUP(Sheet3!AD$2,'Cargo List'!$C$2:$C$27,'Cargo List'!$I$2:$I$27))</f>
        <v>#N/A</v>
      </c>
      <c r="AE172" t="e">
        <f>IF(OR($A172&lt;AE$2,$A172&gt;AE$2+LOOKUP(AE$2,'Cargo List'!$C$2:$C$27,'Cargo List'!$H$2:$H$27)),"",LOOKUP(Sheet3!AE$2,'Cargo List'!$C$2:$C$27,'Cargo List'!$I$2:$I$27))</f>
        <v>#N/A</v>
      </c>
      <c r="AF172" t="e">
        <f>IF(OR($A172&lt;AF$2,$A172&gt;AF$2+LOOKUP(AF$2,'Cargo List'!$C$2:$C$27,'Cargo List'!$H$2:$H$27)),"",LOOKUP(Sheet3!AF$2,'Cargo List'!$C$2:$C$27,'Cargo List'!$I$2:$I$27))</f>
        <v>#N/A</v>
      </c>
      <c r="AG172" t="e">
        <f>IF(OR($A172&lt;AG$2,$A172&gt;AG$2+LOOKUP(AG$2,'Cargo List'!$C$2:$C$27,'Cargo List'!$H$2:$H$27)),"",LOOKUP(Sheet3!AG$2,'Cargo List'!$C$2:$C$27,'Cargo List'!$I$2:$I$27))</f>
        <v>#N/A</v>
      </c>
      <c r="AH172" t="e">
        <f>IF(OR($A172&lt;AH$2,$A172&gt;AH$2+LOOKUP(AH$2,'Cargo List'!$C$2:$C$27,'Cargo List'!$H$2:$H$27)),"",LOOKUP(Sheet3!AH$2,'Cargo List'!$C$2:$C$27,'Cargo List'!$I$2:$I$27))</f>
        <v>#N/A</v>
      </c>
      <c r="AI172" t="e">
        <f>IF(OR($A172&lt;AI$2,$A172&gt;AI$2+LOOKUP(AI$2,'Cargo List'!$C$2:$C$27,'Cargo List'!$H$2:$H$27)),"",LOOKUP(Sheet3!AI$2,'Cargo List'!$C$2:$C$27,'Cargo List'!$I$2:$I$27))</f>
        <v>#N/A</v>
      </c>
      <c r="AJ172" t="e">
        <f>IF(OR($A172&lt;AJ$2,$A172&gt;AJ$2+LOOKUP(AJ$2,'Cargo List'!$C$2:$C$27,'Cargo List'!$H$2:$H$27)),"",LOOKUP(Sheet3!AJ$2,'Cargo List'!$C$2:$C$27,'Cargo List'!$I$2:$I$27))</f>
        <v>#N/A</v>
      </c>
      <c r="AK172" t="e">
        <f>IF(OR($A172&lt;AK$2,$A172&gt;AK$2+LOOKUP(AK$2,'Cargo List'!$C$2:$C$27,'Cargo List'!$H$2:$H$27)),"",LOOKUP(Sheet3!AK$2,'Cargo List'!$C$2:$C$27,'Cargo List'!$I$2:$I$27))</f>
        <v>#N/A</v>
      </c>
      <c r="AL172" t="e">
        <f>IF(OR($A172&lt;AL$2,$A172&gt;AL$2+LOOKUP(AL$2,'Cargo List'!$C$2:$C$27,'Cargo List'!$H$2:$H$27)),"",LOOKUP(Sheet3!AL$2,'Cargo List'!$C$2:$C$27,'Cargo List'!$I$2:$I$27))</f>
        <v>#N/A</v>
      </c>
      <c r="AM172" t="e">
        <f>IF(OR($A172&lt;AM$2,$A172&gt;AM$2+LOOKUP(AM$2,'Cargo List'!$C$2:$C$27,'Cargo List'!$H$2:$H$27)),"",LOOKUP(Sheet3!AM$2,'Cargo List'!$C$2:$C$27,'Cargo List'!$I$2:$I$27))</f>
        <v>#N/A</v>
      </c>
      <c r="AN172" t="e">
        <f>IF(OR($A172&lt;AN$2,$A172&gt;AN$2+LOOKUP(AN$2,'Cargo List'!$C$2:$C$27,'Cargo List'!$H$2:$H$27)),"",LOOKUP(Sheet3!AN$2,'Cargo List'!$C$2:$C$27,'Cargo List'!$I$2:$I$27))</f>
        <v>#N/A</v>
      </c>
      <c r="AO172" t="e">
        <f>IF(OR($A172&lt;AO$2,$A172&gt;AO$2+LOOKUP(AO$2,'Cargo List'!$C$2:$C$27,'Cargo List'!$H$2:$H$27)),"",LOOKUP(Sheet3!AO$2,'Cargo List'!$C$2:$C$27,'Cargo List'!$I$2:$I$27))</f>
        <v>#N/A</v>
      </c>
      <c r="AP172" t="e">
        <f>IF(OR($A172&lt;AP$2,$A172&gt;AP$2+LOOKUP(AP$2,'Cargo List'!$C$2:$C$27,'Cargo List'!$H$2:$H$27)),"",LOOKUP(Sheet3!AP$2,'Cargo List'!$C$2:$C$27,'Cargo List'!$I$2:$I$27))</f>
        <v>#N/A</v>
      </c>
      <c r="AQ172" t="e">
        <f>IF(OR($A172&lt;AQ$2,$A172&gt;AQ$2+LOOKUP(AQ$2,'Cargo List'!$C$2:$C$27,'Cargo List'!$H$2:$H$27)),"",LOOKUP(Sheet3!AQ$2,'Cargo List'!$C$2:$C$27,'Cargo List'!$I$2:$I$27))</f>
        <v>#N/A</v>
      </c>
      <c r="AR172" t="e">
        <f>IF(OR($A172&lt;AR$2,$A172&gt;AR$2+LOOKUP(AR$2,'Cargo List'!$C$2:$C$27,'Cargo List'!$H$2:$H$27)),"",LOOKUP(Sheet3!AR$2,'Cargo List'!$C$2:$C$27,'Cargo List'!$I$2:$I$27))</f>
        <v>#N/A</v>
      </c>
      <c r="AS172" t="e">
        <f>IF(OR($A172&lt;AS$2,$A172&gt;AS$2+LOOKUP(AS$2,'Cargo List'!$C$2:$C$27,'Cargo List'!$H$2:$H$27)),"",LOOKUP(Sheet3!AS$2,'Cargo List'!$C$2:$C$27,'Cargo List'!$I$2:$I$27))</f>
        <v>#N/A</v>
      </c>
      <c r="AT172" t="e">
        <f>IF(OR($A172&lt;AT$2,$A172&gt;AT$2+LOOKUP(AT$2,'Cargo List'!$C$2:$C$27,'Cargo List'!$H$2:$H$27)),"",LOOKUP(Sheet3!AT$2,'Cargo List'!$C$2:$C$27,'Cargo List'!$I$2:$I$27))</f>
        <v>#N/A</v>
      </c>
      <c r="AU172" t="e">
        <f>IF(OR($A172&lt;AU$2,$A172&gt;AU$2+LOOKUP(AU$2,'Cargo List'!$C$2:$C$27,'Cargo List'!$H$2:$H$27)),"",LOOKUP(Sheet3!AU$2,'Cargo List'!$C$2:$C$27,'Cargo List'!$I$2:$I$27))</f>
        <v>#N/A</v>
      </c>
      <c r="AV172" s="4">
        <f t="shared" si="4"/>
        <v>0</v>
      </c>
    </row>
    <row r="173" spans="1:48" x14ac:dyDescent="0.25">
      <c r="A173" s="2">
        <f t="shared" si="5"/>
        <v>44367</v>
      </c>
      <c r="B173" t="e">
        <f>IF(OR($A173&lt;B$2,$A173&gt;B$2+LOOKUP(B$2,'Cargo List'!$C$2:$C$27,'Cargo List'!$H$2:$H$27)),"",LOOKUP(Sheet3!B$2,'Cargo List'!$C$2:$C$27,'Cargo List'!$I$2:$I$27))</f>
        <v>#N/A</v>
      </c>
      <c r="C173" t="e">
        <f>IF(OR($A173&lt;C$2,$A173&gt;C$2+LOOKUP(C$2,'Cargo List'!$C$2:$C$27,'Cargo List'!$H$2:$H$27)),"",LOOKUP(Sheet3!C$2,'Cargo List'!$C$2:$C$27,'Cargo List'!$I$2:$I$27))</f>
        <v>#N/A</v>
      </c>
      <c r="D173" t="e">
        <f>IF(OR($A173&lt;D$2,$A173&gt;D$2+LOOKUP(D$2,'Cargo List'!$C$2:$C$27,'Cargo List'!$H$2:$H$27)),"",LOOKUP(Sheet3!D$2,'Cargo List'!$C$2:$C$27,'Cargo List'!$I$2:$I$27))</f>
        <v>#N/A</v>
      </c>
      <c r="E173" t="e">
        <f>IF(OR($A173&lt;E$2,$A173&gt;E$2+LOOKUP(E$2,'Cargo List'!$C$2:$C$27,'Cargo List'!$H$2:$H$27)),"",LOOKUP(Sheet3!E$2,'Cargo List'!$C$2:$C$27,'Cargo List'!$I$2:$I$27))</f>
        <v>#N/A</v>
      </c>
      <c r="F173" t="e">
        <f>IF(OR($A173&lt;F$2,$A173&gt;F$2+LOOKUP(F$2,'Cargo List'!$C$2:$C$27,'Cargo List'!$H$2:$H$27)),"",LOOKUP(Sheet3!F$2,'Cargo List'!$C$2:$C$27,'Cargo List'!$I$2:$I$27))</f>
        <v>#N/A</v>
      </c>
      <c r="G173" t="e">
        <f>IF(OR($A173&lt;G$2,$A173&gt;G$2+LOOKUP(G$2,'Cargo List'!$C$2:$C$27,'Cargo List'!$H$2:$H$27)),"",LOOKUP(Sheet3!G$2,'Cargo List'!$C$2:$C$27,'Cargo List'!$I$2:$I$27))</f>
        <v>#N/A</v>
      </c>
      <c r="H173" t="e">
        <f>IF(OR($A173&lt;H$2,$A173&gt;H$2+LOOKUP(H$2,'Cargo List'!$C$2:$C$27,'Cargo List'!$H$2:$H$27)),"",LOOKUP(Sheet3!H$2,'Cargo List'!$C$2:$C$27,'Cargo List'!$I$2:$I$27))</f>
        <v>#N/A</v>
      </c>
      <c r="I173" t="e">
        <f>IF(OR($A173&lt;I$2,$A173&gt;I$2+LOOKUP(I$2,'Cargo List'!$C$2:$C$27,'Cargo List'!$H$2:$H$27)),"",LOOKUP(Sheet3!I$2,'Cargo List'!$C$2:$C$27,'Cargo List'!$I$2:$I$27))</f>
        <v>#N/A</v>
      </c>
      <c r="J173" t="e">
        <f>IF(OR($A173&lt;J$2,$A173&gt;J$2+LOOKUP(J$2,'Cargo List'!$C$2:$C$27,'Cargo List'!$H$2:$H$27)),"",LOOKUP(Sheet3!J$2,'Cargo List'!$C$2:$C$27,'Cargo List'!$I$2:$I$27))</f>
        <v>#N/A</v>
      </c>
      <c r="K173" t="e">
        <f>IF(OR($A173&lt;K$2,$A173&gt;K$2+LOOKUP(K$2,'Cargo List'!$C$2:$C$27,'Cargo List'!$H$2:$H$27)),"",LOOKUP(Sheet3!K$2,'Cargo List'!$C$2:$C$27,'Cargo List'!$I$2:$I$27))</f>
        <v>#N/A</v>
      </c>
      <c r="L173" t="e">
        <f>IF(OR($A173&lt;L$2,$A173&gt;L$2+LOOKUP(L$2,'Cargo List'!$C$2:$C$27,'Cargo List'!$H$2:$H$27)),"",LOOKUP(Sheet3!L$2,'Cargo List'!$C$2:$C$27,'Cargo List'!$I$2:$I$27))</f>
        <v>#N/A</v>
      </c>
      <c r="M173" t="e">
        <f>IF(OR($A173&lt;M$2,$A173&gt;M$2+LOOKUP(M$2,'Cargo List'!$C$2:$C$27,'Cargo List'!$H$2:$H$27)),"",LOOKUP(Sheet3!M$2,'Cargo List'!$C$2:$C$27,'Cargo List'!$I$2:$I$27))</f>
        <v>#N/A</v>
      </c>
      <c r="N173" t="e">
        <f>IF(OR($A173&lt;N$2,$A173&gt;N$2+LOOKUP(N$2,'Cargo List'!$C$2:$C$27,'Cargo List'!$H$2:$H$27)),"",LOOKUP(Sheet3!N$2,'Cargo List'!$C$2:$C$27,'Cargo List'!$I$2:$I$27))</f>
        <v>#N/A</v>
      </c>
      <c r="O173" t="e">
        <f>IF(OR($A173&lt;O$2,$A173&gt;O$2+LOOKUP(O$2,'Cargo List'!$C$2:$C$27,'Cargo List'!$H$2:$H$27)),"",LOOKUP(Sheet3!O$2,'Cargo List'!$C$2:$C$27,'Cargo List'!$I$2:$I$27))</f>
        <v>#N/A</v>
      </c>
      <c r="P173" t="e">
        <f>IF(OR($A173&lt;P$2,$A173&gt;P$2+LOOKUP(P$2,'Cargo List'!$C$2:$C$27,'Cargo List'!$H$2:$H$27)),"",LOOKUP(Sheet3!P$2,'Cargo List'!$C$2:$C$27,'Cargo List'!$I$2:$I$27))</f>
        <v>#N/A</v>
      </c>
      <c r="Q173" t="e">
        <f>IF(OR($A173&lt;Q$2,$A173&gt;Q$2+LOOKUP(Q$2,'Cargo List'!$C$2:$C$27,'Cargo List'!$H$2:$H$27)),"",LOOKUP(Sheet3!Q$2,'Cargo List'!$C$2:$C$27,'Cargo List'!$I$2:$I$27))</f>
        <v>#N/A</v>
      </c>
      <c r="R173" t="e">
        <f>IF(OR($A173&lt;R$2,$A173&gt;R$2+LOOKUP(R$2,'Cargo List'!$C$2:$C$27,'Cargo List'!$H$2:$H$27)),"",LOOKUP(Sheet3!R$2,'Cargo List'!$C$2:$C$27,'Cargo List'!$I$2:$I$27))</f>
        <v>#N/A</v>
      </c>
      <c r="S173" t="e">
        <f>IF(OR($A173&lt;S$2,$A173&gt;S$2+LOOKUP(S$2,'Cargo List'!$C$2:$C$27,'Cargo List'!$H$2:$H$27)),"",LOOKUP(Sheet3!S$2,'Cargo List'!$C$2:$C$27,'Cargo List'!$I$2:$I$27))</f>
        <v>#N/A</v>
      </c>
      <c r="T173" t="e">
        <f>IF(OR($A173&lt;T$2,$A173&gt;T$2+LOOKUP(T$2,'Cargo List'!$C$2:$C$27,'Cargo List'!$H$2:$H$27)),"",LOOKUP(Sheet3!T$2,'Cargo List'!$C$2:$C$27,'Cargo List'!$I$2:$I$27))</f>
        <v>#N/A</v>
      </c>
      <c r="U173" t="e">
        <f>IF(OR($A173&lt;U$2,$A173&gt;U$2+LOOKUP(U$2,'Cargo List'!$C$2:$C$27,'Cargo List'!$H$2:$H$27)),"",LOOKUP(Sheet3!U$2,'Cargo List'!$C$2:$C$27,'Cargo List'!$I$2:$I$27))</f>
        <v>#N/A</v>
      </c>
      <c r="V173" t="e">
        <f>IF(OR($A173&lt;V$2,$A173&gt;V$2+LOOKUP(V$2,'Cargo List'!$C$2:$C$27,'Cargo List'!$H$2:$H$27)),"",LOOKUP(Sheet3!V$2,'Cargo List'!$C$2:$C$27,'Cargo List'!$I$2:$I$27))</f>
        <v>#N/A</v>
      </c>
      <c r="W173" t="e">
        <f>IF(OR($A173&lt;W$2,$A173&gt;W$2+LOOKUP(W$2,'Cargo List'!$C$2:$C$27,'Cargo List'!$H$2:$H$27)),"",LOOKUP(Sheet3!W$2,'Cargo List'!$C$2:$C$27,'Cargo List'!$I$2:$I$27))</f>
        <v>#N/A</v>
      </c>
      <c r="X173" t="e">
        <f>IF(OR($A173&lt;X$2,$A173&gt;X$2+LOOKUP(X$2,'Cargo List'!$C$2:$C$27,'Cargo List'!$H$2:$H$27)),"",LOOKUP(Sheet3!X$2,'Cargo List'!$C$2:$C$27,'Cargo List'!$I$2:$I$27))</f>
        <v>#N/A</v>
      </c>
      <c r="Y173" t="e">
        <f>IF(OR($A173&lt;Y$2,$A173&gt;Y$2+LOOKUP(Y$2,'Cargo List'!$C$2:$C$27,'Cargo List'!$H$2:$H$27)),"",LOOKUP(Sheet3!Y$2,'Cargo List'!$C$2:$C$27,'Cargo List'!$I$2:$I$27))</f>
        <v>#N/A</v>
      </c>
      <c r="Z173" t="e">
        <f>IF(OR($A173&lt;Z$2,$A173&gt;Z$2+LOOKUP(Z$2,'Cargo List'!$C$2:$C$27,'Cargo List'!$H$2:$H$27)),"",LOOKUP(Sheet3!Z$2,'Cargo List'!$C$2:$C$27,'Cargo List'!$I$2:$I$27))</f>
        <v>#N/A</v>
      </c>
      <c r="AA173" t="e">
        <f>IF(OR($A173&lt;AA$2,$A173&gt;AA$2+LOOKUP(AA$2,'Cargo List'!$C$2:$C$27,'Cargo List'!$H$2:$H$27)),"",LOOKUP(Sheet3!AA$2,'Cargo List'!$C$2:$C$27,'Cargo List'!$I$2:$I$27))</f>
        <v>#N/A</v>
      </c>
      <c r="AB173" t="e">
        <f>IF(OR($A173&lt;AB$2,$A173&gt;AB$2+LOOKUP(AB$2,'Cargo List'!$C$2:$C$27,'Cargo List'!$H$2:$H$27)),"",LOOKUP(Sheet3!AB$2,'Cargo List'!$C$2:$C$27,'Cargo List'!$I$2:$I$27))</f>
        <v>#N/A</v>
      </c>
      <c r="AC173" t="e">
        <f>IF(OR($A173&lt;AC$2,$A173&gt;AC$2+LOOKUP(AC$2,'Cargo List'!$C$2:$C$27,'Cargo List'!$H$2:$H$27)),"",LOOKUP(Sheet3!AC$2,'Cargo List'!$C$2:$C$27,'Cargo List'!$I$2:$I$27))</f>
        <v>#N/A</v>
      </c>
      <c r="AD173" t="e">
        <f>IF(OR($A173&lt;AD$2,$A173&gt;AD$2+LOOKUP(AD$2,'Cargo List'!$C$2:$C$27,'Cargo List'!$H$2:$H$27)),"",LOOKUP(Sheet3!AD$2,'Cargo List'!$C$2:$C$27,'Cargo List'!$I$2:$I$27))</f>
        <v>#N/A</v>
      </c>
      <c r="AE173" t="e">
        <f>IF(OR($A173&lt;AE$2,$A173&gt;AE$2+LOOKUP(AE$2,'Cargo List'!$C$2:$C$27,'Cargo List'!$H$2:$H$27)),"",LOOKUP(Sheet3!AE$2,'Cargo List'!$C$2:$C$27,'Cargo List'!$I$2:$I$27))</f>
        <v>#N/A</v>
      </c>
      <c r="AF173" t="e">
        <f>IF(OR($A173&lt;AF$2,$A173&gt;AF$2+LOOKUP(AF$2,'Cargo List'!$C$2:$C$27,'Cargo List'!$H$2:$H$27)),"",LOOKUP(Sheet3!AF$2,'Cargo List'!$C$2:$C$27,'Cargo List'!$I$2:$I$27))</f>
        <v>#N/A</v>
      </c>
      <c r="AG173" t="e">
        <f>IF(OR($A173&lt;AG$2,$A173&gt;AG$2+LOOKUP(AG$2,'Cargo List'!$C$2:$C$27,'Cargo List'!$H$2:$H$27)),"",LOOKUP(Sheet3!AG$2,'Cargo List'!$C$2:$C$27,'Cargo List'!$I$2:$I$27))</f>
        <v>#N/A</v>
      </c>
      <c r="AH173" t="e">
        <f>IF(OR($A173&lt;AH$2,$A173&gt;AH$2+LOOKUP(AH$2,'Cargo List'!$C$2:$C$27,'Cargo List'!$H$2:$H$27)),"",LOOKUP(Sheet3!AH$2,'Cargo List'!$C$2:$C$27,'Cargo List'!$I$2:$I$27))</f>
        <v>#N/A</v>
      </c>
      <c r="AI173" t="e">
        <f>IF(OR($A173&lt;AI$2,$A173&gt;AI$2+LOOKUP(AI$2,'Cargo List'!$C$2:$C$27,'Cargo List'!$H$2:$H$27)),"",LOOKUP(Sheet3!AI$2,'Cargo List'!$C$2:$C$27,'Cargo List'!$I$2:$I$27))</f>
        <v>#N/A</v>
      </c>
      <c r="AJ173" t="e">
        <f>IF(OR($A173&lt;AJ$2,$A173&gt;AJ$2+LOOKUP(AJ$2,'Cargo List'!$C$2:$C$27,'Cargo List'!$H$2:$H$27)),"",LOOKUP(Sheet3!AJ$2,'Cargo List'!$C$2:$C$27,'Cargo List'!$I$2:$I$27))</f>
        <v>#N/A</v>
      </c>
      <c r="AK173" t="e">
        <f>IF(OR($A173&lt;AK$2,$A173&gt;AK$2+LOOKUP(AK$2,'Cargo List'!$C$2:$C$27,'Cargo List'!$H$2:$H$27)),"",LOOKUP(Sheet3!AK$2,'Cargo List'!$C$2:$C$27,'Cargo List'!$I$2:$I$27))</f>
        <v>#N/A</v>
      </c>
      <c r="AL173" t="e">
        <f>IF(OR($A173&lt;AL$2,$A173&gt;AL$2+LOOKUP(AL$2,'Cargo List'!$C$2:$C$27,'Cargo List'!$H$2:$H$27)),"",LOOKUP(Sheet3!AL$2,'Cargo List'!$C$2:$C$27,'Cargo List'!$I$2:$I$27))</f>
        <v>#N/A</v>
      </c>
      <c r="AM173" t="e">
        <f>IF(OR($A173&lt;AM$2,$A173&gt;AM$2+LOOKUP(AM$2,'Cargo List'!$C$2:$C$27,'Cargo List'!$H$2:$H$27)),"",LOOKUP(Sheet3!AM$2,'Cargo List'!$C$2:$C$27,'Cargo List'!$I$2:$I$27))</f>
        <v>#N/A</v>
      </c>
      <c r="AN173" t="e">
        <f>IF(OR($A173&lt;AN$2,$A173&gt;AN$2+LOOKUP(AN$2,'Cargo List'!$C$2:$C$27,'Cargo List'!$H$2:$H$27)),"",LOOKUP(Sheet3!AN$2,'Cargo List'!$C$2:$C$27,'Cargo List'!$I$2:$I$27))</f>
        <v>#N/A</v>
      </c>
      <c r="AO173" t="e">
        <f>IF(OR($A173&lt;AO$2,$A173&gt;AO$2+LOOKUP(AO$2,'Cargo List'!$C$2:$C$27,'Cargo List'!$H$2:$H$27)),"",LOOKUP(Sheet3!AO$2,'Cargo List'!$C$2:$C$27,'Cargo List'!$I$2:$I$27))</f>
        <v>#N/A</v>
      </c>
      <c r="AP173" t="e">
        <f>IF(OR($A173&lt;AP$2,$A173&gt;AP$2+LOOKUP(AP$2,'Cargo List'!$C$2:$C$27,'Cargo List'!$H$2:$H$27)),"",LOOKUP(Sheet3!AP$2,'Cargo List'!$C$2:$C$27,'Cargo List'!$I$2:$I$27))</f>
        <v>#N/A</v>
      </c>
      <c r="AQ173" t="e">
        <f>IF(OR($A173&lt;AQ$2,$A173&gt;AQ$2+LOOKUP(AQ$2,'Cargo List'!$C$2:$C$27,'Cargo List'!$H$2:$H$27)),"",LOOKUP(Sheet3!AQ$2,'Cargo List'!$C$2:$C$27,'Cargo List'!$I$2:$I$27))</f>
        <v>#N/A</v>
      </c>
      <c r="AR173" t="e">
        <f>IF(OR($A173&lt;AR$2,$A173&gt;AR$2+LOOKUP(AR$2,'Cargo List'!$C$2:$C$27,'Cargo List'!$H$2:$H$27)),"",LOOKUP(Sheet3!AR$2,'Cargo List'!$C$2:$C$27,'Cargo List'!$I$2:$I$27))</f>
        <v>#N/A</v>
      </c>
      <c r="AS173" t="e">
        <f>IF(OR($A173&lt;AS$2,$A173&gt;AS$2+LOOKUP(AS$2,'Cargo List'!$C$2:$C$27,'Cargo List'!$H$2:$H$27)),"",LOOKUP(Sheet3!AS$2,'Cargo List'!$C$2:$C$27,'Cargo List'!$I$2:$I$27))</f>
        <v>#N/A</v>
      </c>
      <c r="AT173" t="e">
        <f>IF(OR($A173&lt;AT$2,$A173&gt;AT$2+LOOKUP(AT$2,'Cargo List'!$C$2:$C$27,'Cargo List'!$H$2:$H$27)),"",LOOKUP(Sheet3!AT$2,'Cargo List'!$C$2:$C$27,'Cargo List'!$I$2:$I$27))</f>
        <v>#N/A</v>
      </c>
      <c r="AU173" t="e">
        <f>IF(OR($A173&lt;AU$2,$A173&gt;AU$2+LOOKUP(AU$2,'Cargo List'!$C$2:$C$27,'Cargo List'!$H$2:$H$27)),"",LOOKUP(Sheet3!AU$2,'Cargo List'!$C$2:$C$27,'Cargo List'!$I$2:$I$27))</f>
        <v>#N/A</v>
      </c>
      <c r="AV173" s="4">
        <f t="shared" si="4"/>
        <v>0</v>
      </c>
    </row>
    <row r="174" spans="1:48" x14ac:dyDescent="0.25">
      <c r="A174" s="2">
        <f t="shared" si="5"/>
        <v>44368</v>
      </c>
      <c r="B174" t="e">
        <f>IF(OR($A174&lt;B$2,$A174&gt;B$2+LOOKUP(B$2,'Cargo List'!$C$2:$C$27,'Cargo List'!$H$2:$H$27)),"",LOOKUP(Sheet3!B$2,'Cargo List'!$C$2:$C$27,'Cargo List'!$I$2:$I$27))</f>
        <v>#N/A</v>
      </c>
      <c r="C174" t="e">
        <f>IF(OR($A174&lt;C$2,$A174&gt;C$2+LOOKUP(C$2,'Cargo List'!$C$2:$C$27,'Cargo List'!$H$2:$H$27)),"",LOOKUP(Sheet3!C$2,'Cargo List'!$C$2:$C$27,'Cargo List'!$I$2:$I$27))</f>
        <v>#N/A</v>
      </c>
      <c r="D174" t="e">
        <f>IF(OR($A174&lt;D$2,$A174&gt;D$2+LOOKUP(D$2,'Cargo List'!$C$2:$C$27,'Cargo List'!$H$2:$H$27)),"",LOOKUP(Sheet3!D$2,'Cargo List'!$C$2:$C$27,'Cargo List'!$I$2:$I$27))</f>
        <v>#N/A</v>
      </c>
      <c r="E174" t="e">
        <f>IF(OR($A174&lt;E$2,$A174&gt;E$2+LOOKUP(E$2,'Cargo List'!$C$2:$C$27,'Cargo List'!$H$2:$H$27)),"",LOOKUP(Sheet3!E$2,'Cargo List'!$C$2:$C$27,'Cargo List'!$I$2:$I$27))</f>
        <v>#N/A</v>
      </c>
      <c r="F174" t="e">
        <f>IF(OR($A174&lt;F$2,$A174&gt;F$2+LOOKUP(F$2,'Cargo List'!$C$2:$C$27,'Cargo List'!$H$2:$H$27)),"",LOOKUP(Sheet3!F$2,'Cargo List'!$C$2:$C$27,'Cargo List'!$I$2:$I$27))</f>
        <v>#N/A</v>
      </c>
      <c r="G174" t="e">
        <f>IF(OR($A174&lt;G$2,$A174&gt;G$2+LOOKUP(G$2,'Cargo List'!$C$2:$C$27,'Cargo List'!$H$2:$H$27)),"",LOOKUP(Sheet3!G$2,'Cargo List'!$C$2:$C$27,'Cargo List'!$I$2:$I$27))</f>
        <v>#N/A</v>
      </c>
      <c r="H174" t="e">
        <f>IF(OR($A174&lt;H$2,$A174&gt;H$2+LOOKUP(H$2,'Cargo List'!$C$2:$C$27,'Cargo List'!$H$2:$H$27)),"",LOOKUP(Sheet3!H$2,'Cargo List'!$C$2:$C$27,'Cargo List'!$I$2:$I$27))</f>
        <v>#N/A</v>
      </c>
      <c r="I174" t="e">
        <f>IF(OR($A174&lt;I$2,$A174&gt;I$2+LOOKUP(I$2,'Cargo List'!$C$2:$C$27,'Cargo List'!$H$2:$H$27)),"",LOOKUP(Sheet3!I$2,'Cargo List'!$C$2:$C$27,'Cargo List'!$I$2:$I$27))</f>
        <v>#N/A</v>
      </c>
      <c r="J174" t="e">
        <f>IF(OR($A174&lt;J$2,$A174&gt;J$2+LOOKUP(J$2,'Cargo List'!$C$2:$C$27,'Cargo List'!$H$2:$H$27)),"",LOOKUP(Sheet3!J$2,'Cargo List'!$C$2:$C$27,'Cargo List'!$I$2:$I$27))</f>
        <v>#N/A</v>
      </c>
      <c r="K174" t="e">
        <f>IF(OR($A174&lt;K$2,$A174&gt;K$2+LOOKUP(K$2,'Cargo List'!$C$2:$C$27,'Cargo List'!$H$2:$H$27)),"",LOOKUP(Sheet3!K$2,'Cargo List'!$C$2:$C$27,'Cargo List'!$I$2:$I$27))</f>
        <v>#N/A</v>
      </c>
      <c r="L174" t="e">
        <f>IF(OR($A174&lt;L$2,$A174&gt;L$2+LOOKUP(L$2,'Cargo List'!$C$2:$C$27,'Cargo List'!$H$2:$H$27)),"",LOOKUP(Sheet3!L$2,'Cargo List'!$C$2:$C$27,'Cargo List'!$I$2:$I$27))</f>
        <v>#N/A</v>
      </c>
      <c r="M174" t="e">
        <f>IF(OR($A174&lt;M$2,$A174&gt;M$2+LOOKUP(M$2,'Cargo List'!$C$2:$C$27,'Cargo List'!$H$2:$H$27)),"",LOOKUP(Sheet3!M$2,'Cargo List'!$C$2:$C$27,'Cargo List'!$I$2:$I$27))</f>
        <v>#N/A</v>
      </c>
      <c r="N174" t="e">
        <f>IF(OR($A174&lt;N$2,$A174&gt;N$2+LOOKUP(N$2,'Cargo List'!$C$2:$C$27,'Cargo List'!$H$2:$H$27)),"",LOOKUP(Sheet3!N$2,'Cargo List'!$C$2:$C$27,'Cargo List'!$I$2:$I$27))</f>
        <v>#N/A</v>
      </c>
      <c r="O174" t="e">
        <f>IF(OR($A174&lt;O$2,$A174&gt;O$2+LOOKUP(O$2,'Cargo List'!$C$2:$C$27,'Cargo List'!$H$2:$H$27)),"",LOOKUP(Sheet3!O$2,'Cargo List'!$C$2:$C$27,'Cargo List'!$I$2:$I$27))</f>
        <v>#N/A</v>
      </c>
      <c r="P174" t="e">
        <f>IF(OR($A174&lt;P$2,$A174&gt;P$2+LOOKUP(P$2,'Cargo List'!$C$2:$C$27,'Cargo List'!$H$2:$H$27)),"",LOOKUP(Sheet3!P$2,'Cargo List'!$C$2:$C$27,'Cargo List'!$I$2:$I$27))</f>
        <v>#N/A</v>
      </c>
      <c r="Q174" t="e">
        <f>IF(OR($A174&lt;Q$2,$A174&gt;Q$2+LOOKUP(Q$2,'Cargo List'!$C$2:$C$27,'Cargo List'!$H$2:$H$27)),"",LOOKUP(Sheet3!Q$2,'Cargo List'!$C$2:$C$27,'Cargo List'!$I$2:$I$27))</f>
        <v>#N/A</v>
      </c>
      <c r="R174" t="e">
        <f>IF(OR($A174&lt;R$2,$A174&gt;R$2+LOOKUP(R$2,'Cargo List'!$C$2:$C$27,'Cargo List'!$H$2:$H$27)),"",LOOKUP(Sheet3!R$2,'Cargo List'!$C$2:$C$27,'Cargo List'!$I$2:$I$27))</f>
        <v>#N/A</v>
      </c>
      <c r="S174" t="e">
        <f>IF(OR($A174&lt;S$2,$A174&gt;S$2+LOOKUP(S$2,'Cargo List'!$C$2:$C$27,'Cargo List'!$H$2:$H$27)),"",LOOKUP(Sheet3!S$2,'Cargo List'!$C$2:$C$27,'Cargo List'!$I$2:$I$27))</f>
        <v>#N/A</v>
      </c>
      <c r="T174" t="e">
        <f>IF(OR($A174&lt;T$2,$A174&gt;T$2+LOOKUP(T$2,'Cargo List'!$C$2:$C$27,'Cargo List'!$H$2:$H$27)),"",LOOKUP(Sheet3!T$2,'Cargo List'!$C$2:$C$27,'Cargo List'!$I$2:$I$27))</f>
        <v>#N/A</v>
      </c>
      <c r="U174" t="e">
        <f>IF(OR($A174&lt;U$2,$A174&gt;U$2+LOOKUP(U$2,'Cargo List'!$C$2:$C$27,'Cargo List'!$H$2:$H$27)),"",LOOKUP(Sheet3!U$2,'Cargo List'!$C$2:$C$27,'Cargo List'!$I$2:$I$27))</f>
        <v>#N/A</v>
      </c>
      <c r="V174" t="e">
        <f>IF(OR($A174&lt;V$2,$A174&gt;V$2+LOOKUP(V$2,'Cargo List'!$C$2:$C$27,'Cargo List'!$H$2:$H$27)),"",LOOKUP(Sheet3!V$2,'Cargo List'!$C$2:$C$27,'Cargo List'!$I$2:$I$27))</f>
        <v>#N/A</v>
      </c>
      <c r="W174" t="e">
        <f>IF(OR($A174&lt;W$2,$A174&gt;W$2+LOOKUP(W$2,'Cargo List'!$C$2:$C$27,'Cargo List'!$H$2:$H$27)),"",LOOKUP(Sheet3!W$2,'Cargo List'!$C$2:$C$27,'Cargo List'!$I$2:$I$27))</f>
        <v>#N/A</v>
      </c>
      <c r="X174" t="e">
        <f>IF(OR($A174&lt;X$2,$A174&gt;X$2+LOOKUP(X$2,'Cargo List'!$C$2:$C$27,'Cargo List'!$H$2:$H$27)),"",LOOKUP(Sheet3!X$2,'Cargo List'!$C$2:$C$27,'Cargo List'!$I$2:$I$27))</f>
        <v>#N/A</v>
      </c>
      <c r="Y174" t="e">
        <f>IF(OR($A174&lt;Y$2,$A174&gt;Y$2+LOOKUP(Y$2,'Cargo List'!$C$2:$C$27,'Cargo List'!$H$2:$H$27)),"",LOOKUP(Sheet3!Y$2,'Cargo List'!$C$2:$C$27,'Cargo List'!$I$2:$I$27))</f>
        <v>#N/A</v>
      </c>
      <c r="Z174" t="e">
        <f>IF(OR($A174&lt;Z$2,$A174&gt;Z$2+LOOKUP(Z$2,'Cargo List'!$C$2:$C$27,'Cargo List'!$H$2:$H$27)),"",LOOKUP(Sheet3!Z$2,'Cargo List'!$C$2:$C$27,'Cargo List'!$I$2:$I$27))</f>
        <v>#N/A</v>
      </c>
      <c r="AA174" t="e">
        <f>IF(OR($A174&lt;AA$2,$A174&gt;AA$2+LOOKUP(AA$2,'Cargo List'!$C$2:$C$27,'Cargo List'!$H$2:$H$27)),"",LOOKUP(Sheet3!AA$2,'Cargo List'!$C$2:$C$27,'Cargo List'!$I$2:$I$27))</f>
        <v>#N/A</v>
      </c>
      <c r="AB174" t="e">
        <f>IF(OR($A174&lt;AB$2,$A174&gt;AB$2+LOOKUP(AB$2,'Cargo List'!$C$2:$C$27,'Cargo List'!$H$2:$H$27)),"",LOOKUP(Sheet3!AB$2,'Cargo List'!$C$2:$C$27,'Cargo List'!$I$2:$I$27))</f>
        <v>#N/A</v>
      </c>
      <c r="AC174" t="e">
        <f>IF(OR($A174&lt;AC$2,$A174&gt;AC$2+LOOKUP(AC$2,'Cargo List'!$C$2:$C$27,'Cargo List'!$H$2:$H$27)),"",LOOKUP(Sheet3!AC$2,'Cargo List'!$C$2:$C$27,'Cargo List'!$I$2:$I$27))</f>
        <v>#N/A</v>
      </c>
      <c r="AD174" t="e">
        <f>IF(OR($A174&lt;AD$2,$A174&gt;AD$2+LOOKUP(AD$2,'Cargo List'!$C$2:$C$27,'Cargo List'!$H$2:$H$27)),"",LOOKUP(Sheet3!AD$2,'Cargo List'!$C$2:$C$27,'Cargo List'!$I$2:$I$27))</f>
        <v>#N/A</v>
      </c>
      <c r="AE174" t="e">
        <f>IF(OR($A174&lt;AE$2,$A174&gt;AE$2+LOOKUP(AE$2,'Cargo List'!$C$2:$C$27,'Cargo List'!$H$2:$H$27)),"",LOOKUP(Sheet3!AE$2,'Cargo List'!$C$2:$C$27,'Cargo List'!$I$2:$I$27))</f>
        <v>#N/A</v>
      </c>
      <c r="AF174" t="e">
        <f>IF(OR($A174&lt;AF$2,$A174&gt;AF$2+LOOKUP(AF$2,'Cargo List'!$C$2:$C$27,'Cargo List'!$H$2:$H$27)),"",LOOKUP(Sheet3!AF$2,'Cargo List'!$C$2:$C$27,'Cargo List'!$I$2:$I$27))</f>
        <v>#N/A</v>
      </c>
      <c r="AG174" t="e">
        <f>IF(OR($A174&lt;AG$2,$A174&gt;AG$2+LOOKUP(AG$2,'Cargo List'!$C$2:$C$27,'Cargo List'!$H$2:$H$27)),"",LOOKUP(Sheet3!AG$2,'Cargo List'!$C$2:$C$27,'Cargo List'!$I$2:$I$27))</f>
        <v>#N/A</v>
      </c>
      <c r="AH174" t="e">
        <f>IF(OR($A174&lt;AH$2,$A174&gt;AH$2+LOOKUP(AH$2,'Cargo List'!$C$2:$C$27,'Cargo List'!$H$2:$H$27)),"",LOOKUP(Sheet3!AH$2,'Cargo List'!$C$2:$C$27,'Cargo List'!$I$2:$I$27))</f>
        <v>#N/A</v>
      </c>
      <c r="AI174" t="e">
        <f>IF(OR($A174&lt;AI$2,$A174&gt;AI$2+LOOKUP(AI$2,'Cargo List'!$C$2:$C$27,'Cargo List'!$H$2:$H$27)),"",LOOKUP(Sheet3!AI$2,'Cargo List'!$C$2:$C$27,'Cargo List'!$I$2:$I$27))</f>
        <v>#N/A</v>
      </c>
      <c r="AJ174" t="e">
        <f>IF(OR($A174&lt;AJ$2,$A174&gt;AJ$2+LOOKUP(AJ$2,'Cargo List'!$C$2:$C$27,'Cargo List'!$H$2:$H$27)),"",LOOKUP(Sheet3!AJ$2,'Cargo List'!$C$2:$C$27,'Cargo List'!$I$2:$I$27))</f>
        <v>#N/A</v>
      </c>
      <c r="AK174" t="e">
        <f>IF(OR($A174&lt;AK$2,$A174&gt;AK$2+LOOKUP(AK$2,'Cargo List'!$C$2:$C$27,'Cargo List'!$H$2:$H$27)),"",LOOKUP(Sheet3!AK$2,'Cargo List'!$C$2:$C$27,'Cargo List'!$I$2:$I$27))</f>
        <v>#N/A</v>
      </c>
      <c r="AL174" t="e">
        <f>IF(OR($A174&lt;AL$2,$A174&gt;AL$2+LOOKUP(AL$2,'Cargo List'!$C$2:$C$27,'Cargo List'!$H$2:$H$27)),"",LOOKUP(Sheet3!AL$2,'Cargo List'!$C$2:$C$27,'Cargo List'!$I$2:$I$27))</f>
        <v>#N/A</v>
      </c>
      <c r="AM174" t="e">
        <f>IF(OR($A174&lt;AM$2,$A174&gt;AM$2+LOOKUP(AM$2,'Cargo List'!$C$2:$C$27,'Cargo List'!$H$2:$H$27)),"",LOOKUP(Sheet3!AM$2,'Cargo List'!$C$2:$C$27,'Cargo List'!$I$2:$I$27))</f>
        <v>#N/A</v>
      </c>
      <c r="AN174" t="e">
        <f>IF(OR($A174&lt;AN$2,$A174&gt;AN$2+LOOKUP(AN$2,'Cargo List'!$C$2:$C$27,'Cargo List'!$H$2:$H$27)),"",LOOKUP(Sheet3!AN$2,'Cargo List'!$C$2:$C$27,'Cargo List'!$I$2:$I$27))</f>
        <v>#N/A</v>
      </c>
      <c r="AO174" t="e">
        <f>IF(OR($A174&lt;AO$2,$A174&gt;AO$2+LOOKUP(AO$2,'Cargo List'!$C$2:$C$27,'Cargo List'!$H$2:$H$27)),"",LOOKUP(Sheet3!AO$2,'Cargo List'!$C$2:$C$27,'Cargo List'!$I$2:$I$27))</f>
        <v>#N/A</v>
      </c>
      <c r="AP174" t="e">
        <f>IF(OR($A174&lt;AP$2,$A174&gt;AP$2+LOOKUP(AP$2,'Cargo List'!$C$2:$C$27,'Cargo List'!$H$2:$H$27)),"",LOOKUP(Sheet3!AP$2,'Cargo List'!$C$2:$C$27,'Cargo List'!$I$2:$I$27))</f>
        <v>#N/A</v>
      </c>
      <c r="AQ174" t="e">
        <f>IF(OR($A174&lt;AQ$2,$A174&gt;AQ$2+LOOKUP(AQ$2,'Cargo List'!$C$2:$C$27,'Cargo List'!$H$2:$H$27)),"",LOOKUP(Sheet3!AQ$2,'Cargo List'!$C$2:$C$27,'Cargo List'!$I$2:$I$27))</f>
        <v>#N/A</v>
      </c>
      <c r="AR174" t="e">
        <f>IF(OR($A174&lt;AR$2,$A174&gt;AR$2+LOOKUP(AR$2,'Cargo List'!$C$2:$C$27,'Cargo List'!$H$2:$H$27)),"",LOOKUP(Sheet3!AR$2,'Cargo List'!$C$2:$C$27,'Cargo List'!$I$2:$I$27))</f>
        <v>#N/A</v>
      </c>
      <c r="AS174" t="e">
        <f>IF(OR($A174&lt;AS$2,$A174&gt;AS$2+LOOKUP(AS$2,'Cargo List'!$C$2:$C$27,'Cargo List'!$H$2:$H$27)),"",LOOKUP(Sheet3!AS$2,'Cargo List'!$C$2:$C$27,'Cargo List'!$I$2:$I$27))</f>
        <v>#N/A</v>
      </c>
      <c r="AT174" t="e">
        <f>IF(OR($A174&lt;AT$2,$A174&gt;AT$2+LOOKUP(AT$2,'Cargo List'!$C$2:$C$27,'Cargo List'!$H$2:$H$27)),"",LOOKUP(Sheet3!AT$2,'Cargo List'!$C$2:$C$27,'Cargo List'!$I$2:$I$27))</f>
        <v>#N/A</v>
      </c>
      <c r="AU174" t="e">
        <f>IF(OR($A174&lt;AU$2,$A174&gt;AU$2+LOOKUP(AU$2,'Cargo List'!$C$2:$C$27,'Cargo List'!$H$2:$H$27)),"",LOOKUP(Sheet3!AU$2,'Cargo List'!$C$2:$C$27,'Cargo List'!$I$2:$I$27))</f>
        <v>#N/A</v>
      </c>
      <c r="AV174" s="4">
        <f t="shared" si="4"/>
        <v>0</v>
      </c>
    </row>
    <row r="175" spans="1:48" x14ac:dyDescent="0.25">
      <c r="A175" s="2">
        <f t="shared" si="5"/>
        <v>44369</v>
      </c>
      <c r="B175" t="e">
        <f>IF(OR($A175&lt;B$2,$A175&gt;B$2+LOOKUP(B$2,'Cargo List'!$C$2:$C$27,'Cargo List'!$H$2:$H$27)),"",LOOKUP(Sheet3!B$2,'Cargo List'!$C$2:$C$27,'Cargo List'!$I$2:$I$27))</f>
        <v>#N/A</v>
      </c>
      <c r="C175" t="e">
        <f>IF(OR($A175&lt;C$2,$A175&gt;C$2+LOOKUP(C$2,'Cargo List'!$C$2:$C$27,'Cargo List'!$H$2:$H$27)),"",LOOKUP(Sheet3!C$2,'Cargo List'!$C$2:$C$27,'Cargo List'!$I$2:$I$27))</f>
        <v>#N/A</v>
      </c>
      <c r="D175" t="e">
        <f>IF(OR($A175&lt;D$2,$A175&gt;D$2+LOOKUP(D$2,'Cargo List'!$C$2:$C$27,'Cargo List'!$H$2:$H$27)),"",LOOKUP(Sheet3!D$2,'Cargo List'!$C$2:$C$27,'Cargo List'!$I$2:$I$27))</f>
        <v>#N/A</v>
      </c>
      <c r="E175" t="e">
        <f>IF(OR($A175&lt;E$2,$A175&gt;E$2+LOOKUP(E$2,'Cargo List'!$C$2:$C$27,'Cargo List'!$H$2:$H$27)),"",LOOKUP(Sheet3!E$2,'Cargo List'!$C$2:$C$27,'Cargo List'!$I$2:$I$27))</f>
        <v>#N/A</v>
      </c>
      <c r="F175" t="e">
        <f>IF(OR($A175&lt;F$2,$A175&gt;F$2+LOOKUP(F$2,'Cargo List'!$C$2:$C$27,'Cargo List'!$H$2:$H$27)),"",LOOKUP(Sheet3!F$2,'Cargo List'!$C$2:$C$27,'Cargo List'!$I$2:$I$27))</f>
        <v>#N/A</v>
      </c>
      <c r="G175" t="e">
        <f>IF(OR($A175&lt;G$2,$A175&gt;G$2+LOOKUP(G$2,'Cargo List'!$C$2:$C$27,'Cargo List'!$H$2:$H$27)),"",LOOKUP(Sheet3!G$2,'Cargo List'!$C$2:$C$27,'Cargo List'!$I$2:$I$27))</f>
        <v>#N/A</v>
      </c>
      <c r="H175" t="e">
        <f>IF(OR($A175&lt;H$2,$A175&gt;H$2+LOOKUP(H$2,'Cargo List'!$C$2:$C$27,'Cargo List'!$H$2:$H$27)),"",LOOKUP(Sheet3!H$2,'Cargo List'!$C$2:$C$27,'Cargo List'!$I$2:$I$27))</f>
        <v>#N/A</v>
      </c>
      <c r="I175" t="e">
        <f>IF(OR($A175&lt;I$2,$A175&gt;I$2+LOOKUP(I$2,'Cargo List'!$C$2:$C$27,'Cargo List'!$H$2:$H$27)),"",LOOKUP(Sheet3!I$2,'Cargo List'!$C$2:$C$27,'Cargo List'!$I$2:$I$27))</f>
        <v>#N/A</v>
      </c>
      <c r="J175" t="e">
        <f>IF(OR($A175&lt;J$2,$A175&gt;J$2+LOOKUP(J$2,'Cargo List'!$C$2:$C$27,'Cargo List'!$H$2:$H$27)),"",LOOKUP(Sheet3!J$2,'Cargo List'!$C$2:$C$27,'Cargo List'!$I$2:$I$27))</f>
        <v>#N/A</v>
      </c>
      <c r="K175" t="e">
        <f>IF(OR($A175&lt;K$2,$A175&gt;K$2+LOOKUP(K$2,'Cargo List'!$C$2:$C$27,'Cargo List'!$H$2:$H$27)),"",LOOKUP(Sheet3!K$2,'Cargo List'!$C$2:$C$27,'Cargo List'!$I$2:$I$27))</f>
        <v>#N/A</v>
      </c>
      <c r="L175" t="e">
        <f>IF(OR($A175&lt;L$2,$A175&gt;L$2+LOOKUP(L$2,'Cargo List'!$C$2:$C$27,'Cargo List'!$H$2:$H$27)),"",LOOKUP(Sheet3!L$2,'Cargo List'!$C$2:$C$27,'Cargo List'!$I$2:$I$27))</f>
        <v>#N/A</v>
      </c>
      <c r="M175" t="e">
        <f>IF(OR($A175&lt;M$2,$A175&gt;M$2+LOOKUP(M$2,'Cargo List'!$C$2:$C$27,'Cargo List'!$H$2:$H$27)),"",LOOKUP(Sheet3!M$2,'Cargo List'!$C$2:$C$27,'Cargo List'!$I$2:$I$27))</f>
        <v>#N/A</v>
      </c>
      <c r="N175" t="e">
        <f>IF(OR($A175&lt;N$2,$A175&gt;N$2+LOOKUP(N$2,'Cargo List'!$C$2:$C$27,'Cargo List'!$H$2:$H$27)),"",LOOKUP(Sheet3!N$2,'Cargo List'!$C$2:$C$27,'Cargo List'!$I$2:$I$27))</f>
        <v>#N/A</v>
      </c>
      <c r="O175" t="e">
        <f>IF(OR($A175&lt;O$2,$A175&gt;O$2+LOOKUP(O$2,'Cargo List'!$C$2:$C$27,'Cargo List'!$H$2:$H$27)),"",LOOKUP(Sheet3!O$2,'Cargo List'!$C$2:$C$27,'Cargo List'!$I$2:$I$27))</f>
        <v>#N/A</v>
      </c>
      <c r="P175" t="e">
        <f>IF(OR($A175&lt;P$2,$A175&gt;P$2+LOOKUP(P$2,'Cargo List'!$C$2:$C$27,'Cargo List'!$H$2:$H$27)),"",LOOKUP(Sheet3!P$2,'Cargo List'!$C$2:$C$27,'Cargo List'!$I$2:$I$27))</f>
        <v>#N/A</v>
      </c>
      <c r="Q175" t="e">
        <f>IF(OR($A175&lt;Q$2,$A175&gt;Q$2+LOOKUP(Q$2,'Cargo List'!$C$2:$C$27,'Cargo List'!$H$2:$H$27)),"",LOOKUP(Sheet3!Q$2,'Cargo List'!$C$2:$C$27,'Cargo List'!$I$2:$I$27))</f>
        <v>#N/A</v>
      </c>
      <c r="R175" t="e">
        <f>IF(OR($A175&lt;R$2,$A175&gt;R$2+LOOKUP(R$2,'Cargo List'!$C$2:$C$27,'Cargo List'!$H$2:$H$27)),"",LOOKUP(Sheet3!R$2,'Cargo List'!$C$2:$C$27,'Cargo List'!$I$2:$I$27))</f>
        <v>#N/A</v>
      </c>
      <c r="S175" t="e">
        <f>IF(OR($A175&lt;S$2,$A175&gt;S$2+LOOKUP(S$2,'Cargo List'!$C$2:$C$27,'Cargo List'!$H$2:$H$27)),"",LOOKUP(Sheet3!S$2,'Cargo List'!$C$2:$C$27,'Cargo List'!$I$2:$I$27))</f>
        <v>#N/A</v>
      </c>
      <c r="T175" t="e">
        <f>IF(OR($A175&lt;T$2,$A175&gt;T$2+LOOKUP(T$2,'Cargo List'!$C$2:$C$27,'Cargo List'!$H$2:$H$27)),"",LOOKUP(Sheet3!T$2,'Cargo List'!$C$2:$C$27,'Cargo List'!$I$2:$I$27))</f>
        <v>#N/A</v>
      </c>
      <c r="U175" t="e">
        <f>IF(OR($A175&lt;U$2,$A175&gt;U$2+LOOKUP(U$2,'Cargo List'!$C$2:$C$27,'Cargo List'!$H$2:$H$27)),"",LOOKUP(Sheet3!U$2,'Cargo List'!$C$2:$C$27,'Cargo List'!$I$2:$I$27))</f>
        <v>#N/A</v>
      </c>
      <c r="V175" t="e">
        <f>IF(OR($A175&lt;V$2,$A175&gt;V$2+LOOKUP(V$2,'Cargo List'!$C$2:$C$27,'Cargo List'!$H$2:$H$27)),"",LOOKUP(Sheet3!V$2,'Cargo List'!$C$2:$C$27,'Cargo List'!$I$2:$I$27))</f>
        <v>#N/A</v>
      </c>
      <c r="W175" t="e">
        <f>IF(OR($A175&lt;W$2,$A175&gt;W$2+LOOKUP(W$2,'Cargo List'!$C$2:$C$27,'Cargo List'!$H$2:$H$27)),"",LOOKUP(Sheet3!W$2,'Cargo List'!$C$2:$C$27,'Cargo List'!$I$2:$I$27))</f>
        <v>#N/A</v>
      </c>
      <c r="X175" t="e">
        <f>IF(OR($A175&lt;X$2,$A175&gt;X$2+LOOKUP(X$2,'Cargo List'!$C$2:$C$27,'Cargo List'!$H$2:$H$27)),"",LOOKUP(Sheet3!X$2,'Cargo List'!$C$2:$C$27,'Cargo List'!$I$2:$I$27))</f>
        <v>#N/A</v>
      </c>
      <c r="Y175" t="e">
        <f>IF(OR($A175&lt;Y$2,$A175&gt;Y$2+LOOKUP(Y$2,'Cargo List'!$C$2:$C$27,'Cargo List'!$H$2:$H$27)),"",LOOKUP(Sheet3!Y$2,'Cargo List'!$C$2:$C$27,'Cargo List'!$I$2:$I$27))</f>
        <v>#N/A</v>
      </c>
      <c r="Z175" t="e">
        <f>IF(OR($A175&lt;Z$2,$A175&gt;Z$2+LOOKUP(Z$2,'Cargo List'!$C$2:$C$27,'Cargo List'!$H$2:$H$27)),"",LOOKUP(Sheet3!Z$2,'Cargo List'!$C$2:$C$27,'Cargo List'!$I$2:$I$27))</f>
        <v>#N/A</v>
      </c>
      <c r="AA175" t="e">
        <f>IF(OR($A175&lt;AA$2,$A175&gt;AA$2+LOOKUP(AA$2,'Cargo List'!$C$2:$C$27,'Cargo List'!$H$2:$H$27)),"",LOOKUP(Sheet3!AA$2,'Cargo List'!$C$2:$C$27,'Cargo List'!$I$2:$I$27))</f>
        <v>#N/A</v>
      </c>
      <c r="AB175" t="e">
        <f>IF(OR($A175&lt;AB$2,$A175&gt;AB$2+LOOKUP(AB$2,'Cargo List'!$C$2:$C$27,'Cargo List'!$H$2:$H$27)),"",LOOKUP(Sheet3!AB$2,'Cargo List'!$C$2:$C$27,'Cargo List'!$I$2:$I$27))</f>
        <v>#N/A</v>
      </c>
      <c r="AC175" t="e">
        <f>IF(OR($A175&lt;AC$2,$A175&gt;AC$2+LOOKUP(AC$2,'Cargo List'!$C$2:$C$27,'Cargo List'!$H$2:$H$27)),"",LOOKUP(Sheet3!AC$2,'Cargo List'!$C$2:$C$27,'Cargo List'!$I$2:$I$27))</f>
        <v>#N/A</v>
      </c>
      <c r="AD175" t="e">
        <f>IF(OR($A175&lt;AD$2,$A175&gt;AD$2+LOOKUP(AD$2,'Cargo List'!$C$2:$C$27,'Cargo List'!$H$2:$H$27)),"",LOOKUP(Sheet3!AD$2,'Cargo List'!$C$2:$C$27,'Cargo List'!$I$2:$I$27))</f>
        <v>#N/A</v>
      </c>
      <c r="AE175" t="e">
        <f>IF(OR($A175&lt;AE$2,$A175&gt;AE$2+LOOKUP(AE$2,'Cargo List'!$C$2:$C$27,'Cargo List'!$H$2:$H$27)),"",LOOKUP(Sheet3!AE$2,'Cargo List'!$C$2:$C$27,'Cargo List'!$I$2:$I$27))</f>
        <v>#N/A</v>
      </c>
      <c r="AF175" t="e">
        <f>IF(OR($A175&lt;AF$2,$A175&gt;AF$2+LOOKUP(AF$2,'Cargo List'!$C$2:$C$27,'Cargo List'!$H$2:$H$27)),"",LOOKUP(Sheet3!AF$2,'Cargo List'!$C$2:$C$27,'Cargo List'!$I$2:$I$27))</f>
        <v>#N/A</v>
      </c>
      <c r="AG175" t="e">
        <f>IF(OR($A175&lt;AG$2,$A175&gt;AG$2+LOOKUP(AG$2,'Cargo List'!$C$2:$C$27,'Cargo List'!$H$2:$H$27)),"",LOOKUP(Sheet3!AG$2,'Cargo List'!$C$2:$C$27,'Cargo List'!$I$2:$I$27))</f>
        <v>#N/A</v>
      </c>
      <c r="AH175" t="e">
        <f>IF(OR($A175&lt;AH$2,$A175&gt;AH$2+LOOKUP(AH$2,'Cargo List'!$C$2:$C$27,'Cargo List'!$H$2:$H$27)),"",LOOKUP(Sheet3!AH$2,'Cargo List'!$C$2:$C$27,'Cargo List'!$I$2:$I$27))</f>
        <v>#N/A</v>
      </c>
      <c r="AI175" t="e">
        <f>IF(OR($A175&lt;AI$2,$A175&gt;AI$2+LOOKUP(AI$2,'Cargo List'!$C$2:$C$27,'Cargo List'!$H$2:$H$27)),"",LOOKUP(Sheet3!AI$2,'Cargo List'!$C$2:$C$27,'Cargo List'!$I$2:$I$27))</f>
        <v>#N/A</v>
      </c>
      <c r="AJ175" t="e">
        <f>IF(OR($A175&lt;AJ$2,$A175&gt;AJ$2+LOOKUP(AJ$2,'Cargo List'!$C$2:$C$27,'Cargo List'!$H$2:$H$27)),"",LOOKUP(Sheet3!AJ$2,'Cargo List'!$C$2:$C$27,'Cargo List'!$I$2:$I$27))</f>
        <v>#N/A</v>
      </c>
      <c r="AK175" t="e">
        <f>IF(OR($A175&lt;AK$2,$A175&gt;AK$2+LOOKUP(AK$2,'Cargo List'!$C$2:$C$27,'Cargo List'!$H$2:$H$27)),"",LOOKUP(Sheet3!AK$2,'Cargo List'!$C$2:$C$27,'Cargo List'!$I$2:$I$27))</f>
        <v>#N/A</v>
      </c>
      <c r="AL175" t="e">
        <f>IF(OR($A175&lt;AL$2,$A175&gt;AL$2+LOOKUP(AL$2,'Cargo List'!$C$2:$C$27,'Cargo List'!$H$2:$H$27)),"",LOOKUP(Sheet3!AL$2,'Cargo List'!$C$2:$C$27,'Cargo List'!$I$2:$I$27))</f>
        <v>#N/A</v>
      </c>
      <c r="AM175" t="e">
        <f>IF(OR($A175&lt;AM$2,$A175&gt;AM$2+LOOKUP(AM$2,'Cargo List'!$C$2:$C$27,'Cargo List'!$H$2:$H$27)),"",LOOKUP(Sheet3!AM$2,'Cargo List'!$C$2:$C$27,'Cargo List'!$I$2:$I$27))</f>
        <v>#N/A</v>
      </c>
      <c r="AN175" t="e">
        <f>IF(OR($A175&lt;AN$2,$A175&gt;AN$2+LOOKUP(AN$2,'Cargo List'!$C$2:$C$27,'Cargo List'!$H$2:$H$27)),"",LOOKUP(Sheet3!AN$2,'Cargo List'!$C$2:$C$27,'Cargo List'!$I$2:$I$27))</f>
        <v>#N/A</v>
      </c>
      <c r="AO175" t="e">
        <f>IF(OR($A175&lt;AO$2,$A175&gt;AO$2+LOOKUP(AO$2,'Cargo List'!$C$2:$C$27,'Cargo List'!$H$2:$H$27)),"",LOOKUP(Sheet3!AO$2,'Cargo List'!$C$2:$C$27,'Cargo List'!$I$2:$I$27))</f>
        <v>#N/A</v>
      </c>
      <c r="AP175" t="e">
        <f>IF(OR($A175&lt;AP$2,$A175&gt;AP$2+LOOKUP(AP$2,'Cargo List'!$C$2:$C$27,'Cargo List'!$H$2:$H$27)),"",LOOKUP(Sheet3!AP$2,'Cargo List'!$C$2:$C$27,'Cargo List'!$I$2:$I$27))</f>
        <v>#N/A</v>
      </c>
      <c r="AQ175" t="e">
        <f>IF(OR($A175&lt;AQ$2,$A175&gt;AQ$2+LOOKUP(AQ$2,'Cargo List'!$C$2:$C$27,'Cargo List'!$H$2:$H$27)),"",LOOKUP(Sheet3!AQ$2,'Cargo List'!$C$2:$C$27,'Cargo List'!$I$2:$I$27))</f>
        <v>#N/A</v>
      </c>
      <c r="AR175" t="e">
        <f>IF(OR($A175&lt;AR$2,$A175&gt;AR$2+LOOKUP(AR$2,'Cargo List'!$C$2:$C$27,'Cargo List'!$H$2:$H$27)),"",LOOKUP(Sheet3!AR$2,'Cargo List'!$C$2:$C$27,'Cargo List'!$I$2:$I$27))</f>
        <v>#N/A</v>
      </c>
      <c r="AS175" t="e">
        <f>IF(OR($A175&lt;AS$2,$A175&gt;AS$2+LOOKUP(AS$2,'Cargo List'!$C$2:$C$27,'Cargo List'!$H$2:$H$27)),"",LOOKUP(Sheet3!AS$2,'Cargo List'!$C$2:$C$27,'Cargo List'!$I$2:$I$27))</f>
        <v>#N/A</v>
      </c>
      <c r="AT175" t="e">
        <f>IF(OR($A175&lt;AT$2,$A175&gt;AT$2+LOOKUP(AT$2,'Cargo List'!$C$2:$C$27,'Cargo List'!$H$2:$H$27)),"",LOOKUP(Sheet3!AT$2,'Cargo List'!$C$2:$C$27,'Cargo List'!$I$2:$I$27))</f>
        <v>#N/A</v>
      </c>
      <c r="AU175" t="e">
        <f>IF(OR($A175&lt;AU$2,$A175&gt;AU$2+LOOKUP(AU$2,'Cargo List'!$C$2:$C$27,'Cargo List'!$H$2:$H$27)),"",LOOKUP(Sheet3!AU$2,'Cargo List'!$C$2:$C$27,'Cargo List'!$I$2:$I$27))</f>
        <v>#N/A</v>
      </c>
      <c r="AV175" s="4">
        <f t="shared" si="4"/>
        <v>0</v>
      </c>
    </row>
    <row r="176" spans="1:48" x14ac:dyDescent="0.25">
      <c r="A176" s="2">
        <f t="shared" si="5"/>
        <v>44370</v>
      </c>
      <c r="B176" t="e">
        <f>IF(OR($A176&lt;B$2,$A176&gt;B$2+LOOKUP(B$2,'Cargo List'!$C$2:$C$27,'Cargo List'!$H$2:$H$27)),"",LOOKUP(Sheet3!B$2,'Cargo List'!$C$2:$C$27,'Cargo List'!$I$2:$I$27))</f>
        <v>#N/A</v>
      </c>
      <c r="C176" t="e">
        <f>IF(OR($A176&lt;C$2,$A176&gt;C$2+LOOKUP(C$2,'Cargo List'!$C$2:$C$27,'Cargo List'!$H$2:$H$27)),"",LOOKUP(Sheet3!C$2,'Cargo List'!$C$2:$C$27,'Cargo List'!$I$2:$I$27))</f>
        <v>#N/A</v>
      </c>
      <c r="D176" t="e">
        <f>IF(OR($A176&lt;D$2,$A176&gt;D$2+LOOKUP(D$2,'Cargo List'!$C$2:$C$27,'Cargo List'!$H$2:$H$27)),"",LOOKUP(Sheet3!D$2,'Cargo List'!$C$2:$C$27,'Cargo List'!$I$2:$I$27))</f>
        <v>#N/A</v>
      </c>
      <c r="E176" t="e">
        <f>IF(OR($A176&lt;E$2,$A176&gt;E$2+LOOKUP(E$2,'Cargo List'!$C$2:$C$27,'Cargo List'!$H$2:$H$27)),"",LOOKUP(Sheet3!E$2,'Cargo List'!$C$2:$C$27,'Cargo List'!$I$2:$I$27))</f>
        <v>#N/A</v>
      </c>
      <c r="F176" t="e">
        <f>IF(OR($A176&lt;F$2,$A176&gt;F$2+LOOKUP(F$2,'Cargo List'!$C$2:$C$27,'Cargo List'!$H$2:$H$27)),"",LOOKUP(Sheet3!F$2,'Cargo List'!$C$2:$C$27,'Cargo List'!$I$2:$I$27))</f>
        <v>#N/A</v>
      </c>
      <c r="G176" t="e">
        <f>IF(OR($A176&lt;G$2,$A176&gt;G$2+LOOKUP(G$2,'Cargo List'!$C$2:$C$27,'Cargo List'!$H$2:$H$27)),"",LOOKUP(Sheet3!G$2,'Cargo List'!$C$2:$C$27,'Cargo List'!$I$2:$I$27))</f>
        <v>#N/A</v>
      </c>
      <c r="H176" t="e">
        <f>IF(OR($A176&lt;H$2,$A176&gt;H$2+LOOKUP(H$2,'Cargo List'!$C$2:$C$27,'Cargo List'!$H$2:$H$27)),"",LOOKUP(Sheet3!H$2,'Cargo List'!$C$2:$C$27,'Cargo List'!$I$2:$I$27))</f>
        <v>#N/A</v>
      </c>
      <c r="I176" t="e">
        <f>IF(OR($A176&lt;I$2,$A176&gt;I$2+LOOKUP(I$2,'Cargo List'!$C$2:$C$27,'Cargo List'!$H$2:$H$27)),"",LOOKUP(Sheet3!I$2,'Cargo List'!$C$2:$C$27,'Cargo List'!$I$2:$I$27))</f>
        <v>#N/A</v>
      </c>
      <c r="J176" t="e">
        <f>IF(OR($A176&lt;J$2,$A176&gt;J$2+LOOKUP(J$2,'Cargo List'!$C$2:$C$27,'Cargo List'!$H$2:$H$27)),"",LOOKUP(Sheet3!J$2,'Cargo List'!$C$2:$C$27,'Cargo List'!$I$2:$I$27))</f>
        <v>#N/A</v>
      </c>
      <c r="K176" t="e">
        <f>IF(OR($A176&lt;K$2,$A176&gt;K$2+LOOKUP(K$2,'Cargo List'!$C$2:$C$27,'Cargo List'!$H$2:$H$27)),"",LOOKUP(Sheet3!K$2,'Cargo List'!$C$2:$C$27,'Cargo List'!$I$2:$I$27))</f>
        <v>#N/A</v>
      </c>
      <c r="L176" t="e">
        <f>IF(OR($A176&lt;L$2,$A176&gt;L$2+LOOKUP(L$2,'Cargo List'!$C$2:$C$27,'Cargo List'!$H$2:$H$27)),"",LOOKUP(Sheet3!L$2,'Cargo List'!$C$2:$C$27,'Cargo List'!$I$2:$I$27))</f>
        <v>#N/A</v>
      </c>
      <c r="M176" t="e">
        <f>IF(OR($A176&lt;M$2,$A176&gt;M$2+LOOKUP(M$2,'Cargo List'!$C$2:$C$27,'Cargo List'!$H$2:$H$27)),"",LOOKUP(Sheet3!M$2,'Cargo List'!$C$2:$C$27,'Cargo List'!$I$2:$I$27))</f>
        <v>#N/A</v>
      </c>
      <c r="N176" t="e">
        <f>IF(OR($A176&lt;N$2,$A176&gt;N$2+LOOKUP(N$2,'Cargo List'!$C$2:$C$27,'Cargo List'!$H$2:$H$27)),"",LOOKUP(Sheet3!N$2,'Cargo List'!$C$2:$C$27,'Cargo List'!$I$2:$I$27))</f>
        <v>#N/A</v>
      </c>
      <c r="O176" t="e">
        <f>IF(OR($A176&lt;O$2,$A176&gt;O$2+LOOKUP(O$2,'Cargo List'!$C$2:$C$27,'Cargo List'!$H$2:$H$27)),"",LOOKUP(Sheet3!O$2,'Cargo List'!$C$2:$C$27,'Cargo List'!$I$2:$I$27))</f>
        <v>#N/A</v>
      </c>
      <c r="P176" t="e">
        <f>IF(OR($A176&lt;P$2,$A176&gt;P$2+LOOKUP(P$2,'Cargo List'!$C$2:$C$27,'Cargo List'!$H$2:$H$27)),"",LOOKUP(Sheet3!P$2,'Cargo List'!$C$2:$C$27,'Cargo List'!$I$2:$I$27))</f>
        <v>#N/A</v>
      </c>
      <c r="Q176" t="e">
        <f>IF(OR($A176&lt;Q$2,$A176&gt;Q$2+LOOKUP(Q$2,'Cargo List'!$C$2:$C$27,'Cargo List'!$H$2:$H$27)),"",LOOKUP(Sheet3!Q$2,'Cargo List'!$C$2:$C$27,'Cargo List'!$I$2:$I$27))</f>
        <v>#N/A</v>
      </c>
      <c r="R176" t="e">
        <f>IF(OR($A176&lt;R$2,$A176&gt;R$2+LOOKUP(R$2,'Cargo List'!$C$2:$C$27,'Cargo List'!$H$2:$H$27)),"",LOOKUP(Sheet3!R$2,'Cargo List'!$C$2:$C$27,'Cargo List'!$I$2:$I$27))</f>
        <v>#N/A</v>
      </c>
      <c r="S176" t="e">
        <f>IF(OR($A176&lt;S$2,$A176&gt;S$2+LOOKUP(S$2,'Cargo List'!$C$2:$C$27,'Cargo List'!$H$2:$H$27)),"",LOOKUP(Sheet3!S$2,'Cargo List'!$C$2:$C$27,'Cargo List'!$I$2:$I$27))</f>
        <v>#N/A</v>
      </c>
      <c r="T176" t="e">
        <f>IF(OR($A176&lt;T$2,$A176&gt;T$2+LOOKUP(T$2,'Cargo List'!$C$2:$C$27,'Cargo List'!$H$2:$H$27)),"",LOOKUP(Sheet3!T$2,'Cargo List'!$C$2:$C$27,'Cargo List'!$I$2:$I$27))</f>
        <v>#N/A</v>
      </c>
      <c r="U176" t="e">
        <f>IF(OR($A176&lt;U$2,$A176&gt;U$2+LOOKUP(U$2,'Cargo List'!$C$2:$C$27,'Cargo List'!$H$2:$H$27)),"",LOOKUP(Sheet3!U$2,'Cargo List'!$C$2:$C$27,'Cargo List'!$I$2:$I$27))</f>
        <v>#N/A</v>
      </c>
      <c r="V176" t="e">
        <f>IF(OR($A176&lt;V$2,$A176&gt;V$2+LOOKUP(V$2,'Cargo List'!$C$2:$C$27,'Cargo List'!$H$2:$H$27)),"",LOOKUP(Sheet3!V$2,'Cargo List'!$C$2:$C$27,'Cargo List'!$I$2:$I$27))</f>
        <v>#N/A</v>
      </c>
      <c r="W176" t="e">
        <f>IF(OR($A176&lt;W$2,$A176&gt;W$2+LOOKUP(W$2,'Cargo List'!$C$2:$C$27,'Cargo List'!$H$2:$H$27)),"",LOOKUP(Sheet3!W$2,'Cargo List'!$C$2:$C$27,'Cargo List'!$I$2:$I$27))</f>
        <v>#N/A</v>
      </c>
      <c r="X176" t="e">
        <f>IF(OR($A176&lt;X$2,$A176&gt;X$2+LOOKUP(X$2,'Cargo List'!$C$2:$C$27,'Cargo List'!$H$2:$H$27)),"",LOOKUP(Sheet3!X$2,'Cargo List'!$C$2:$C$27,'Cargo List'!$I$2:$I$27))</f>
        <v>#N/A</v>
      </c>
      <c r="Y176" t="e">
        <f>IF(OR($A176&lt;Y$2,$A176&gt;Y$2+LOOKUP(Y$2,'Cargo List'!$C$2:$C$27,'Cargo List'!$H$2:$H$27)),"",LOOKUP(Sheet3!Y$2,'Cargo List'!$C$2:$C$27,'Cargo List'!$I$2:$I$27))</f>
        <v>#N/A</v>
      </c>
      <c r="Z176" t="e">
        <f>IF(OR($A176&lt;Z$2,$A176&gt;Z$2+LOOKUP(Z$2,'Cargo List'!$C$2:$C$27,'Cargo List'!$H$2:$H$27)),"",LOOKUP(Sheet3!Z$2,'Cargo List'!$C$2:$C$27,'Cargo List'!$I$2:$I$27))</f>
        <v>#N/A</v>
      </c>
      <c r="AA176" t="e">
        <f>IF(OR($A176&lt;AA$2,$A176&gt;AA$2+LOOKUP(AA$2,'Cargo List'!$C$2:$C$27,'Cargo List'!$H$2:$H$27)),"",LOOKUP(Sheet3!AA$2,'Cargo List'!$C$2:$C$27,'Cargo List'!$I$2:$I$27))</f>
        <v>#N/A</v>
      </c>
      <c r="AB176" t="e">
        <f>IF(OR($A176&lt;AB$2,$A176&gt;AB$2+LOOKUP(AB$2,'Cargo List'!$C$2:$C$27,'Cargo List'!$H$2:$H$27)),"",LOOKUP(Sheet3!AB$2,'Cargo List'!$C$2:$C$27,'Cargo List'!$I$2:$I$27))</f>
        <v>#N/A</v>
      </c>
      <c r="AC176" t="e">
        <f>IF(OR($A176&lt;AC$2,$A176&gt;AC$2+LOOKUP(AC$2,'Cargo List'!$C$2:$C$27,'Cargo List'!$H$2:$H$27)),"",LOOKUP(Sheet3!AC$2,'Cargo List'!$C$2:$C$27,'Cargo List'!$I$2:$I$27))</f>
        <v>#N/A</v>
      </c>
      <c r="AD176" t="e">
        <f>IF(OR($A176&lt;AD$2,$A176&gt;AD$2+LOOKUP(AD$2,'Cargo List'!$C$2:$C$27,'Cargo List'!$H$2:$H$27)),"",LOOKUP(Sheet3!AD$2,'Cargo List'!$C$2:$C$27,'Cargo List'!$I$2:$I$27))</f>
        <v>#N/A</v>
      </c>
      <c r="AE176" t="e">
        <f>IF(OR($A176&lt;AE$2,$A176&gt;AE$2+LOOKUP(AE$2,'Cargo List'!$C$2:$C$27,'Cargo List'!$H$2:$H$27)),"",LOOKUP(Sheet3!AE$2,'Cargo List'!$C$2:$C$27,'Cargo List'!$I$2:$I$27))</f>
        <v>#N/A</v>
      </c>
      <c r="AF176" t="e">
        <f>IF(OR($A176&lt;AF$2,$A176&gt;AF$2+LOOKUP(AF$2,'Cargo List'!$C$2:$C$27,'Cargo List'!$H$2:$H$27)),"",LOOKUP(Sheet3!AF$2,'Cargo List'!$C$2:$C$27,'Cargo List'!$I$2:$I$27))</f>
        <v>#N/A</v>
      </c>
      <c r="AG176" t="e">
        <f>IF(OR($A176&lt;AG$2,$A176&gt;AG$2+LOOKUP(AG$2,'Cargo List'!$C$2:$C$27,'Cargo List'!$H$2:$H$27)),"",LOOKUP(Sheet3!AG$2,'Cargo List'!$C$2:$C$27,'Cargo List'!$I$2:$I$27))</f>
        <v>#N/A</v>
      </c>
      <c r="AH176" t="e">
        <f>IF(OR($A176&lt;AH$2,$A176&gt;AH$2+LOOKUP(AH$2,'Cargo List'!$C$2:$C$27,'Cargo List'!$H$2:$H$27)),"",LOOKUP(Sheet3!AH$2,'Cargo List'!$C$2:$C$27,'Cargo List'!$I$2:$I$27))</f>
        <v>#N/A</v>
      </c>
      <c r="AI176" t="e">
        <f>IF(OR($A176&lt;AI$2,$A176&gt;AI$2+LOOKUP(AI$2,'Cargo List'!$C$2:$C$27,'Cargo List'!$H$2:$H$27)),"",LOOKUP(Sheet3!AI$2,'Cargo List'!$C$2:$C$27,'Cargo List'!$I$2:$I$27))</f>
        <v>#N/A</v>
      </c>
      <c r="AJ176" t="e">
        <f>IF(OR($A176&lt;AJ$2,$A176&gt;AJ$2+LOOKUP(AJ$2,'Cargo List'!$C$2:$C$27,'Cargo List'!$H$2:$H$27)),"",LOOKUP(Sheet3!AJ$2,'Cargo List'!$C$2:$C$27,'Cargo List'!$I$2:$I$27))</f>
        <v>#N/A</v>
      </c>
      <c r="AK176" t="e">
        <f>IF(OR($A176&lt;AK$2,$A176&gt;AK$2+LOOKUP(AK$2,'Cargo List'!$C$2:$C$27,'Cargo List'!$H$2:$H$27)),"",LOOKUP(Sheet3!AK$2,'Cargo List'!$C$2:$C$27,'Cargo List'!$I$2:$I$27))</f>
        <v>#N/A</v>
      </c>
      <c r="AL176" t="e">
        <f>IF(OR($A176&lt;AL$2,$A176&gt;AL$2+LOOKUP(AL$2,'Cargo List'!$C$2:$C$27,'Cargo List'!$H$2:$H$27)),"",LOOKUP(Sheet3!AL$2,'Cargo List'!$C$2:$C$27,'Cargo List'!$I$2:$I$27))</f>
        <v>#N/A</v>
      </c>
      <c r="AM176" t="e">
        <f>IF(OR($A176&lt;AM$2,$A176&gt;AM$2+LOOKUP(AM$2,'Cargo List'!$C$2:$C$27,'Cargo List'!$H$2:$H$27)),"",LOOKUP(Sheet3!AM$2,'Cargo List'!$C$2:$C$27,'Cargo List'!$I$2:$I$27))</f>
        <v>#N/A</v>
      </c>
      <c r="AN176" t="e">
        <f>IF(OR($A176&lt;AN$2,$A176&gt;AN$2+LOOKUP(AN$2,'Cargo List'!$C$2:$C$27,'Cargo List'!$H$2:$H$27)),"",LOOKUP(Sheet3!AN$2,'Cargo List'!$C$2:$C$27,'Cargo List'!$I$2:$I$27))</f>
        <v>#N/A</v>
      </c>
      <c r="AO176" t="e">
        <f>IF(OR($A176&lt;AO$2,$A176&gt;AO$2+LOOKUP(AO$2,'Cargo List'!$C$2:$C$27,'Cargo List'!$H$2:$H$27)),"",LOOKUP(Sheet3!AO$2,'Cargo List'!$C$2:$C$27,'Cargo List'!$I$2:$I$27))</f>
        <v>#N/A</v>
      </c>
      <c r="AP176" t="e">
        <f>IF(OR($A176&lt;AP$2,$A176&gt;AP$2+LOOKUP(AP$2,'Cargo List'!$C$2:$C$27,'Cargo List'!$H$2:$H$27)),"",LOOKUP(Sheet3!AP$2,'Cargo List'!$C$2:$C$27,'Cargo List'!$I$2:$I$27))</f>
        <v>#N/A</v>
      </c>
      <c r="AQ176" t="e">
        <f>IF(OR($A176&lt;AQ$2,$A176&gt;AQ$2+LOOKUP(AQ$2,'Cargo List'!$C$2:$C$27,'Cargo List'!$H$2:$H$27)),"",LOOKUP(Sheet3!AQ$2,'Cargo List'!$C$2:$C$27,'Cargo List'!$I$2:$I$27))</f>
        <v>#N/A</v>
      </c>
      <c r="AR176" t="e">
        <f>IF(OR($A176&lt;AR$2,$A176&gt;AR$2+LOOKUP(AR$2,'Cargo List'!$C$2:$C$27,'Cargo List'!$H$2:$H$27)),"",LOOKUP(Sheet3!AR$2,'Cargo List'!$C$2:$C$27,'Cargo List'!$I$2:$I$27))</f>
        <v>#N/A</v>
      </c>
      <c r="AS176" t="e">
        <f>IF(OR($A176&lt;AS$2,$A176&gt;AS$2+LOOKUP(AS$2,'Cargo List'!$C$2:$C$27,'Cargo List'!$H$2:$H$27)),"",LOOKUP(Sheet3!AS$2,'Cargo List'!$C$2:$C$27,'Cargo List'!$I$2:$I$27))</f>
        <v>#N/A</v>
      </c>
      <c r="AT176" t="e">
        <f>IF(OR($A176&lt;AT$2,$A176&gt;AT$2+LOOKUP(AT$2,'Cargo List'!$C$2:$C$27,'Cargo List'!$H$2:$H$27)),"",LOOKUP(Sheet3!AT$2,'Cargo List'!$C$2:$C$27,'Cargo List'!$I$2:$I$27))</f>
        <v>#N/A</v>
      </c>
      <c r="AU176" t="e">
        <f>IF(OR($A176&lt;AU$2,$A176&gt;AU$2+LOOKUP(AU$2,'Cargo List'!$C$2:$C$27,'Cargo List'!$H$2:$H$27)),"",LOOKUP(Sheet3!AU$2,'Cargo List'!$C$2:$C$27,'Cargo List'!$I$2:$I$27))</f>
        <v>#N/A</v>
      </c>
      <c r="AV176" s="4">
        <f t="shared" si="4"/>
        <v>0</v>
      </c>
    </row>
    <row r="177" spans="1:48" x14ac:dyDescent="0.25">
      <c r="A177" s="2">
        <f t="shared" si="5"/>
        <v>44371</v>
      </c>
      <c r="B177" t="e">
        <f>IF(OR($A177&lt;B$2,$A177&gt;B$2+LOOKUP(B$2,'Cargo List'!$C$2:$C$27,'Cargo List'!$H$2:$H$27)),"",LOOKUP(Sheet3!B$2,'Cargo List'!$C$2:$C$27,'Cargo List'!$I$2:$I$27))</f>
        <v>#N/A</v>
      </c>
      <c r="C177" t="e">
        <f>IF(OR($A177&lt;C$2,$A177&gt;C$2+LOOKUP(C$2,'Cargo List'!$C$2:$C$27,'Cargo List'!$H$2:$H$27)),"",LOOKUP(Sheet3!C$2,'Cargo List'!$C$2:$C$27,'Cargo List'!$I$2:$I$27))</f>
        <v>#N/A</v>
      </c>
      <c r="D177" t="e">
        <f>IF(OR($A177&lt;D$2,$A177&gt;D$2+LOOKUP(D$2,'Cargo List'!$C$2:$C$27,'Cargo List'!$H$2:$H$27)),"",LOOKUP(Sheet3!D$2,'Cargo List'!$C$2:$C$27,'Cargo List'!$I$2:$I$27))</f>
        <v>#N/A</v>
      </c>
      <c r="E177" t="e">
        <f>IF(OR($A177&lt;E$2,$A177&gt;E$2+LOOKUP(E$2,'Cargo List'!$C$2:$C$27,'Cargo List'!$H$2:$H$27)),"",LOOKUP(Sheet3!E$2,'Cargo List'!$C$2:$C$27,'Cargo List'!$I$2:$I$27))</f>
        <v>#N/A</v>
      </c>
      <c r="F177" t="e">
        <f>IF(OR($A177&lt;F$2,$A177&gt;F$2+LOOKUP(F$2,'Cargo List'!$C$2:$C$27,'Cargo List'!$H$2:$H$27)),"",LOOKUP(Sheet3!F$2,'Cargo List'!$C$2:$C$27,'Cargo List'!$I$2:$I$27))</f>
        <v>#N/A</v>
      </c>
      <c r="G177" t="e">
        <f>IF(OR($A177&lt;G$2,$A177&gt;G$2+LOOKUP(G$2,'Cargo List'!$C$2:$C$27,'Cargo List'!$H$2:$H$27)),"",LOOKUP(Sheet3!G$2,'Cargo List'!$C$2:$C$27,'Cargo List'!$I$2:$I$27))</f>
        <v>#N/A</v>
      </c>
      <c r="H177" t="e">
        <f>IF(OR($A177&lt;H$2,$A177&gt;H$2+LOOKUP(H$2,'Cargo List'!$C$2:$C$27,'Cargo List'!$H$2:$H$27)),"",LOOKUP(Sheet3!H$2,'Cargo List'!$C$2:$C$27,'Cargo List'!$I$2:$I$27))</f>
        <v>#N/A</v>
      </c>
      <c r="I177" t="e">
        <f>IF(OR($A177&lt;I$2,$A177&gt;I$2+LOOKUP(I$2,'Cargo List'!$C$2:$C$27,'Cargo List'!$H$2:$H$27)),"",LOOKUP(Sheet3!I$2,'Cargo List'!$C$2:$C$27,'Cargo List'!$I$2:$I$27))</f>
        <v>#N/A</v>
      </c>
      <c r="J177" t="e">
        <f>IF(OR($A177&lt;J$2,$A177&gt;J$2+LOOKUP(J$2,'Cargo List'!$C$2:$C$27,'Cargo List'!$H$2:$H$27)),"",LOOKUP(Sheet3!J$2,'Cargo List'!$C$2:$C$27,'Cargo List'!$I$2:$I$27))</f>
        <v>#N/A</v>
      </c>
      <c r="K177" t="e">
        <f>IF(OR($A177&lt;K$2,$A177&gt;K$2+LOOKUP(K$2,'Cargo List'!$C$2:$C$27,'Cargo List'!$H$2:$H$27)),"",LOOKUP(Sheet3!K$2,'Cargo List'!$C$2:$C$27,'Cargo List'!$I$2:$I$27))</f>
        <v>#N/A</v>
      </c>
      <c r="L177" t="e">
        <f>IF(OR($A177&lt;L$2,$A177&gt;L$2+LOOKUP(L$2,'Cargo List'!$C$2:$C$27,'Cargo List'!$H$2:$H$27)),"",LOOKUP(Sheet3!L$2,'Cargo List'!$C$2:$C$27,'Cargo List'!$I$2:$I$27))</f>
        <v>#N/A</v>
      </c>
      <c r="M177" t="e">
        <f>IF(OR($A177&lt;M$2,$A177&gt;M$2+LOOKUP(M$2,'Cargo List'!$C$2:$C$27,'Cargo List'!$H$2:$H$27)),"",LOOKUP(Sheet3!M$2,'Cargo List'!$C$2:$C$27,'Cargo List'!$I$2:$I$27))</f>
        <v>#N/A</v>
      </c>
      <c r="N177" t="e">
        <f>IF(OR($A177&lt;N$2,$A177&gt;N$2+LOOKUP(N$2,'Cargo List'!$C$2:$C$27,'Cargo List'!$H$2:$H$27)),"",LOOKUP(Sheet3!N$2,'Cargo List'!$C$2:$C$27,'Cargo List'!$I$2:$I$27))</f>
        <v>#N/A</v>
      </c>
      <c r="O177" t="e">
        <f>IF(OR($A177&lt;O$2,$A177&gt;O$2+LOOKUP(O$2,'Cargo List'!$C$2:$C$27,'Cargo List'!$H$2:$H$27)),"",LOOKUP(Sheet3!O$2,'Cargo List'!$C$2:$C$27,'Cargo List'!$I$2:$I$27))</f>
        <v>#N/A</v>
      </c>
      <c r="P177" t="e">
        <f>IF(OR($A177&lt;P$2,$A177&gt;P$2+LOOKUP(P$2,'Cargo List'!$C$2:$C$27,'Cargo List'!$H$2:$H$27)),"",LOOKUP(Sheet3!P$2,'Cargo List'!$C$2:$C$27,'Cargo List'!$I$2:$I$27))</f>
        <v>#N/A</v>
      </c>
      <c r="Q177" t="e">
        <f>IF(OR($A177&lt;Q$2,$A177&gt;Q$2+LOOKUP(Q$2,'Cargo List'!$C$2:$C$27,'Cargo List'!$H$2:$H$27)),"",LOOKUP(Sheet3!Q$2,'Cargo List'!$C$2:$C$27,'Cargo List'!$I$2:$I$27))</f>
        <v>#N/A</v>
      </c>
      <c r="R177" t="e">
        <f>IF(OR($A177&lt;R$2,$A177&gt;R$2+LOOKUP(R$2,'Cargo List'!$C$2:$C$27,'Cargo List'!$H$2:$H$27)),"",LOOKUP(Sheet3!R$2,'Cargo List'!$C$2:$C$27,'Cargo List'!$I$2:$I$27))</f>
        <v>#N/A</v>
      </c>
      <c r="S177" t="e">
        <f>IF(OR($A177&lt;S$2,$A177&gt;S$2+LOOKUP(S$2,'Cargo List'!$C$2:$C$27,'Cargo List'!$H$2:$H$27)),"",LOOKUP(Sheet3!S$2,'Cargo List'!$C$2:$C$27,'Cargo List'!$I$2:$I$27))</f>
        <v>#N/A</v>
      </c>
      <c r="T177" t="e">
        <f>IF(OR($A177&lt;T$2,$A177&gt;T$2+LOOKUP(T$2,'Cargo List'!$C$2:$C$27,'Cargo List'!$H$2:$H$27)),"",LOOKUP(Sheet3!T$2,'Cargo List'!$C$2:$C$27,'Cargo List'!$I$2:$I$27))</f>
        <v>#N/A</v>
      </c>
      <c r="U177" t="e">
        <f>IF(OR($A177&lt;U$2,$A177&gt;U$2+LOOKUP(U$2,'Cargo List'!$C$2:$C$27,'Cargo List'!$H$2:$H$27)),"",LOOKUP(Sheet3!U$2,'Cargo List'!$C$2:$C$27,'Cargo List'!$I$2:$I$27))</f>
        <v>#N/A</v>
      </c>
      <c r="V177" t="e">
        <f>IF(OR($A177&lt;V$2,$A177&gt;V$2+LOOKUP(V$2,'Cargo List'!$C$2:$C$27,'Cargo List'!$H$2:$H$27)),"",LOOKUP(Sheet3!V$2,'Cargo List'!$C$2:$C$27,'Cargo List'!$I$2:$I$27))</f>
        <v>#N/A</v>
      </c>
      <c r="W177" t="e">
        <f>IF(OR($A177&lt;W$2,$A177&gt;W$2+LOOKUP(W$2,'Cargo List'!$C$2:$C$27,'Cargo List'!$H$2:$H$27)),"",LOOKUP(Sheet3!W$2,'Cargo List'!$C$2:$C$27,'Cargo List'!$I$2:$I$27))</f>
        <v>#N/A</v>
      </c>
      <c r="X177" t="e">
        <f>IF(OR($A177&lt;X$2,$A177&gt;X$2+LOOKUP(X$2,'Cargo List'!$C$2:$C$27,'Cargo List'!$H$2:$H$27)),"",LOOKUP(Sheet3!X$2,'Cargo List'!$C$2:$C$27,'Cargo List'!$I$2:$I$27))</f>
        <v>#N/A</v>
      </c>
      <c r="Y177" t="e">
        <f>IF(OR($A177&lt;Y$2,$A177&gt;Y$2+LOOKUP(Y$2,'Cargo List'!$C$2:$C$27,'Cargo List'!$H$2:$H$27)),"",LOOKUP(Sheet3!Y$2,'Cargo List'!$C$2:$C$27,'Cargo List'!$I$2:$I$27))</f>
        <v>#N/A</v>
      </c>
      <c r="Z177" t="e">
        <f>IF(OR($A177&lt;Z$2,$A177&gt;Z$2+LOOKUP(Z$2,'Cargo List'!$C$2:$C$27,'Cargo List'!$H$2:$H$27)),"",LOOKUP(Sheet3!Z$2,'Cargo List'!$C$2:$C$27,'Cargo List'!$I$2:$I$27))</f>
        <v>#N/A</v>
      </c>
      <c r="AA177" t="e">
        <f>IF(OR($A177&lt;AA$2,$A177&gt;AA$2+LOOKUP(AA$2,'Cargo List'!$C$2:$C$27,'Cargo List'!$H$2:$H$27)),"",LOOKUP(Sheet3!AA$2,'Cargo List'!$C$2:$C$27,'Cargo List'!$I$2:$I$27))</f>
        <v>#N/A</v>
      </c>
      <c r="AB177" t="e">
        <f>IF(OR($A177&lt;AB$2,$A177&gt;AB$2+LOOKUP(AB$2,'Cargo List'!$C$2:$C$27,'Cargo List'!$H$2:$H$27)),"",LOOKUP(Sheet3!AB$2,'Cargo List'!$C$2:$C$27,'Cargo List'!$I$2:$I$27))</f>
        <v>#N/A</v>
      </c>
      <c r="AC177" t="e">
        <f>IF(OR($A177&lt;AC$2,$A177&gt;AC$2+LOOKUP(AC$2,'Cargo List'!$C$2:$C$27,'Cargo List'!$H$2:$H$27)),"",LOOKUP(Sheet3!AC$2,'Cargo List'!$C$2:$C$27,'Cargo List'!$I$2:$I$27))</f>
        <v>#N/A</v>
      </c>
      <c r="AD177" t="e">
        <f>IF(OR($A177&lt;AD$2,$A177&gt;AD$2+LOOKUP(AD$2,'Cargo List'!$C$2:$C$27,'Cargo List'!$H$2:$H$27)),"",LOOKUP(Sheet3!AD$2,'Cargo List'!$C$2:$C$27,'Cargo List'!$I$2:$I$27))</f>
        <v>#N/A</v>
      </c>
      <c r="AE177" t="e">
        <f>IF(OR($A177&lt;AE$2,$A177&gt;AE$2+LOOKUP(AE$2,'Cargo List'!$C$2:$C$27,'Cargo List'!$H$2:$H$27)),"",LOOKUP(Sheet3!AE$2,'Cargo List'!$C$2:$C$27,'Cargo List'!$I$2:$I$27))</f>
        <v>#N/A</v>
      </c>
      <c r="AF177" t="e">
        <f>IF(OR($A177&lt;AF$2,$A177&gt;AF$2+LOOKUP(AF$2,'Cargo List'!$C$2:$C$27,'Cargo List'!$H$2:$H$27)),"",LOOKUP(Sheet3!AF$2,'Cargo List'!$C$2:$C$27,'Cargo List'!$I$2:$I$27))</f>
        <v>#N/A</v>
      </c>
      <c r="AG177" t="e">
        <f>IF(OR($A177&lt;AG$2,$A177&gt;AG$2+LOOKUP(AG$2,'Cargo List'!$C$2:$C$27,'Cargo List'!$H$2:$H$27)),"",LOOKUP(Sheet3!AG$2,'Cargo List'!$C$2:$C$27,'Cargo List'!$I$2:$I$27))</f>
        <v>#N/A</v>
      </c>
      <c r="AH177" t="e">
        <f>IF(OR($A177&lt;AH$2,$A177&gt;AH$2+LOOKUP(AH$2,'Cargo List'!$C$2:$C$27,'Cargo List'!$H$2:$H$27)),"",LOOKUP(Sheet3!AH$2,'Cargo List'!$C$2:$C$27,'Cargo List'!$I$2:$I$27))</f>
        <v>#N/A</v>
      </c>
      <c r="AI177" t="e">
        <f>IF(OR($A177&lt;AI$2,$A177&gt;AI$2+LOOKUP(AI$2,'Cargo List'!$C$2:$C$27,'Cargo List'!$H$2:$H$27)),"",LOOKUP(Sheet3!AI$2,'Cargo List'!$C$2:$C$27,'Cargo List'!$I$2:$I$27))</f>
        <v>#N/A</v>
      </c>
      <c r="AJ177" t="e">
        <f>IF(OR($A177&lt;AJ$2,$A177&gt;AJ$2+LOOKUP(AJ$2,'Cargo List'!$C$2:$C$27,'Cargo List'!$H$2:$H$27)),"",LOOKUP(Sheet3!AJ$2,'Cargo List'!$C$2:$C$27,'Cargo List'!$I$2:$I$27))</f>
        <v>#N/A</v>
      </c>
      <c r="AK177" t="e">
        <f>IF(OR($A177&lt;AK$2,$A177&gt;AK$2+LOOKUP(AK$2,'Cargo List'!$C$2:$C$27,'Cargo List'!$H$2:$H$27)),"",LOOKUP(Sheet3!AK$2,'Cargo List'!$C$2:$C$27,'Cargo List'!$I$2:$I$27))</f>
        <v>#N/A</v>
      </c>
      <c r="AL177" t="e">
        <f>IF(OR($A177&lt;AL$2,$A177&gt;AL$2+LOOKUP(AL$2,'Cargo List'!$C$2:$C$27,'Cargo List'!$H$2:$H$27)),"",LOOKUP(Sheet3!AL$2,'Cargo List'!$C$2:$C$27,'Cargo List'!$I$2:$I$27))</f>
        <v>#N/A</v>
      </c>
      <c r="AM177" t="e">
        <f>IF(OR($A177&lt;AM$2,$A177&gt;AM$2+LOOKUP(AM$2,'Cargo List'!$C$2:$C$27,'Cargo List'!$H$2:$H$27)),"",LOOKUP(Sheet3!AM$2,'Cargo List'!$C$2:$C$27,'Cargo List'!$I$2:$I$27))</f>
        <v>#N/A</v>
      </c>
      <c r="AN177" t="e">
        <f>IF(OR($A177&lt;AN$2,$A177&gt;AN$2+LOOKUP(AN$2,'Cargo List'!$C$2:$C$27,'Cargo List'!$H$2:$H$27)),"",LOOKUP(Sheet3!AN$2,'Cargo List'!$C$2:$C$27,'Cargo List'!$I$2:$I$27))</f>
        <v>#N/A</v>
      </c>
      <c r="AO177" t="e">
        <f>IF(OR($A177&lt;AO$2,$A177&gt;AO$2+LOOKUP(AO$2,'Cargo List'!$C$2:$C$27,'Cargo List'!$H$2:$H$27)),"",LOOKUP(Sheet3!AO$2,'Cargo List'!$C$2:$C$27,'Cargo List'!$I$2:$I$27))</f>
        <v>#N/A</v>
      </c>
      <c r="AP177" t="e">
        <f>IF(OR($A177&lt;AP$2,$A177&gt;AP$2+LOOKUP(AP$2,'Cargo List'!$C$2:$C$27,'Cargo List'!$H$2:$H$27)),"",LOOKUP(Sheet3!AP$2,'Cargo List'!$C$2:$C$27,'Cargo List'!$I$2:$I$27))</f>
        <v>#N/A</v>
      </c>
      <c r="AQ177" t="e">
        <f>IF(OR($A177&lt;AQ$2,$A177&gt;AQ$2+LOOKUP(AQ$2,'Cargo List'!$C$2:$C$27,'Cargo List'!$H$2:$H$27)),"",LOOKUP(Sheet3!AQ$2,'Cargo List'!$C$2:$C$27,'Cargo List'!$I$2:$I$27))</f>
        <v>#N/A</v>
      </c>
      <c r="AR177" t="e">
        <f>IF(OR($A177&lt;AR$2,$A177&gt;AR$2+LOOKUP(AR$2,'Cargo List'!$C$2:$C$27,'Cargo List'!$H$2:$H$27)),"",LOOKUP(Sheet3!AR$2,'Cargo List'!$C$2:$C$27,'Cargo List'!$I$2:$I$27))</f>
        <v>#N/A</v>
      </c>
      <c r="AS177" t="e">
        <f>IF(OR($A177&lt;AS$2,$A177&gt;AS$2+LOOKUP(AS$2,'Cargo List'!$C$2:$C$27,'Cargo List'!$H$2:$H$27)),"",LOOKUP(Sheet3!AS$2,'Cargo List'!$C$2:$C$27,'Cargo List'!$I$2:$I$27))</f>
        <v>#N/A</v>
      </c>
      <c r="AT177" t="e">
        <f>IF(OR($A177&lt;AT$2,$A177&gt;AT$2+LOOKUP(AT$2,'Cargo List'!$C$2:$C$27,'Cargo List'!$H$2:$H$27)),"",LOOKUP(Sheet3!AT$2,'Cargo List'!$C$2:$C$27,'Cargo List'!$I$2:$I$27))</f>
        <v>#N/A</v>
      </c>
      <c r="AU177" t="e">
        <f>IF(OR($A177&lt;AU$2,$A177&gt;AU$2+LOOKUP(AU$2,'Cargo List'!$C$2:$C$27,'Cargo List'!$H$2:$H$27)),"",LOOKUP(Sheet3!AU$2,'Cargo List'!$C$2:$C$27,'Cargo List'!$I$2:$I$27))</f>
        <v>#N/A</v>
      </c>
      <c r="AV177" s="4">
        <f t="shared" si="4"/>
        <v>0</v>
      </c>
    </row>
    <row r="178" spans="1:48" x14ac:dyDescent="0.25">
      <c r="A178" s="2">
        <f t="shared" si="5"/>
        <v>44372</v>
      </c>
      <c r="B178" t="e">
        <f>IF(OR($A178&lt;B$2,$A178&gt;B$2+LOOKUP(B$2,'Cargo List'!$C$2:$C$27,'Cargo List'!$H$2:$H$27)),"",LOOKUP(Sheet3!B$2,'Cargo List'!$C$2:$C$27,'Cargo List'!$I$2:$I$27))</f>
        <v>#N/A</v>
      </c>
      <c r="C178" t="e">
        <f>IF(OR($A178&lt;C$2,$A178&gt;C$2+LOOKUP(C$2,'Cargo List'!$C$2:$C$27,'Cargo List'!$H$2:$H$27)),"",LOOKUP(Sheet3!C$2,'Cargo List'!$C$2:$C$27,'Cargo List'!$I$2:$I$27))</f>
        <v>#N/A</v>
      </c>
      <c r="D178" t="e">
        <f>IF(OR($A178&lt;D$2,$A178&gt;D$2+LOOKUP(D$2,'Cargo List'!$C$2:$C$27,'Cargo List'!$H$2:$H$27)),"",LOOKUP(Sheet3!D$2,'Cargo List'!$C$2:$C$27,'Cargo List'!$I$2:$I$27))</f>
        <v>#N/A</v>
      </c>
      <c r="E178" t="e">
        <f>IF(OR($A178&lt;E$2,$A178&gt;E$2+LOOKUP(E$2,'Cargo List'!$C$2:$C$27,'Cargo List'!$H$2:$H$27)),"",LOOKUP(Sheet3!E$2,'Cargo List'!$C$2:$C$27,'Cargo List'!$I$2:$I$27))</f>
        <v>#N/A</v>
      </c>
      <c r="F178" t="e">
        <f>IF(OR($A178&lt;F$2,$A178&gt;F$2+LOOKUP(F$2,'Cargo List'!$C$2:$C$27,'Cargo List'!$H$2:$H$27)),"",LOOKUP(Sheet3!F$2,'Cargo List'!$C$2:$C$27,'Cargo List'!$I$2:$I$27))</f>
        <v>#N/A</v>
      </c>
      <c r="G178" t="e">
        <f>IF(OR($A178&lt;G$2,$A178&gt;G$2+LOOKUP(G$2,'Cargo List'!$C$2:$C$27,'Cargo List'!$H$2:$H$27)),"",LOOKUP(Sheet3!G$2,'Cargo List'!$C$2:$C$27,'Cargo List'!$I$2:$I$27))</f>
        <v>#N/A</v>
      </c>
      <c r="H178" t="e">
        <f>IF(OR($A178&lt;H$2,$A178&gt;H$2+LOOKUP(H$2,'Cargo List'!$C$2:$C$27,'Cargo List'!$H$2:$H$27)),"",LOOKUP(Sheet3!H$2,'Cargo List'!$C$2:$C$27,'Cargo List'!$I$2:$I$27))</f>
        <v>#N/A</v>
      </c>
      <c r="I178" t="e">
        <f>IF(OR($A178&lt;I$2,$A178&gt;I$2+LOOKUP(I$2,'Cargo List'!$C$2:$C$27,'Cargo List'!$H$2:$H$27)),"",LOOKUP(Sheet3!I$2,'Cargo List'!$C$2:$C$27,'Cargo List'!$I$2:$I$27))</f>
        <v>#N/A</v>
      </c>
      <c r="J178" t="e">
        <f>IF(OR($A178&lt;J$2,$A178&gt;J$2+LOOKUP(J$2,'Cargo List'!$C$2:$C$27,'Cargo List'!$H$2:$H$27)),"",LOOKUP(Sheet3!J$2,'Cargo List'!$C$2:$C$27,'Cargo List'!$I$2:$I$27))</f>
        <v>#N/A</v>
      </c>
      <c r="K178" t="e">
        <f>IF(OR($A178&lt;K$2,$A178&gt;K$2+LOOKUP(K$2,'Cargo List'!$C$2:$C$27,'Cargo List'!$H$2:$H$27)),"",LOOKUP(Sheet3!K$2,'Cargo List'!$C$2:$C$27,'Cargo List'!$I$2:$I$27))</f>
        <v>#N/A</v>
      </c>
      <c r="L178" t="e">
        <f>IF(OR($A178&lt;L$2,$A178&gt;L$2+LOOKUP(L$2,'Cargo List'!$C$2:$C$27,'Cargo List'!$H$2:$H$27)),"",LOOKUP(Sheet3!L$2,'Cargo List'!$C$2:$C$27,'Cargo List'!$I$2:$I$27))</f>
        <v>#N/A</v>
      </c>
      <c r="M178" t="e">
        <f>IF(OR($A178&lt;M$2,$A178&gt;M$2+LOOKUP(M$2,'Cargo List'!$C$2:$C$27,'Cargo List'!$H$2:$H$27)),"",LOOKUP(Sheet3!M$2,'Cargo List'!$C$2:$C$27,'Cargo List'!$I$2:$I$27))</f>
        <v>#N/A</v>
      </c>
      <c r="N178" t="e">
        <f>IF(OR($A178&lt;N$2,$A178&gt;N$2+LOOKUP(N$2,'Cargo List'!$C$2:$C$27,'Cargo List'!$H$2:$H$27)),"",LOOKUP(Sheet3!N$2,'Cargo List'!$C$2:$C$27,'Cargo List'!$I$2:$I$27))</f>
        <v>#N/A</v>
      </c>
      <c r="O178" t="e">
        <f>IF(OR($A178&lt;O$2,$A178&gt;O$2+LOOKUP(O$2,'Cargo List'!$C$2:$C$27,'Cargo List'!$H$2:$H$27)),"",LOOKUP(Sheet3!O$2,'Cargo List'!$C$2:$C$27,'Cargo List'!$I$2:$I$27))</f>
        <v>#N/A</v>
      </c>
      <c r="P178" t="e">
        <f>IF(OR($A178&lt;P$2,$A178&gt;P$2+LOOKUP(P$2,'Cargo List'!$C$2:$C$27,'Cargo List'!$H$2:$H$27)),"",LOOKUP(Sheet3!P$2,'Cargo List'!$C$2:$C$27,'Cargo List'!$I$2:$I$27))</f>
        <v>#N/A</v>
      </c>
      <c r="Q178" t="e">
        <f>IF(OR($A178&lt;Q$2,$A178&gt;Q$2+LOOKUP(Q$2,'Cargo List'!$C$2:$C$27,'Cargo List'!$H$2:$H$27)),"",LOOKUP(Sheet3!Q$2,'Cargo List'!$C$2:$C$27,'Cargo List'!$I$2:$I$27))</f>
        <v>#N/A</v>
      </c>
      <c r="R178" t="e">
        <f>IF(OR($A178&lt;R$2,$A178&gt;R$2+LOOKUP(R$2,'Cargo List'!$C$2:$C$27,'Cargo List'!$H$2:$H$27)),"",LOOKUP(Sheet3!R$2,'Cargo List'!$C$2:$C$27,'Cargo List'!$I$2:$I$27))</f>
        <v>#N/A</v>
      </c>
      <c r="S178" t="e">
        <f>IF(OR($A178&lt;S$2,$A178&gt;S$2+LOOKUP(S$2,'Cargo List'!$C$2:$C$27,'Cargo List'!$H$2:$H$27)),"",LOOKUP(Sheet3!S$2,'Cargo List'!$C$2:$C$27,'Cargo List'!$I$2:$I$27))</f>
        <v>#N/A</v>
      </c>
      <c r="T178" t="e">
        <f>IF(OR($A178&lt;T$2,$A178&gt;T$2+LOOKUP(T$2,'Cargo List'!$C$2:$C$27,'Cargo List'!$H$2:$H$27)),"",LOOKUP(Sheet3!T$2,'Cargo List'!$C$2:$C$27,'Cargo List'!$I$2:$I$27))</f>
        <v>#N/A</v>
      </c>
      <c r="U178" t="e">
        <f>IF(OR($A178&lt;U$2,$A178&gt;U$2+LOOKUP(U$2,'Cargo List'!$C$2:$C$27,'Cargo List'!$H$2:$H$27)),"",LOOKUP(Sheet3!U$2,'Cargo List'!$C$2:$C$27,'Cargo List'!$I$2:$I$27))</f>
        <v>#N/A</v>
      </c>
      <c r="V178" t="e">
        <f>IF(OR($A178&lt;V$2,$A178&gt;V$2+LOOKUP(V$2,'Cargo List'!$C$2:$C$27,'Cargo List'!$H$2:$H$27)),"",LOOKUP(Sheet3!V$2,'Cargo List'!$C$2:$C$27,'Cargo List'!$I$2:$I$27))</f>
        <v>#N/A</v>
      </c>
      <c r="W178" t="e">
        <f>IF(OR($A178&lt;W$2,$A178&gt;W$2+LOOKUP(W$2,'Cargo List'!$C$2:$C$27,'Cargo List'!$H$2:$H$27)),"",LOOKUP(Sheet3!W$2,'Cargo List'!$C$2:$C$27,'Cargo List'!$I$2:$I$27))</f>
        <v>#N/A</v>
      </c>
      <c r="X178" t="e">
        <f>IF(OR($A178&lt;X$2,$A178&gt;X$2+LOOKUP(X$2,'Cargo List'!$C$2:$C$27,'Cargo List'!$H$2:$H$27)),"",LOOKUP(Sheet3!X$2,'Cargo List'!$C$2:$C$27,'Cargo List'!$I$2:$I$27))</f>
        <v>#N/A</v>
      </c>
      <c r="Y178" t="e">
        <f>IF(OR($A178&lt;Y$2,$A178&gt;Y$2+LOOKUP(Y$2,'Cargo List'!$C$2:$C$27,'Cargo List'!$H$2:$H$27)),"",LOOKUP(Sheet3!Y$2,'Cargo List'!$C$2:$C$27,'Cargo List'!$I$2:$I$27))</f>
        <v>#N/A</v>
      </c>
      <c r="Z178" t="e">
        <f>IF(OR($A178&lt;Z$2,$A178&gt;Z$2+LOOKUP(Z$2,'Cargo List'!$C$2:$C$27,'Cargo List'!$H$2:$H$27)),"",LOOKUP(Sheet3!Z$2,'Cargo List'!$C$2:$C$27,'Cargo List'!$I$2:$I$27))</f>
        <v>#N/A</v>
      </c>
      <c r="AA178" t="e">
        <f>IF(OR($A178&lt;AA$2,$A178&gt;AA$2+LOOKUP(AA$2,'Cargo List'!$C$2:$C$27,'Cargo List'!$H$2:$H$27)),"",LOOKUP(Sheet3!AA$2,'Cargo List'!$C$2:$C$27,'Cargo List'!$I$2:$I$27))</f>
        <v>#N/A</v>
      </c>
      <c r="AB178" t="e">
        <f>IF(OR($A178&lt;AB$2,$A178&gt;AB$2+LOOKUP(AB$2,'Cargo List'!$C$2:$C$27,'Cargo List'!$H$2:$H$27)),"",LOOKUP(Sheet3!AB$2,'Cargo List'!$C$2:$C$27,'Cargo List'!$I$2:$I$27))</f>
        <v>#N/A</v>
      </c>
      <c r="AC178" t="e">
        <f>IF(OR($A178&lt;AC$2,$A178&gt;AC$2+LOOKUP(AC$2,'Cargo List'!$C$2:$C$27,'Cargo List'!$H$2:$H$27)),"",LOOKUP(Sheet3!AC$2,'Cargo List'!$C$2:$C$27,'Cargo List'!$I$2:$I$27))</f>
        <v>#N/A</v>
      </c>
      <c r="AD178" t="e">
        <f>IF(OR($A178&lt;AD$2,$A178&gt;AD$2+LOOKUP(AD$2,'Cargo List'!$C$2:$C$27,'Cargo List'!$H$2:$H$27)),"",LOOKUP(Sheet3!AD$2,'Cargo List'!$C$2:$C$27,'Cargo List'!$I$2:$I$27))</f>
        <v>#N/A</v>
      </c>
      <c r="AE178" t="e">
        <f>IF(OR($A178&lt;AE$2,$A178&gt;AE$2+LOOKUP(AE$2,'Cargo List'!$C$2:$C$27,'Cargo List'!$H$2:$H$27)),"",LOOKUP(Sheet3!AE$2,'Cargo List'!$C$2:$C$27,'Cargo List'!$I$2:$I$27))</f>
        <v>#N/A</v>
      </c>
      <c r="AF178" t="e">
        <f>IF(OR($A178&lt;AF$2,$A178&gt;AF$2+LOOKUP(AF$2,'Cargo List'!$C$2:$C$27,'Cargo List'!$H$2:$H$27)),"",LOOKUP(Sheet3!AF$2,'Cargo List'!$C$2:$C$27,'Cargo List'!$I$2:$I$27))</f>
        <v>#N/A</v>
      </c>
      <c r="AG178" t="e">
        <f>IF(OR($A178&lt;AG$2,$A178&gt;AG$2+LOOKUP(AG$2,'Cargo List'!$C$2:$C$27,'Cargo List'!$H$2:$H$27)),"",LOOKUP(Sheet3!AG$2,'Cargo List'!$C$2:$C$27,'Cargo List'!$I$2:$I$27))</f>
        <v>#N/A</v>
      </c>
      <c r="AH178" t="e">
        <f>IF(OR($A178&lt;AH$2,$A178&gt;AH$2+LOOKUP(AH$2,'Cargo List'!$C$2:$C$27,'Cargo List'!$H$2:$H$27)),"",LOOKUP(Sheet3!AH$2,'Cargo List'!$C$2:$C$27,'Cargo List'!$I$2:$I$27))</f>
        <v>#N/A</v>
      </c>
      <c r="AI178" t="e">
        <f>IF(OR($A178&lt;AI$2,$A178&gt;AI$2+LOOKUP(AI$2,'Cargo List'!$C$2:$C$27,'Cargo List'!$H$2:$H$27)),"",LOOKUP(Sheet3!AI$2,'Cargo List'!$C$2:$C$27,'Cargo List'!$I$2:$I$27))</f>
        <v>#N/A</v>
      </c>
      <c r="AJ178" t="e">
        <f>IF(OR($A178&lt;AJ$2,$A178&gt;AJ$2+LOOKUP(AJ$2,'Cargo List'!$C$2:$C$27,'Cargo List'!$H$2:$H$27)),"",LOOKUP(Sheet3!AJ$2,'Cargo List'!$C$2:$C$27,'Cargo List'!$I$2:$I$27))</f>
        <v>#N/A</v>
      </c>
      <c r="AK178" t="e">
        <f>IF(OR($A178&lt;AK$2,$A178&gt;AK$2+LOOKUP(AK$2,'Cargo List'!$C$2:$C$27,'Cargo List'!$H$2:$H$27)),"",LOOKUP(Sheet3!AK$2,'Cargo List'!$C$2:$C$27,'Cargo List'!$I$2:$I$27))</f>
        <v>#N/A</v>
      </c>
      <c r="AL178" t="e">
        <f>IF(OR($A178&lt;AL$2,$A178&gt;AL$2+LOOKUP(AL$2,'Cargo List'!$C$2:$C$27,'Cargo List'!$H$2:$H$27)),"",LOOKUP(Sheet3!AL$2,'Cargo List'!$C$2:$C$27,'Cargo List'!$I$2:$I$27))</f>
        <v>#N/A</v>
      </c>
      <c r="AM178" t="e">
        <f>IF(OR($A178&lt;AM$2,$A178&gt;AM$2+LOOKUP(AM$2,'Cargo List'!$C$2:$C$27,'Cargo List'!$H$2:$H$27)),"",LOOKUP(Sheet3!AM$2,'Cargo List'!$C$2:$C$27,'Cargo List'!$I$2:$I$27))</f>
        <v>#N/A</v>
      </c>
      <c r="AN178" t="e">
        <f>IF(OR($A178&lt;AN$2,$A178&gt;AN$2+LOOKUP(AN$2,'Cargo List'!$C$2:$C$27,'Cargo List'!$H$2:$H$27)),"",LOOKUP(Sheet3!AN$2,'Cargo List'!$C$2:$C$27,'Cargo List'!$I$2:$I$27))</f>
        <v>#N/A</v>
      </c>
      <c r="AO178" t="e">
        <f>IF(OR($A178&lt;AO$2,$A178&gt;AO$2+LOOKUP(AO$2,'Cargo List'!$C$2:$C$27,'Cargo List'!$H$2:$H$27)),"",LOOKUP(Sheet3!AO$2,'Cargo List'!$C$2:$C$27,'Cargo List'!$I$2:$I$27))</f>
        <v>#N/A</v>
      </c>
      <c r="AP178" t="e">
        <f>IF(OR($A178&lt;AP$2,$A178&gt;AP$2+LOOKUP(AP$2,'Cargo List'!$C$2:$C$27,'Cargo List'!$H$2:$H$27)),"",LOOKUP(Sheet3!AP$2,'Cargo List'!$C$2:$C$27,'Cargo List'!$I$2:$I$27))</f>
        <v>#N/A</v>
      </c>
      <c r="AQ178" t="e">
        <f>IF(OR($A178&lt;AQ$2,$A178&gt;AQ$2+LOOKUP(AQ$2,'Cargo List'!$C$2:$C$27,'Cargo List'!$H$2:$H$27)),"",LOOKUP(Sheet3!AQ$2,'Cargo List'!$C$2:$C$27,'Cargo List'!$I$2:$I$27))</f>
        <v>#N/A</v>
      </c>
      <c r="AR178" t="e">
        <f>IF(OR($A178&lt;AR$2,$A178&gt;AR$2+LOOKUP(AR$2,'Cargo List'!$C$2:$C$27,'Cargo List'!$H$2:$H$27)),"",LOOKUP(Sheet3!AR$2,'Cargo List'!$C$2:$C$27,'Cargo List'!$I$2:$I$27))</f>
        <v>#N/A</v>
      </c>
      <c r="AS178" t="e">
        <f>IF(OR($A178&lt;AS$2,$A178&gt;AS$2+LOOKUP(AS$2,'Cargo List'!$C$2:$C$27,'Cargo List'!$H$2:$H$27)),"",LOOKUP(Sheet3!AS$2,'Cargo List'!$C$2:$C$27,'Cargo List'!$I$2:$I$27))</f>
        <v>#N/A</v>
      </c>
      <c r="AT178" t="e">
        <f>IF(OR($A178&lt;AT$2,$A178&gt;AT$2+LOOKUP(AT$2,'Cargo List'!$C$2:$C$27,'Cargo List'!$H$2:$H$27)),"",LOOKUP(Sheet3!AT$2,'Cargo List'!$C$2:$C$27,'Cargo List'!$I$2:$I$27))</f>
        <v>#N/A</v>
      </c>
      <c r="AU178" t="e">
        <f>IF(OR($A178&lt;AU$2,$A178&gt;AU$2+LOOKUP(AU$2,'Cargo List'!$C$2:$C$27,'Cargo List'!$H$2:$H$27)),"",LOOKUP(Sheet3!AU$2,'Cargo List'!$C$2:$C$27,'Cargo List'!$I$2:$I$27))</f>
        <v>#N/A</v>
      </c>
      <c r="AV178" s="4">
        <f t="shared" si="4"/>
        <v>0</v>
      </c>
    </row>
    <row r="179" spans="1:48" x14ac:dyDescent="0.25">
      <c r="A179" s="2">
        <f t="shared" si="5"/>
        <v>44373</v>
      </c>
      <c r="B179" t="e">
        <f>IF(OR($A179&lt;B$2,$A179&gt;B$2+LOOKUP(B$2,'Cargo List'!$C$2:$C$27,'Cargo List'!$H$2:$H$27)),"",LOOKUP(Sheet3!B$2,'Cargo List'!$C$2:$C$27,'Cargo List'!$I$2:$I$27))</f>
        <v>#N/A</v>
      </c>
      <c r="C179" t="e">
        <f>IF(OR($A179&lt;C$2,$A179&gt;C$2+LOOKUP(C$2,'Cargo List'!$C$2:$C$27,'Cargo List'!$H$2:$H$27)),"",LOOKUP(Sheet3!C$2,'Cargo List'!$C$2:$C$27,'Cargo List'!$I$2:$I$27))</f>
        <v>#N/A</v>
      </c>
      <c r="D179" t="e">
        <f>IF(OR($A179&lt;D$2,$A179&gt;D$2+LOOKUP(D$2,'Cargo List'!$C$2:$C$27,'Cargo List'!$H$2:$H$27)),"",LOOKUP(Sheet3!D$2,'Cargo List'!$C$2:$C$27,'Cargo List'!$I$2:$I$27))</f>
        <v>#N/A</v>
      </c>
      <c r="E179" t="e">
        <f>IF(OR($A179&lt;E$2,$A179&gt;E$2+LOOKUP(E$2,'Cargo List'!$C$2:$C$27,'Cargo List'!$H$2:$H$27)),"",LOOKUP(Sheet3!E$2,'Cargo List'!$C$2:$C$27,'Cargo List'!$I$2:$I$27))</f>
        <v>#N/A</v>
      </c>
      <c r="F179" t="e">
        <f>IF(OR($A179&lt;F$2,$A179&gt;F$2+LOOKUP(F$2,'Cargo List'!$C$2:$C$27,'Cargo List'!$H$2:$H$27)),"",LOOKUP(Sheet3!F$2,'Cargo List'!$C$2:$C$27,'Cargo List'!$I$2:$I$27))</f>
        <v>#N/A</v>
      </c>
      <c r="G179" t="e">
        <f>IF(OR($A179&lt;G$2,$A179&gt;G$2+LOOKUP(G$2,'Cargo List'!$C$2:$C$27,'Cargo List'!$H$2:$H$27)),"",LOOKUP(Sheet3!G$2,'Cargo List'!$C$2:$C$27,'Cargo List'!$I$2:$I$27))</f>
        <v>#N/A</v>
      </c>
      <c r="H179" t="e">
        <f>IF(OR($A179&lt;H$2,$A179&gt;H$2+LOOKUP(H$2,'Cargo List'!$C$2:$C$27,'Cargo List'!$H$2:$H$27)),"",LOOKUP(Sheet3!H$2,'Cargo List'!$C$2:$C$27,'Cargo List'!$I$2:$I$27))</f>
        <v>#N/A</v>
      </c>
      <c r="I179" t="e">
        <f>IF(OR($A179&lt;I$2,$A179&gt;I$2+LOOKUP(I$2,'Cargo List'!$C$2:$C$27,'Cargo List'!$H$2:$H$27)),"",LOOKUP(Sheet3!I$2,'Cargo List'!$C$2:$C$27,'Cargo List'!$I$2:$I$27))</f>
        <v>#N/A</v>
      </c>
      <c r="J179" t="e">
        <f>IF(OR($A179&lt;J$2,$A179&gt;J$2+LOOKUP(J$2,'Cargo List'!$C$2:$C$27,'Cargo List'!$H$2:$H$27)),"",LOOKUP(Sheet3!J$2,'Cargo List'!$C$2:$C$27,'Cargo List'!$I$2:$I$27))</f>
        <v>#N/A</v>
      </c>
      <c r="K179" t="e">
        <f>IF(OR($A179&lt;K$2,$A179&gt;K$2+LOOKUP(K$2,'Cargo List'!$C$2:$C$27,'Cargo List'!$H$2:$H$27)),"",LOOKUP(Sheet3!K$2,'Cargo List'!$C$2:$C$27,'Cargo List'!$I$2:$I$27))</f>
        <v>#N/A</v>
      </c>
      <c r="L179" t="e">
        <f>IF(OR($A179&lt;L$2,$A179&gt;L$2+LOOKUP(L$2,'Cargo List'!$C$2:$C$27,'Cargo List'!$H$2:$H$27)),"",LOOKUP(Sheet3!L$2,'Cargo List'!$C$2:$C$27,'Cargo List'!$I$2:$I$27))</f>
        <v>#N/A</v>
      </c>
      <c r="M179" t="e">
        <f>IF(OR($A179&lt;M$2,$A179&gt;M$2+LOOKUP(M$2,'Cargo List'!$C$2:$C$27,'Cargo List'!$H$2:$H$27)),"",LOOKUP(Sheet3!M$2,'Cargo List'!$C$2:$C$27,'Cargo List'!$I$2:$I$27))</f>
        <v>#N/A</v>
      </c>
      <c r="N179" t="e">
        <f>IF(OR($A179&lt;N$2,$A179&gt;N$2+LOOKUP(N$2,'Cargo List'!$C$2:$C$27,'Cargo List'!$H$2:$H$27)),"",LOOKUP(Sheet3!N$2,'Cargo List'!$C$2:$C$27,'Cargo List'!$I$2:$I$27))</f>
        <v>#N/A</v>
      </c>
      <c r="O179" t="e">
        <f>IF(OR($A179&lt;O$2,$A179&gt;O$2+LOOKUP(O$2,'Cargo List'!$C$2:$C$27,'Cargo List'!$H$2:$H$27)),"",LOOKUP(Sheet3!O$2,'Cargo List'!$C$2:$C$27,'Cargo List'!$I$2:$I$27))</f>
        <v>#N/A</v>
      </c>
      <c r="P179" t="e">
        <f>IF(OR($A179&lt;P$2,$A179&gt;P$2+LOOKUP(P$2,'Cargo List'!$C$2:$C$27,'Cargo List'!$H$2:$H$27)),"",LOOKUP(Sheet3!P$2,'Cargo List'!$C$2:$C$27,'Cargo List'!$I$2:$I$27))</f>
        <v>#N/A</v>
      </c>
      <c r="Q179" t="e">
        <f>IF(OR($A179&lt;Q$2,$A179&gt;Q$2+LOOKUP(Q$2,'Cargo List'!$C$2:$C$27,'Cargo List'!$H$2:$H$27)),"",LOOKUP(Sheet3!Q$2,'Cargo List'!$C$2:$C$27,'Cargo List'!$I$2:$I$27))</f>
        <v>#N/A</v>
      </c>
      <c r="R179" t="e">
        <f>IF(OR($A179&lt;R$2,$A179&gt;R$2+LOOKUP(R$2,'Cargo List'!$C$2:$C$27,'Cargo List'!$H$2:$H$27)),"",LOOKUP(Sheet3!R$2,'Cargo List'!$C$2:$C$27,'Cargo List'!$I$2:$I$27))</f>
        <v>#N/A</v>
      </c>
      <c r="S179" t="e">
        <f>IF(OR($A179&lt;S$2,$A179&gt;S$2+LOOKUP(S$2,'Cargo List'!$C$2:$C$27,'Cargo List'!$H$2:$H$27)),"",LOOKUP(Sheet3!S$2,'Cargo List'!$C$2:$C$27,'Cargo List'!$I$2:$I$27))</f>
        <v>#N/A</v>
      </c>
      <c r="T179" t="e">
        <f>IF(OR($A179&lt;T$2,$A179&gt;T$2+LOOKUP(T$2,'Cargo List'!$C$2:$C$27,'Cargo List'!$H$2:$H$27)),"",LOOKUP(Sheet3!T$2,'Cargo List'!$C$2:$C$27,'Cargo List'!$I$2:$I$27))</f>
        <v>#N/A</v>
      </c>
      <c r="U179" t="e">
        <f>IF(OR($A179&lt;U$2,$A179&gt;U$2+LOOKUP(U$2,'Cargo List'!$C$2:$C$27,'Cargo List'!$H$2:$H$27)),"",LOOKUP(Sheet3!U$2,'Cargo List'!$C$2:$C$27,'Cargo List'!$I$2:$I$27))</f>
        <v>#N/A</v>
      </c>
      <c r="V179" t="e">
        <f>IF(OR($A179&lt;V$2,$A179&gt;V$2+LOOKUP(V$2,'Cargo List'!$C$2:$C$27,'Cargo List'!$H$2:$H$27)),"",LOOKUP(Sheet3!V$2,'Cargo List'!$C$2:$C$27,'Cargo List'!$I$2:$I$27))</f>
        <v>#N/A</v>
      </c>
      <c r="W179" t="e">
        <f>IF(OR($A179&lt;W$2,$A179&gt;W$2+LOOKUP(W$2,'Cargo List'!$C$2:$C$27,'Cargo List'!$H$2:$H$27)),"",LOOKUP(Sheet3!W$2,'Cargo List'!$C$2:$C$27,'Cargo List'!$I$2:$I$27))</f>
        <v>#N/A</v>
      </c>
      <c r="X179" t="e">
        <f>IF(OR($A179&lt;X$2,$A179&gt;X$2+LOOKUP(X$2,'Cargo List'!$C$2:$C$27,'Cargo List'!$H$2:$H$27)),"",LOOKUP(Sheet3!X$2,'Cargo List'!$C$2:$C$27,'Cargo List'!$I$2:$I$27))</f>
        <v>#N/A</v>
      </c>
      <c r="Y179" t="e">
        <f>IF(OR($A179&lt;Y$2,$A179&gt;Y$2+LOOKUP(Y$2,'Cargo List'!$C$2:$C$27,'Cargo List'!$H$2:$H$27)),"",LOOKUP(Sheet3!Y$2,'Cargo List'!$C$2:$C$27,'Cargo List'!$I$2:$I$27))</f>
        <v>#N/A</v>
      </c>
      <c r="Z179" t="e">
        <f>IF(OR($A179&lt;Z$2,$A179&gt;Z$2+LOOKUP(Z$2,'Cargo List'!$C$2:$C$27,'Cargo List'!$H$2:$H$27)),"",LOOKUP(Sheet3!Z$2,'Cargo List'!$C$2:$C$27,'Cargo List'!$I$2:$I$27))</f>
        <v>#N/A</v>
      </c>
      <c r="AA179" t="e">
        <f>IF(OR($A179&lt;AA$2,$A179&gt;AA$2+LOOKUP(AA$2,'Cargo List'!$C$2:$C$27,'Cargo List'!$H$2:$H$27)),"",LOOKUP(Sheet3!AA$2,'Cargo List'!$C$2:$C$27,'Cargo List'!$I$2:$I$27))</f>
        <v>#N/A</v>
      </c>
      <c r="AB179" t="e">
        <f>IF(OR($A179&lt;AB$2,$A179&gt;AB$2+LOOKUP(AB$2,'Cargo List'!$C$2:$C$27,'Cargo List'!$H$2:$H$27)),"",LOOKUP(Sheet3!AB$2,'Cargo List'!$C$2:$C$27,'Cargo List'!$I$2:$I$27))</f>
        <v>#N/A</v>
      </c>
      <c r="AC179" t="e">
        <f>IF(OR($A179&lt;AC$2,$A179&gt;AC$2+LOOKUP(AC$2,'Cargo List'!$C$2:$C$27,'Cargo List'!$H$2:$H$27)),"",LOOKUP(Sheet3!AC$2,'Cargo List'!$C$2:$C$27,'Cargo List'!$I$2:$I$27))</f>
        <v>#N/A</v>
      </c>
      <c r="AD179" t="e">
        <f>IF(OR($A179&lt;AD$2,$A179&gt;AD$2+LOOKUP(AD$2,'Cargo List'!$C$2:$C$27,'Cargo List'!$H$2:$H$27)),"",LOOKUP(Sheet3!AD$2,'Cargo List'!$C$2:$C$27,'Cargo List'!$I$2:$I$27))</f>
        <v>#N/A</v>
      </c>
      <c r="AE179" t="e">
        <f>IF(OR($A179&lt;AE$2,$A179&gt;AE$2+LOOKUP(AE$2,'Cargo List'!$C$2:$C$27,'Cargo List'!$H$2:$H$27)),"",LOOKUP(Sheet3!AE$2,'Cargo List'!$C$2:$C$27,'Cargo List'!$I$2:$I$27))</f>
        <v>#N/A</v>
      </c>
      <c r="AF179" t="e">
        <f>IF(OR($A179&lt;AF$2,$A179&gt;AF$2+LOOKUP(AF$2,'Cargo List'!$C$2:$C$27,'Cargo List'!$H$2:$H$27)),"",LOOKUP(Sheet3!AF$2,'Cargo List'!$C$2:$C$27,'Cargo List'!$I$2:$I$27))</f>
        <v>#N/A</v>
      </c>
      <c r="AG179" t="e">
        <f>IF(OR($A179&lt;AG$2,$A179&gt;AG$2+LOOKUP(AG$2,'Cargo List'!$C$2:$C$27,'Cargo List'!$H$2:$H$27)),"",LOOKUP(Sheet3!AG$2,'Cargo List'!$C$2:$C$27,'Cargo List'!$I$2:$I$27))</f>
        <v>#N/A</v>
      </c>
      <c r="AH179" t="e">
        <f>IF(OR($A179&lt;AH$2,$A179&gt;AH$2+LOOKUP(AH$2,'Cargo List'!$C$2:$C$27,'Cargo List'!$H$2:$H$27)),"",LOOKUP(Sheet3!AH$2,'Cargo List'!$C$2:$C$27,'Cargo List'!$I$2:$I$27))</f>
        <v>#N/A</v>
      </c>
      <c r="AI179" t="e">
        <f>IF(OR($A179&lt;AI$2,$A179&gt;AI$2+LOOKUP(AI$2,'Cargo List'!$C$2:$C$27,'Cargo List'!$H$2:$H$27)),"",LOOKUP(Sheet3!AI$2,'Cargo List'!$C$2:$C$27,'Cargo List'!$I$2:$I$27))</f>
        <v>#N/A</v>
      </c>
      <c r="AJ179" t="e">
        <f>IF(OR($A179&lt;AJ$2,$A179&gt;AJ$2+LOOKUP(AJ$2,'Cargo List'!$C$2:$C$27,'Cargo List'!$H$2:$H$27)),"",LOOKUP(Sheet3!AJ$2,'Cargo List'!$C$2:$C$27,'Cargo List'!$I$2:$I$27))</f>
        <v>#N/A</v>
      </c>
      <c r="AK179" t="e">
        <f>IF(OR($A179&lt;AK$2,$A179&gt;AK$2+LOOKUP(AK$2,'Cargo List'!$C$2:$C$27,'Cargo List'!$H$2:$H$27)),"",LOOKUP(Sheet3!AK$2,'Cargo List'!$C$2:$C$27,'Cargo List'!$I$2:$I$27))</f>
        <v>#N/A</v>
      </c>
      <c r="AL179" t="e">
        <f>IF(OR($A179&lt;AL$2,$A179&gt;AL$2+LOOKUP(AL$2,'Cargo List'!$C$2:$C$27,'Cargo List'!$H$2:$H$27)),"",LOOKUP(Sheet3!AL$2,'Cargo List'!$C$2:$C$27,'Cargo List'!$I$2:$I$27))</f>
        <v>#N/A</v>
      </c>
      <c r="AM179" t="e">
        <f>IF(OR($A179&lt;AM$2,$A179&gt;AM$2+LOOKUP(AM$2,'Cargo List'!$C$2:$C$27,'Cargo List'!$H$2:$H$27)),"",LOOKUP(Sheet3!AM$2,'Cargo List'!$C$2:$C$27,'Cargo List'!$I$2:$I$27))</f>
        <v>#N/A</v>
      </c>
      <c r="AN179" t="e">
        <f>IF(OR($A179&lt;AN$2,$A179&gt;AN$2+LOOKUP(AN$2,'Cargo List'!$C$2:$C$27,'Cargo List'!$H$2:$H$27)),"",LOOKUP(Sheet3!AN$2,'Cargo List'!$C$2:$C$27,'Cargo List'!$I$2:$I$27))</f>
        <v>#N/A</v>
      </c>
      <c r="AO179" t="e">
        <f>IF(OR($A179&lt;AO$2,$A179&gt;AO$2+LOOKUP(AO$2,'Cargo List'!$C$2:$C$27,'Cargo List'!$H$2:$H$27)),"",LOOKUP(Sheet3!AO$2,'Cargo List'!$C$2:$C$27,'Cargo List'!$I$2:$I$27))</f>
        <v>#N/A</v>
      </c>
      <c r="AP179" t="e">
        <f>IF(OR($A179&lt;AP$2,$A179&gt;AP$2+LOOKUP(AP$2,'Cargo List'!$C$2:$C$27,'Cargo List'!$H$2:$H$27)),"",LOOKUP(Sheet3!AP$2,'Cargo List'!$C$2:$C$27,'Cargo List'!$I$2:$I$27))</f>
        <v>#N/A</v>
      </c>
      <c r="AQ179" t="e">
        <f>IF(OR($A179&lt;AQ$2,$A179&gt;AQ$2+LOOKUP(AQ$2,'Cargo List'!$C$2:$C$27,'Cargo List'!$H$2:$H$27)),"",LOOKUP(Sheet3!AQ$2,'Cargo List'!$C$2:$C$27,'Cargo List'!$I$2:$I$27))</f>
        <v>#N/A</v>
      </c>
      <c r="AR179" t="e">
        <f>IF(OR($A179&lt;AR$2,$A179&gt;AR$2+LOOKUP(AR$2,'Cargo List'!$C$2:$C$27,'Cargo List'!$H$2:$H$27)),"",LOOKUP(Sheet3!AR$2,'Cargo List'!$C$2:$C$27,'Cargo List'!$I$2:$I$27))</f>
        <v>#N/A</v>
      </c>
      <c r="AS179" t="e">
        <f>IF(OR($A179&lt;AS$2,$A179&gt;AS$2+LOOKUP(AS$2,'Cargo List'!$C$2:$C$27,'Cargo List'!$H$2:$H$27)),"",LOOKUP(Sheet3!AS$2,'Cargo List'!$C$2:$C$27,'Cargo List'!$I$2:$I$27))</f>
        <v>#N/A</v>
      </c>
      <c r="AT179" t="e">
        <f>IF(OR($A179&lt;AT$2,$A179&gt;AT$2+LOOKUP(AT$2,'Cargo List'!$C$2:$C$27,'Cargo List'!$H$2:$H$27)),"",LOOKUP(Sheet3!AT$2,'Cargo List'!$C$2:$C$27,'Cargo List'!$I$2:$I$27))</f>
        <v>#N/A</v>
      </c>
      <c r="AU179" t="e">
        <f>IF(OR($A179&lt;AU$2,$A179&gt;AU$2+LOOKUP(AU$2,'Cargo List'!$C$2:$C$27,'Cargo List'!$H$2:$H$27)),"",LOOKUP(Sheet3!AU$2,'Cargo List'!$C$2:$C$27,'Cargo List'!$I$2:$I$27))</f>
        <v>#N/A</v>
      </c>
      <c r="AV179" s="4">
        <f t="shared" si="4"/>
        <v>0</v>
      </c>
    </row>
    <row r="180" spans="1:48" x14ac:dyDescent="0.25">
      <c r="A180" s="2">
        <f t="shared" si="5"/>
        <v>44374</v>
      </c>
      <c r="B180" t="e">
        <f>IF(OR($A180&lt;B$2,$A180&gt;B$2+LOOKUP(B$2,'Cargo List'!$C$2:$C$27,'Cargo List'!$H$2:$H$27)),"",LOOKUP(Sheet3!B$2,'Cargo List'!$C$2:$C$27,'Cargo List'!$I$2:$I$27))</f>
        <v>#N/A</v>
      </c>
      <c r="C180" t="e">
        <f>IF(OR($A180&lt;C$2,$A180&gt;C$2+LOOKUP(C$2,'Cargo List'!$C$2:$C$27,'Cargo List'!$H$2:$H$27)),"",LOOKUP(Sheet3!C$2,'Cargo List'!$C$2:$C$27,'Cargo List'!$I$2:$I$27))</f>
        <v>#N/A</v>
      </c>
      <c r="D180" t="e">
        <f>IF(OR($A180&lt;D$2,$A180&gt;D$2+LOOKUP(D$2,'Cargo List'!$C$2:$C$27,'Cargo List'!$H$2:$H$27)),"",LOOKUP(Sheet3!D$2,'Cargo List'!$C$2:$C$27,'Cargo List'!$I$2:$I$27))</f>
        <v>#N/A</v>
      </c>
      <c r="E180" t="e">
        <f>IF(OR($A180&lt;E$2,$A180&gt;E$2+LOOKUP(E$2,'Cargo List'!$C$2:$C$27,'Cargo List'!$H$2:$H$27)),"",LOOKUP(Sheet3!E$2,'Cargo List'!$C$2:$C$27,'Cargo List'!$I$2:$I$27))</f>
        <v>#N/A</v>
      </c>
      <c r="F180" t="e">
        <f>IF(OR($A180&lt;F$2,$A180&gt;F$2+LOOKUP(F$2,'Cargo List'!$C$2:$C$27,'Cargo List'!$H$2:$H$27)),"",LOOKUP(Sheet3!F$2,'Cargo List'!$C$2:$C$27,'Cargo List'!$I$2:$I$27))</f>
        <v>#N/A</v>
      </c>
      <c r="G180" t="e">
        <f>IF(OR($A180&lt;G$2,$A180&gt;G$2+LOOKUP(G$2,'Cargo List'!$C$2:$C$27,'Cargo List'!$H$2:$H$27)),"",LOOKUP(Sheet3!G$2,'Cargo List'!$C$2:$C$27,'Cargo List'!$I$2:$I$27))</f>
        <v>#N/A</v>
      </c>
      <c r="H180" t="e">
        <f>IF(OR($A180&lt;H$2,$A180&gt;H$2+LOOKUP(H$2,'Cargo List'!$C$2:$C$27,'Cargo List'!$H$2:$H$27)),"",LOOKUP(Sheet3!H$2,'Cargo List'!$C$2:$C$27,'Cargo List'!$I$2:$I$27))</f>
        <v>#N/A</v>
      </c>
      <c r="I180" t="e">
        <f>IF(OR($A180&lt;I$2,$A180&gt;I$2+LOOKUP(I$2,'Cargo List'!$C$2:$C$27,'Cargo List'!$H$2:$H$27)),"",LOOKUP(Sheet3!I$2,'Cargo List'!$C$2:$C$27,'Cargo List'!$I$2:$I$27))</f>
        <v>#N/A</v>
      </c>
      <c r="J180" t="e">
        <f>IF(OR($A180&lt;J$2,$A180&gt;J$2+LOOKUP(J$2,'Cargo List'!$C$2:$C$27,'Cargo List'!$H$2:$H$27)),"",LOOKUP(Sheet3!J$2,'Cargo List'!$C$2:$C$27,'Cargo List'!$I$2:$I$27))</f>
        <v>#N/A</v>
      </c>
      <c r="K180" t="e">
        <f>IF(OR($A180&lt;K$2,$A180&gt;K$2+LOOKUP(K$2,'Cargo List'!$C$2:$C$27,'Cargo List'!$H$2:$H$27)),"",LOOKUP(Sheet3!K$2,'Cargo List'!$C$2:$C$27,'Cargo List'!$I$2:$I$27))</f>
        <v>#N/A</v>
      </c>
      <c r="L180" t="e">
        <f>IF(OR($A180&lt;L$2,$A180&gt;L$2+LOOKUP(L$2,'Cargo List'!$C$2:$C$27,'Cargo List'!$H$2:$H$27)),"",LOOKUP(Sheet3!L$2,'Cargo List'!$C$2:$C$27,'Cargo List'!$I$2:$I$27))</f>
        <v>#N/A</v>
      </c>
      <c r="M180" t="e">
        <f>IF(OR($A180&lt;M$2,$A180&gt;M$2+LOOKUP(M$2,'Cargo List'!$C$2:$C$27,'Cargo List'!$H$2:$H$27)),"",LOOKUP(Sheet3!M$2,'Cargo List'!$C$2:$C$27,'Cargo List'!$I$2:$I$27))</f>
        <v>#N/A</v>
      </c>
      <c r="N180" t="e">
        <f>IF(OR($A180&lt;N$2,$A180&gt;N$2+LOOKUP(N$2,'Cargo List'!$C$2:$C$27,'Cargo List'!$H$2:$H$27)),"",LOOKUP(Sheet3!N$2,'Cargo List'!$C$2:$C$27,'Cargo List'!$I$2:$I$27))</f>
        <v>#N/A</v>
      </c>
      <c r="O180" t="e">
        <f>IF(OR($A180&lt;O$2,$A180&gt;O$2+LOOKUP(O$2,'Cargo List'!$C$2:$C$27,'Cargo List'!$H$2:$H$27)),"",LOOKUP(Sheet3!O$2,'Cargo List'!$C$2:$C$27,'Cargo List'!$I$2:$I$27))</f>
        <v>#N/A</v>
      </c>
      <c r="P180" t="e">
        <f>IF(OR($A180&lt;P$2,$A180&gt;P$2+LOOKUP(P$2,'Cargo List'!$C$2:$C$27,'Cargo List'!$H$2:$H$27)),"",LOOKUP(Sheet3!P$2,'Cargo List'!$C$2:$C$27,'Cargo List'!$I$2:$I$27))</f>
        <v>#N/A</v>
      </c>
      <c r="Q180" t="e">
        <f>IF(OR($A180&lt;Q$2,$A180&gt;Q$2+LOOKUP(Q$2,'Cargo List'!$C$2:$C$27,'Cargo List'!$H$2:$H$27)),"",LOOKUP(Sheet3!Q$2,'Cargo List'!$C$2:$C$27,'Cargo List'!$I$2:$I$27))</f>
        <v>#N/A</v>
      </c>
      <c r="R180" t="e">
        <f>IF(OR($A180&lt;R$2,$A180&gt;R$2+LOOKUP(R$2,'Cargo List'!$C$2:$C$27,'Cargo List'!$H$2:$H$27)),"",LOOKUP(Sheet3!R$2,'Cargo List'!$C$2:$C$27,'Cargo List'!$I$2:$I$27))</f>
        <v>#N/A</v>
      </c>
      <c r="S180" t="e">
        <f>IF(OR($A180&lt;S$2,$A180&gt;S$2+LOOKUP(S$2,'Cargo List'!$C$2:$C$27,'Cargo List'!$H$2:$H$27)),"",LOOKUP(Sheet3!S$2,'Cargo List'!$C$2:$C$27,'Cargo List'!$I$2:$I$27))</f>
        <v>#N/A</v>
      </c>
      <c r="T180" t="e">
        <f>IF(OR($A180&lt;T$2,$A180&gt;T$2+LOOKUP(T$2,'Cargo List'!$C$2:$C$27,'Cargo List'!$H$2:$H$27)),"",LOOKUP(Sheet3!T$2,'Cargo List'!$C$2:$C$27,'Cargo List'!$I$2:$I$27))</f>
        <v>#N/A</v>
      </c>
      <c r="U180" t="e">
        <f>IF(OR($A180&lt;U$2,$A180&gt;U$2+LOOKUP(U$2,'Cargo List'!$C$2:$C$27,'Cargo List'!$H$2:$H$27)),"",LOOKUP(Sheet3!U$2,'Cargo List'!$C$2:$C$27,'Cargo List'!$I$2:$I$27))</f>
        <v>#N/A</v>
      </c>
      <c r="V180" t="e">
        <f>IF(OR($A180&lt;V$2,$A180&gt;V$2+LOOKUP(V$2,'Cargo List'!$C$2:$C$27,'Cargo List'!$H$2:$H$27)),"",LOOKUP(Sheet3!V$2,'Cargo List'!$C$2:$C$27,'Cargo List'!$I$2:$I$27))</f>
        <v>#N/A</v>
      </c>
      <c r="W180" t="e">
        <f>IF(OR($A180&lt;W$2,$A180&gt;W$2+LOOKUP(W$2,'Cargo List'!$C$2:$C$27,'Cargo List'!$H$2:$H$27)),"",LOOKUP(Sheet3!W$2,'Cargo List'!$C$2:$C$27,'Cargo List'!$I$2:$I$27))</f>
        <v>#N/A</v>
      </c>
      <c r="X180" t="e">
        <f>IF(OR($A180&lt;X$2,$A180&gt;X$2+LOOKUP(X$2,'Cargo List'!$C$2:$C$27,'Cargo List'!$H$2:$H$27)),"",LOOKUP(Sheet3!X$2,'Cargo List'!$C$2:$C$27,'Cargo List'!$I$2:$I$27))</f>
        <v>#N/A</v>
      </c>
      <c r="Y180" t="e">
        <f>IF(OR($A180&lt;Y$2,$A180&gt;Y$2+LOOKUP(Y$2,'Cargo List'!$C$2:$C$27,'Cargo List'!$H$2:$H$27)),"",LOOKUP(Sheet3!Y$2,'Cargo List'!$C$2:$C$27,'Cargo List'!$I$2:$I$27))</f>
        <v>#N/A</v>
      </c>
      <c r="Z180" t="e">
        <f>IF(OR($A180&lt;Z$2,$A180&gt;Z$2+LOOKUP(Z$2,'Cargo List'!$C$2:$C$27,'Cargo List'!$H$2:$H$27)),"",LOOKUP(Sheet3!Z$2,'Cargo List'!$C$2:$C$27,'Cargo List'!$I$2:$I$27))</f>
        <v>#N/A</v>
      </c>
      <c r="AA180" t="e">
        <f>IF(OR($A180&lt;AA$2,$A180&gt;AA$2+LOOKUP(AA$2,'Cargo List'!$C$2:$C$27,'Cargo List'!$H$2:$H$27)),"",LOOKUP(Sheet3!AA$2,'Cargo List'!$C$2:$C$27,'Cargo List'!$I$2:$I$27))</f>
        <v>#N/A</v>
      </c>
      <c r="AB180" t="e">
        <f>IF(OR($A180&lt;AB$2,$A180&gt;AB$2+LOOKUP(AB$2,'Cargo List'!$C$2:$C$27,'Cargo List'!$H$2:$H$27)),"",LOOKUP(Sheet3!AB$2,'Cargo List'!$C$2:$C$27,'Cargo List'!$I$2:$I$27))</f>
        <v>#N/A</v>
      </c>
      <c r="AC180" t="e">
        <f>IF(OR($A180&lt;AC$2,$A180&gt;AC$2+LOOKUP(AC$2,'Cargo List'!$C$2:$C$27,'Cargo List'!$H$2:$H$27)),"",LOOKUP(Sheet3!AC$2,'Cargo List'!$C$2:$C$27,'Cargo List'!$I$2:$I$27))</f>
        <v>#N/A</v>
      </c>
      <c r="AD180" t="e">
        <f>IF(OR($A180&lt;AD$2,$A180&gt;AD$2+LOOKUP(AD$2,'Cargo List'!$C$2:$C$27,'Cargo List'!$H$2:$H$27)),"",LOOKUP(Sheet3!AD$2,'Cargo List'!$C$2:$C$27,'Cargo List'!$I$2:$I$27))</f>
        <v>#N/A</v>
      </c>
      <c r="AE180" t="e">
        <f>IF(OR($A180&lt;AE$2,$A180&gt;AE$2+LOOKUP(AE$2,'Cargo List'!$C$2:$C$27,'Cargo List'!$H$2:$H$27)),"",LOOKUP(Sheet3!AE$2,'Cargo List'!$C$2:$C$27,'Cargo List'!$I$2:$I$27))</f>
        <v>#N/A</v>
      </c>
      <c r="AF180" t="e">
        <f>IF(OR($A180&lt;AF$2,$A180&gt;AF$2+LOOKUP(AF$2,'Cargo List'!$C$2:$C$27,'Cargo List'!$H$2:$H$27)),"",LOOKUP(Sheet3!AF$2,'Cargo List'!$C$2:$C$27,'Cargo List'!$I$2:$I$27))</f>
        <v>#N/A</v>
      </c>
      <c r="AG180" t="e">
        <f>IF(OR($A180&lt;AG$2,$A180&gt;AG$2+LOOKUP(AG$2,'Cargo List'!$C$2:$C$27,'Cargo List'!$H$2:$H$27)),"",LOOKUP(Sheet3!AG$2,'Cargo List'!$C$2:$C$27,'Cargo List'!$I$2:$I$27))</f>
        <v>#N/A</v>
      </c>
      <c r="AH180" t="e">
        <f>IF(OR($A180&lt;AH$2,$A180&gt;AH$2+LOOKUP(AH$2,'Cargo List'!$C$2:$C$27,'Cargo List'!$H$2:$H$27)),"",LOOKUP(Sheet3!AH$2,'Cargo List'!$C$2:$C$27,'Cargo List'!$I$2:$I$27))</f>
        <v>#N/A</v>
      </c>
      <c r="AI180" t="e">
        <f>IF(OR($A180&lt;AI$2,$A180&gt;AI$2+LOOKUP(AI$2,'Cargo List'!$C$2:$C$27,'Cargo List'!$H$2:$H$27)),"",LOOKUP(Sheet3!AI$2,'Cargo List'!$C$2:$C$27,'Cargo List'!$I$2:$I$27))</f>
        <v>#N/A</v>
      </c>
      <c r="AJ180" t="e">
        <f>IF(OR($A180&lt;AJ$2,$A180&gt;AJ$2+LOOKUP(AJ$2,'Cargo List'!$C$2:$C$27,'Cargo List'!$H$2:$H$27)),"",LOOKUP(Sheet3!AJ$2,'Cargo List'!$C$2:$C$27,'Cargo List'!$I$2:$I$27))</f>
        <v>#N/A</v>
      </c>
      <c r="AK180" t="e">
        <f>IF(OR($A180&lt;AK$2,$A180&gt;AK$2+LOOKUP(AK$2,'Cargo List'!$C$2:$C$27,'Cargo List'!$H$2:$H$27)),"",LOOKUP(Sheet3!AK$2,'Cargo List'!$C$2:$C$27,'Cargo List'!$I$2:$I$27))</f>
        <v>#N/A</v>
      </c>
      <c r="AL180" t="e">
        <f>IF(OR($A180&lt;AL$2,$A180&gt;AL$2+LOOKUP(AL$2,'Cargo List'!$C$2:$C$27,'Cargo List'!$H$2:$H$27)),"",LOOKUP(Sheet3!AL$2,'Cargo List'!$C$2:$C$27,'Cargo List'!$I$2:$I$27))</f>
        <v>#N/A</v>
      </c>
      <c r="AM180" t="e">
        <f>IF(OR($A180&lt;AM$2,$A180&gt;AM$2+LOOKUP(AM$2,'Cargo List'!$C$2:$C$27,'Cargo List'!$H$2:$H$27)),"",LOOKUP(Sheet3!AM$2,'Cargo List'!$C$2:$C$27,'Cargo List'!$I$2:$I$27))</f>
        <v>#N/A</v>
      </c>
      <c r="AN180" t="e">
        <f>IF(OR($A180&lt;AN$2,$A180&gt;AN$2+LOOKUP(AN$2,'Cargo List'!$C$2:$C$27,'Cargo List'!$H$2:$H$27)),"",LOOKUP(Sheet3!AN$2,'Cargo List'!$C$2:$C$27,'Cargo List'!$I$2:$I$27))</f>
        <v>#N/A</v>
      </c>
      <c r="AO180" t="e">
        <f>IF(OR($A180&lt;AO$2,$A180&gt;AO$2+LOOKUP(AO$2,'Cargo List'!$C$2:$C$27,'Cargo List'!$H$2:$H$27)),"",LOOKUP(Sheet3!AO$2,'Cargo List'!$C$2:$C$27,'Cargo List'!$I$2:$I$27))</f>
        <v>#N/A</v>
      </c>
      <c r="AP180" t="e">
        <f>IF(OR($A180&lt;AP$2,$A180&gt;AP$2+LOOKUP(AP$2,'Cargo List'!$C$2:$C$27,'Cargo List'!$H$2:$H$27)),"",LOOKUP(Sheet3!AP$2,'Cargo List'!$C$2:$C$27,'Cargo List'!$I$2:$I$27))</f>
        <v>#N/A</v>
      </c>
      <c r="AQ180" t="e">
        <f>IF(OR($A180&lt;AQ$2,$A180&gt;AQ$2+LOOKUP(AQ$2,'Cargo List'!$C$2:$C$27,'Cargo List'!$H$2:$H$27)),"",LOOKUP(Sheet3!AQ$2,'Cargo List'!$C$2:$C$27,'Cargo List'!$I$2:$I$27))</f>
        <v>#N/A</v>
      </c>
      <c r="AR180" t="e">
        <f>IF(OR($A180&lt;AR$2,$A180&gt;AR$2+LOOKUP(AR$2,'Cargo List'!$C$2:$C$27,'Cargo List'!$H$2:$H$27)),"",LOOKUP(Sheet3!AR$2,'Cargo List'!$C$2:$C$27,'Cargo List'!$I$2:$I$27))</f>
        <v>#N/A</v>
      </c>
      <c r="AS180" t="e">
        <f>IF(OR($A180&lt;AS$2,$A180&gt;AS$2+LOOKUP(AS$2,'Cargo List'!$C$2:$C$27,'Cargo List'!$H$2:$H$27)),"",LOOKUP(Sheet3!AS$2,'Cargo List'!$C$2:$C$27,'Cargo List'!$I$2:$I$27))</f>
        <v>#N/A</v>
      </c>
      <c r="AT180" t="e">
        <f>IF(OR($A180&lt;AT$2,$A180&gt;AT$2+LOOKUP(AT$2,'Cargo List'!$C$2:$C$27,'Cargo List'!$H$2:$H$27)),"",LOOKUP(Sheet3!AT$2,'Cargo List'!$C$2:$C$27,'Cargo List'!$I$2:$I$27))</f>
        <v>#N/A</v>
      </c>
      <c r="AU180" t="e">
        <f>IF(OR($A180&lt;AU$2,$A180&gt;AU$2+LOOKUP(AU$2,'Cargo List'!$C$2:$C$27,'Cargo List'!$H$2:$H$27)),"",LOOKUP(Sheet3!AU$2,'Cargo List'!$C$2:$C$27,'Cargo List'!$I$2:$I$27))</f>
        <v>#N/A</v>
      </c>
      <c r="AV180" s="4">
        <f t="shared" si="4"/>
        <v>0</v>
      </c>
    </row>
    <row r="181" spans="1:48" x14ac:dyDescent="0.25">
      <c r="A181" s="2">
        <f t="shared" si="5"/>
        <v>44375</v>
      </c>
      <c r="B181" t="e">
        <f>IF(OR($A181&lt;B$2,$A181&gt;B$2+LOOKUP(B$2,'Cargo List'!$C$2:$C$27,'Cargo List'!$H$2:$H$27)),"",LOOKUP(Sheet3!B$2,'Cargo List'!$C$2:$C$27,'Cargo List'!$I$2:$I$27))</f>
        <v>#N/A</v>
      </c>
      <c r="C181" t="e">
        <f>IF(OR($A181&lt;C$2,$A181&gt;C$2+LOOKUP(C$2,'Cargo List'!$C$2:$C$27,'Cargo List'!$H$2:$H$27)),"",LOOKUP(Sheet3!C$2,'Cargo List'!$C$2:$C$27,'Cargo List'!$I$2:$I$27))</f>
        <v>#N/A</v>
      </c>
      <c r="D181" t="e">
        <f>IF(OR($A181&lt;D$2,$A181&gt;D$2+LOOKUP(D$2,'Cargo List'!$C$2:$C$27,'Cargo List'!$H$2:$H$27)),"",LOOKUP(Sheet3!D$2,'Cargo List'!$C$2:$C$27,'Cargo List'!$I$2:$I$27))</f>
        <v>#N/A</v>
      </c>
      <c r="E181" t="e">
        <f>IF(OR($A181&lt;E$2,$A181&gt;E$2+LOOKUP(E$2,'Cargo List'!$C$2:$C$27,'Cargo List'!$H$2:$H$27)),"",LOOKUP(Sheet3!E$2,'Cargo List'!$C$2:$C$27,'Cargo List'!$I$2:$I$27))</f>
        <v>#N/A</v>
      </c>
      <c r="F181" t="e">
        <f>IF(OR($A181&lt;F$2,$A181&gt;F$2+LOOKUP(F$2,'Cargo List'!$C$2:$C$27,'Cargo List'!$H$2:$H$27)),"",LOOKUP(Sheet3!F$2,'Cargo List'!$C$2:$C$27,'Cargo List'!$I$2:$I$27))</f>
        <v>#N/A</v>
      </c>
      <c r="G181" t="e">
        <f>IF(OR($A181&lt;G$2,$A181&gt;G$2+LOOKUP(G$2,'Cargo List'!$C$2:$C$27,'Cargo List'!$H$2:$H$27)),"",LOOKUP(Sheet3!G$2,'Cargo List'!$C$2:$C$27,'Cargo List'!$I$2:$I$27))</f>
        <v>#N/A</v>
      </c>
      <c r="H181" t="e">
        <f>IF(OR($A181&lt;H$2,$A181&gt;H$2+LOOKUP(H$2,'Cargo List'!$C$2:$C$27,'Cargo List'!$H$2:$H$27)),"",LOOKUP(Sheet3!H$2,'Cargo List'!$C$2:$C$27,'Cargo List'!$I$2:$I$27))</f>
        <v>#N/A</v>
      </c>
      <c r="I181" t="e">
        <f>IF(OR($A181&lt;I$2,$A181&gt;I$2+LOOKUP(I$2,'Cargo List'!$C$2:$C$27,'Cargo List'!$H$2:$H$27)),"",LOOKUP(Sheet3!I$2,'Cargo List'!$C$2:$C$27,'Cargo List'!$I$2:$I$27))</f>
        <v>#N/A</v>
      </c>
      <c r="J181" t="e">
        <f>IF(OR($A181&lt;J$2,$A181&gt;J$2+LOOKUP(J$2,'Cargo List'!$C$2:$C$27,'Cargo List'!$H$2:$H$27)),"",LOOKUP(Sheet3!J$2,'Cargo List'!$C$2:$C$27,'Cargo List'!$I$2:$I$27))</f>
        <v>#N/A</v>
      </c>
      <c r="K181" t="e">
        <f>IF(OR($A181&lt;K$2,$A181&gt;K$2+LOOKUP(K$2,'Cargo List'!$C$2:$C$27,'Cargo List'!$H$2:$H$27)),"",LOOKUP(Sheet3!K$2,'Cargo List'!$C$2:$C$27,'Cargo List'!$I$2:$I$27))</f>
        <v>#N/A</v>
      </c>
      <c r="L181" t="e">
        <f>IF(OR($A181&lt;L$2,$A181&gt;L$2+LOOKUP(L$2,'Cargo List'!$C$2:$C$27,'Cargo List'!$H$2:$H$27)),"",LOOKUP(Sheet3!L$2,'Cargo List'!$C$2:$C$27,'Cargo List'!$I$2:$I$27))</f>
        <v>#N/A</v>
      </c>
      <c r="M181" t="e">
        <f>IF(OR($A181&lt;M$2,$A181&gt;M$2+LOOKUP(M$2,'Cargo List'!$C$2:$C$27,'Cargo List'!$H$2:$H$27)),"",LOOKUP(Sheet3!M$2,'Cargo List'!$C$2:$C$27,'Cargo List'!$I$2:$I$27))</f>
        <v>#N/A</v>
      </c>
      <c r="N181" t="e">
        <f>IF(OR($A181&lt;N$2,$A181&gt;N$2+LOOKUP(N$2,'Cargo List'!$C$2:$C$27,'Cargo List'!$H$2:$H$27)),"",LOOKUP(Sheet3!N$2,'Cargo List'!$C$2:$C$27,'Cargo List'!$I$2:$I$27))</f>
        <v>#N/A</v>
      </c>
      <c r="O181" t="e">
        <f>IF(OR($A181&lt;O$2,$A181&gt;O$2+LOOKUP(O$2,'Cargo List'!$C$2:$C$27,'Cargo List'!$H$2:$H$27)),"",LOOKUP(Sheet3!O$2,'Cargo List'!$C$2:$C$27,'Cargo List'!$I$2:$I$27))</f>
        <v>#N/A</v>
      </c>
      <c r="P181" t="e">
        <f>IF(OR($A181&lt;P$2,$A181&gt;P$2+LOOKUP(P$2,'Cargo List'!$C$2:$C$27,'Cargo List'!$H$2:$H$27)),"",LOOKUP(Sheet3!P$2,'Cargo List'!$C$2:$C$27,'Cargo List'!$I$2:$I$27))</f>
        <v>#N/A</v>
      </c>
      <c r="Q181" t="e">
        <f>IF(OR($A181&lt;Q$2,$A181&gt;Q$2+LOOKUP(Q$2,'Cargo List'!$C$2:$C$27,'Cargo List'!$H$2:$H$27)),"",LOOKUP(Sheet3!Q$2,'Cargo List'!$C$2:$C$27,'Cargo List'!$I$2:$I$27))</f>
        <v>#N/A</v>
      </c>
      <c r="R181" t="e">
        <f>IF(OR($A181&lt;R$2,$A181&gt;R$2+LOOKUP(R$2,'Cargo List'!$C$2:$C$27,'Cargo List'!$H$2:$H$27)),"",LOOKUP(Sheet3!R$2,'Cargo List'!$C$2:$C$27,'Cargo List'!$I$2:$I$27))</f>
        <v>#N/A</v>
      </c>
      <c r="S181" t="e">
        <f>IF(OR($A181&lt;S$2,$A181&gt;S$2+LOOKUP(S$2,'Cargo List'!$C$2:$C$27,'Cargo List'!$H$2:$H$27)),"",LOOKUP(Sheet3!S$2,'Cargo List'!$C$2:$C$27,'Cargo List'!$I$2:$I$27))</f>
        <v>#N/A</v>
      </c>
      <c r="T181" t="e">
        <f>IF(OR($A181&lt;T$2,$A181&gt;T$2+LOOKUP(T$2,'Cargo List'!$C$2:$C$27,'Cargo List'!$H$2:$H$27)),"",LOOKUP(Sheet3!T$2,'Cargo List'!$C$2:$C$27,'Cargo List'!$I$2:$I$27))</f>
        <v>#N/A</v>
      </c>
      <c r="U181" t="e">
        <f>IF(OR($A181&lt;U$2,$A181&gt;U$2+LOOKUP(U$2,'Cargo List'!$C$2:$C$27,'Cargo List'!$H$2:$H$27)),"",LOOKUP(Sheet3!U$2,'Cargo List'!$C$2:$C$27,'Cargo List'!$I$2:$I$27))</f>
        <v>#N/A</v>
      </c>
      <c r="V181" t="e">
        <f>IF(OR($A181&lt;V$2,$A181&gt;V$2+LOOKUP(V$2,'Cargo List'!$C$2:$C$27,'Cargo List'!$H$2:$H$27)),"",LOOKUP(Sheet3!V$2,'Cargo List'!$C$2:$C$27,'Cargo List'!$I$2:$I$27))</f>
        <v>#N/A</v>
      </c>
      <c r="W181" t="e">
        <f>IF(OR($A181&lt;W$2,$A181&gt;W$2+LOOKUP(W$2,'Cargo List'!$C$2:$C$27,'Cargo List'!$H$2:$H$27)),"",LOOKUP(Sheet3!W$2,'Cargo List'!$C$2:$C$27,'Cargo List'!$I$2:$I$27))</f>
        <v>#N/A</v>
      </c>
      <c r="X181" t="e">
        <f>IF(OR($A181&lt;X$2,$A181&gt;X$2+LOOKUP(X$2,'Cargo List'!$C$2:$C$27,'Cargo List'!$H$2:$H$27)),"",LOOKUP(Sheet3!X$2,'Cargo List'!$C$2:$C$27,'Cargo List'!$I$2:$I$27))</f>
        <v>#N/A</v>
      </c>
      <c r="Y181" t="e">
        <f>IF(OR($A181&lt;Y$2,$A181&gt;Y$2+LOOKUP(Y$2,'Cargo List'!$C$2:$C$27,'Cargo List'!$H$2:$H$27)),"",LOOKUP(Sheet3!Y$2,'Cargo List'!$C$2:$C$27,'Cargo List'!$I$2:$I$27))</f>
        <v>#N/A</v>
      </c>
      <c r="Z181" t="e">
        <f>IF(OR($A181&lt;Z$2,$A181&gt;Z$2+LOOKUP(Z$2,'Cargo List'!$C$2:$C$27,'Cargo List'!$H$2:$H$27)),"",LOOKUP(Sheet3!Z$2,'Cargo List'!$C$2:$C$27,'Cargo List'!$I$2:$I$27))</f>
        <v>#N/A</v>
      </c>
      <c r="AA181" t="e">
        <f>IF(OR($A181&lt;AA$2,$A181&gt;AA$2+LOOKUP(AA$2,'Cargo List'!$C$2:$C$27,'Cargo List'!$H$2:$H$27)),"",LOOKUP(Sheet3!AA$2,'Cargo List'!$C$2:$C$27,'Cargo List'!$I$2:$I$27))</f>
        <v>#N/A</v>
      </c>
      <c r="AB181" t="e">
        <f>IF(OR($A181&lt;AB$2,$A181&gt;AB$2+LOOKUP(AB$2,'Cargo List'!$C$2:$C$27,'Cargo List'!$H$2:$H$27)),"",LOOKUP(Sheet3!AB$2,'Cargo List'!$C$2:$C$27,'Cargo List'!$I$2:$I$27))</f>
        <v>#N/A</v>
      </c>
      <c r="AC181" t="e">
        <f>IF(OR($A181&lt;AC$2,$A181&gt;AC$2+LOOKUP(AC$2,'Cargo List'!$C$2:$C$27,'Cargo List'!$H$2:$H$27)),"",LOOKUP(Sheet3!AC$2,'Cargo List'!$C$2:$C$27,'Cargo List'!$I$2:$I$27))</f>
        <v>#N/A</v>
      </c>
      <c r="AD181" t="e">
        <f>IF(OR($A181&lt;AD$2,$A181&gt;AD$2+LOOKUP(AD$2,'Cargo List'!$C$2:$C$27,'Cargo List'!$H$2:$H$27)),"",LOOKUP(Sheet3!AD$2,'Cargo List'!$C$2:$C$27,'Cargo List'!$I$2:$I$27))</f>
        <v>#N/A</v>
      </c>
      <c r="AE181" t="e">
        <f>IF(OR($A181&lt;AE$2,$A181&gt;AE$2+LOOKUP(AE$2,'Cargo List'!$C$2:$C$27,'Cargo List'!$H$2:$H$27)),"",LOOKUP(Sheet3!AE$2,'Cargo List'!$C$2:$C$27,'Cargo List'!$I$2:$I$27))</f>
        <v>#N/A</v>
      </c>
      <c r="AF181" t="e">
        <f>IF(OR($A181&lt;AF$2,$A181&gt;AF$2+LOOKUP(AF$2,'Cargo List'!$C$2:$C$27,'Cargo List'!$H$2:$H$27)),"",LOOKUP(Sheet3!AF$2,'Cargo List'!$C$2:$C$27,'Cargo List'!$I$2:$I$27))</f>
        <v>#N/A</v>
      </c>
      <c r="AG181" t="e">
        <f>IF(OR($A181&lt;AG$2,$A181&gt;AG$2+LOOKUP(AG$2,'Cargo List'!$C$2:$C$27,'Cargo List'!$H$2:$H$27)),"",LOOKUP(Sheet3!AG$2,'Cargo List'!$C$2:$C$27,'Cargo List'!$I$2:$I$27))</f>
        <v>#N/A</v>
      </c>
      <c r="AH181" t="e">
        <f>IF(OR($A181&lt;AH$2,$A181&gt;AH$2+LOOKUP(AH$2,'Cargo List'!$C$2:$C$27,'Cargo List'!$H$2:$H$27)),"",LOOKUP(Sheet3!AH$2,'Cargo List'!$C$2:$C$27,'Cargo List'!$I$2:$I$27))</f>
        <v>#N/A</v>
      </c>
      <c r="AI181" t="e">
        <f>IF(OR($A181&lt;AI$2,$A181&gt;AI$2+LOOKUP(AI$2,'Cargo List'!$C$2:$C$27,'Cargo List'!$H$2:$H$27)),"",LOOKUP(Sheet3!AI$2,'Cargo List'!$C$2:$C$27,'Cargo List'!$I$2:$I$27))</f>
        <v>#N/A</v>
      </c>
      <c r="AJ181" t="e">
        <f>IF(OR($A181&lt;AJ$2,$A181&gt;AJ$2+LOOKUP(AJ$2,'Cargo List'!$C$2:$C$27,'Cargo List'!$H$2:$H$27)),"",LOOKUP(Sheet3!AJ$2,'Cargo List'!$C$2:$C$27,'Cargo List'!$I$2:$I$27))</f>
        <v>#N/A</v>
      </c>
      <c r="AK181" t="e">
        <f>IF(OR($A181&lt;AK$2,$A181&gt;AK$2+LOOKUP(AK$2,'Cargo List'!$C$2:$C$27,'Cargo List'!$H$2:$H$27)),"",LOOKUP(Sheet3!AK$2,'Cargo List'!$C$2:$C$27,'Cargo List'!$I$2:$I$27))</f>
        <v>#N/A</v>
      </c>
      <c r="AL181" t="e">
        <f>IF(OR($A181&lt;AL$2,$A181&gt;AL$2+LOOKUP(AL$2,'Cargo List'!$C$2:$C$27,'Cargo List'!$H$2:$H$27)),"",LOOKUP(Sheet3!AL$2,'Cargo List'!$C$2:$C$27,'Cargo List'!$I$2:$I$27))</f>
        <v>#N/A</v>
      </c>
      <c r="AM181" t="e">
        <f>IF(OR($A181&lt;AM$2,$A181&gt;AM$2+LOOKUP(AM$2,'Cargo List'!$C$2:$C$27,'Cargo List'!$H$2:$H$27)),"",LOOKUP(Sheet3!AM$2,'Cargo List'!$C$2:$C$27,'Cargo List'!$I$2:$I$27))</f>
        <v>#N/A</v>
      </c>
      <c r="AN181" t="e">
        <f>IF(OR($A181&lt;AN$2,$A181&gt;AN$2+LOOKUP(AN$2,'Cargo List'!$C$2:$C$27,'Cargo List'!$H$2:$H$27)),"",LOOKUP(Sheet3!AN$2,'Cargo List'!$C$2:$C$27,'Cargo List'!$I$2:$I$27))</f>
        <v>#N/A</v>
      </c>
      <c r="AO181" t="e">
        <f>IF(OR($A181&lt;AO$2,$A181&gt;AO$2+LOOKUP(AO$2,'Cargo List'!$C$2:$C$27,'Cargo List'!$H$2:$H$27)),"",LOOKUP(Sheet3!AO$2,'Cargo List'!$C$2:$C$27,'Cargo List'!$I$2:$I$27))</f>
        <v>#N/A</v>
      </c>
      <c r="AP181" t="e">
        <f>IF(OR($A181&lt;AP$2,$A181&gt;AP$2+LOOKUP(AP$2,'Cargo List'!$C$2:$C$27,'Cargo List'!$H$2:$H$27)),"",LOOKUP(Sheet3!AP$2,'Cargo List'!$C$2:$C$27,'Cargo List'!$I$2:$I$27))</f>
        <v>#N/A</v>
      </c>
      <c r="AQ181" t="e">
        <f>IF(OR($A181&lt;AQ$2,$A181&gt;AQ$2+LOOKUP(AQ$2,'Cargo List'!$C$2:$C$27,'Cargo List'!$H$2:$H$27)),"",LOOKUP(Sheet3!AQ$2,'Cargo List'!$C$2:$C$27,'Cargo List'!$I$2:$I$27))</f>
        <v>#N/A</v>
      </c>
      <c r="AR181" t="e">
        <f>IF(OR($A181&lt;AR$2,$A181&gt;AR$2+LOOKUP(AR$2,'Cargo List'!$C$2:$C$27,'Cargo List'!$H$2:$H$27)),"",LOOKUP(Sheet3!AR$2,'Cargo List'!$C$2:$C$27,'Cargo List'!$I$2:$I$27))</f>
        <v>#N/A</v>
      </c>
      <c r="AS181" t="e">
        <f>IF(OR($A181&lt;AS$2,$A181&gt;AS$2+LOOKUP(AS$2,'Cargo List'!$C$2:$C$27,'Cargo List'!$H$2:$H$27)),"",LOOKUP(Sheet3!AS$2,'Cargo List'!$C$2:$C$27,'Cargo List'!$I$2:$I$27))</f>
        <v>#N/A</v>
      </c>
      <c r="AT181" t="e">
        <f>IF(OR($A181&lt;AT$2,$A181&gt;AT$2+LOOKUP(AT$2,'Cargo List'!$C$2:$C$27,'Cargo List'!$H$2:$H$27)),"",LOOKUP(Sheet3!AT$2,'Cargo List'!$C$2:$C$27,'Cargo List'!$I$2:$I$27))</f>
        <v>#N/A</v>
      </c>
      <c r="AU181" t="e">
        <f>IF(OR($A181&lt;AU$2,$A181&gt;AU$2+LOOKUP(AU$2,'Cargo List'!$C$2:$C$27,'Cargo List'!$H$2:$H$27)),"",LOOKUP(Sheet3!AU$2,'Cargo List'!$C$2:$C$27,'Cargo List'!$I$2:$I$27))</f>
        <v>#N/A</v>
      </c>
      <c r="AV181" s="4">
        <f t="shared" si="4"/>
        <v>0</v>
      </c>
    </row>
    <row r="182" spans="1:48" x14ac:dyDescent="0.25">
      <c r="A182" s="2">
        <f t="shared" si="5"/>
        <v>44376</v>
      </c>
      <c r="B182" t="e">
        <f>IF(OR($A182&lt;B$2,$A182&gt;B$2+LOOKUP(B$2,'Cargo List'!$C$2:$C$27,'Cargo List'!$H$2:$H$27)),"",LOOKUP(Sheet3!B$2,'Cargo List'!$C$2:$C$27,'Cargo List'!$I$2:$I$27))</f>
        <v>#N/A</v>
      </c>
      <c r="C182" t="e">
        <f>IF(OR($A182&lt;C$2,$A182&gt;C$2+LOOKUP(C$2,'Cargo List'!$C$2:$C$27,'Cargo List'!$H$2:$H$27)),"",LOOKUP(Sheet3!C$2,'Cargo List'!$C$2:$C$27,'Cargo List'!$I$2:$I$27))</f>
        <v>#N/A</v>
      </c>
      <c r="D182" t="e">
        <f>IF(OR($A182&lt;D$2,$A182&gt;D$2+LOOKUP(D$2,'Cargo List'!$C$2:$C$27,'Cargo List'!$H$2:$H$27)),"",LOOKUP(Sheet3!D$2,'Cargo List'!$C$2:$C$27,'Cargo List'!$I$2:$I$27))</f>
        <v>#N/A</v>
      </c>
      <c r="E182" t="e">
        <f>IF(OR($A182&lt;E$2,$A182&gt;E$2+LOOKUP(E$2,'Cargo List'!$C$2:$C$27,'Cargo List'!$H$2:$H$27)),"",LOOKUP(Sheet3!E$2,'Cargo List'!$C$2:$C$27,'Cargo List'!$I$2:$I$27))</f>
        <v>#N/A</v>
      </c>
      <c r="F182" t="e">
        <f>IF(OR($A182&lt;F$2,$A182&gt;F$2+LOOKUP(F$2,'Cargo List'!$C$2:$C$27,'Cargo List'!$H$2:$H$27)),"",LOOKUP(Sheet3!F$2,'Cargo List'!$C$2:$C$27,'Cargo List'!$I$2:$I$27))</f>
        <v>#N/A</v>
      </c>
      <c r="G182" t="e">
        <f>IF(OR($A182&lt;G$2,$A182&gt;G$2+LOOKUP(G$2,'Cargo List'!$C$2:$C$27,'Cargo List'!$H$2:$H$27)),"",LOOKUP(Sheet3!G$2,'Cargo List'!$C$2:$C$27,'Cargo List'!$I$2:$I$27))</f>
        <v>#N/A</v>
      </c>
      <c r="H182" t="e">
        <f>IF(OR($A182&lt;H$2,$A182&gt;H$2+LOOKUP(H$2,'Cargo List'!$C$2:$C$27,'Cargo List'!$H$2:$H$27)),"",LOOKUP(Sheet3!H$2,'Cargo List'!$C$2:$C$27,'Cargo List'!$I$2:$I$27))</f>
        <v>#N/A</v>
      </c>
      <c r="I182" t="e">
        <f>IF(OR($A182&lt;I$2,$A182&gt;I$2+LOOKUP(I$2,'Cargo List'!$C$2:$C$27,'Cargo List'!$H$2:$H$27)),"",LOOKUP(Sheet3!I$2,'Cargo List'!$C$2:$C$27,'Cargo List'!$I$2:$I$27))</f>
        <v>#N/A</v>
      </c>
      <c r="J182" t="e">
        <f>IF(OR($A182&lt;J$2,$A182&gt;J$2+LOOKUP(J$2,'Cargo List'!$C$2:$C$27,'Cargo List'!$H$2:$H$27)),"",LOOKUP(Sheet3!J$2,'Cargo List'!$C$2:$C$27,'Cargo List'!$I$2:$I$27))</f>
        <v>#N/A</v>
      </c>
      <c r="K182" t="e">
        <f>IF(OR($A182&lt;K$2,$A182&gt;K$2+LOOKUP(K$2,'Cargo List'!$C$2:$C$27,'Cargo List'!$H$2:$H$27)),"",LOOKUP(Sheet3!K$2,'Cargo List'!$C$2:$C$27,'Cargo List'!$I$2:$I$27))</f>
        <v>#N/A</v>
      </c>
      <c r="L182" t="e">
        <f>IF(OR($A182&lt;L$2,$A182&gt;L$2+LOOKUP(L$2,'Cargo List'!$C$2:$C$27,'Cargo List'!$H$2:$H$27)),"",LOOKUP(Sheet3!L$2,'Cargo List'!$C$2:$C$27,'Cargo List'!$I$2:$I$27))</f>
        <v>#N/A</v>
      </c>
      <c r="M182" t="e">
        <f>IF(OR($A182&lt;M$2,$A182&gt;M$2+LOOKUP(M$2,'Cargo List'!$C$2:$C$27,'Cargo List'!$H$2:$H$27)),"",LOOKUP(Sheet3!M$2,'Cargo List'!$C$2:$C$27,'Cargo List'!$I$2:$I$27))</f>
        <v>#N/A</v>
      </c>
      <c r="N182" t="e">
        <f>IF(OR($A182&lt;N$2,$A182&gt;N$2+LOOKUP(N$2,'Cargo List'!$C$2:$C$27,'Cargo List'!$H$2:$H$27)),"",LOOKUP(Sheet3!N$2,'Cargo List'!$C$2:$C$27,'Cargo List'!$I$2:$I$27))</f>
        <v>#N/A</v>
      </c>
      <c r="O182" t="e">
        <f>IF(OR($A182&lt;O$2,$A182&gt;O$2+LOOKUP(O$2,'Cargo List'!$C$2:$C$27,'Cargo List'!$H$2:$H$27)),"",LOOKUP(Sheet3!O$2,'Cargo List'!$C$2:$C$27,'Cargo List'!$I$2:$I$27))</f>
        <v>#N/A</v>
      </c>
      <c r="P182" t="e">
        <f>IF(OR($A182&lt;P$2,$A182&gt;P$2+LOOKUP(P$2,'Cargo List'!$C$2:$C$27,'Cargo List'!$H$2:$H$27)),"",LOOKUP(Sheet3!P$2,'Cargo List'!$C$2:$C$27,'Cargo List'!$I$2:$I$27))</f>
        <v>#N/A</v>
      </c>
      <c r="Q182" t="e">
        <f>IF(OR($A182&lt;Q$2,$A182&gt;Q$2+LOOKUP(Q$2,'Cargo List'!$C$2:$C$27,'Cargo List'!$H$2:$H$27)),"",LOOKUP(Sheet3!Q$2,'Cargo List'!$C$2:$C$27,'Cargo List'!$I$2:$I$27))</f>
        <v>#N/A</v>
      </c>
      <c r="R182" t="e">
        <f>IF(OR($A182&lt;R$2,$A182&gt;R$2+LOOKUP(R$2,'Cargo List'!$C$2:$C$27,'Cargo List'!$H$2:$H$27)),"",LOOKUP(Sheet3!R$2,'Cargo List'!$C$2:$C$27,'Cargo List'!$I$2:$I$27))</f>
        <v>#N/A</v>
      </c>
      <c r="S182" t="e">
        <f>IF(OR($A182&lt;S$2,$A182&gt;S$2+LOOKUP(S$2,'Cargo List'!$C$2:$C$27,'Cargo List'!$H$2:$H$27)),"",LOOKUP(Sheet3!S$2,'Cargo List'!$C$2:$C$27,'Cargo List'!$I$2:$I$27))</f>
        <v>#N/A</v>
      </c>
      <c r="T182" t="e">
        <f>IF(OR($A182&lt;T$2,$A182&gt;T$2+LOOKUP(T$2,'Cargo List'!$C$2:$C$27,'Cargo List'!$H$2:$H$27)),"",LOOKUP(Sheet3!T$2,'Cargo List'!$C$2:$C$27,'Cargo List'!$I$2:$I$27))</f>
        <v>#N/A</v>
      </c>
      <c r="U182" t="e">
        <f>IF(OR($A182&lt;U$2,$A182&gt;U$2+LOOKUP(U$2,'Cargo List'!$C$2:$C$27,'Cargo List'!$H$2:$H$27)),"",LOOKUP(Sheet3!U$2,'Cargo List'!$C$2:$C$27,'Cargo List'!$I$2:$I$27))</f>
        <v>#N/A</v>
      </c>
      <c r="V182" t="e">
        <f>IF(OR($A182&lt;V$2,$A182&gt;V$2+LOOKUP(V$2,'Cargo List'!$C$2:$C$27,'Cargo List'!$H$2:$H$27)),"",LOOKUP(Sheet3!V$2,'Cargo List'!$C$2:$C$27,'Cargo List'!$I$2:$I$27))</f>
        <v>#N/A</v>
      </c>
      <c r="W182" t="e">
        <f>IF(OR($A182&lt;W$2,$A182&gt;W$2+LOOKUP(W$2,'Cargo List'!$C$2:$C$27,'Cargo List'!$H$2:$H$27)),"",LOOKUP(Sheet3!W$2,'Cargo List'!$C$2:$C$27,'Cargo List'!$I$2:$I$27))</f>
        <v>#N/A</v>
      </c>
      <c r="X182" t="e">
        <f>IF(OR($A182&lt;X$2,$A182&gt;X$2+LOOKUP(X$2,'Cargo List'!$C$2:$C$27,'Cargo List'!$H$2:$H$27)),"",LOOKUP(Sheet3!X$2,'Cargo List'!$C$2:$C$27,'Cargo List'!$I$2:$I$27))</f>
        <v>#N/A</v>
      </c>
      <c r="Y182" t="e">
        <f>IF(OR($A182&lt;Y$2,$A182&gt;Y$2+LOOKUP(Y$2,'Cargo List'!$C$2:$C$27,'Cargo List'!$H$2:$H$27)),"",LOOKUP(Sheet3!Y$2,'Cargo List'!$C$2:$C$27,'Cargo List'!$I$2:$I$27))</f>
        <v>#N/A</v>
      </c>
      <c r="Z182" t="e">
        <f>IF(OR($A182&lt;Z$2,$A182&gt;Z$2+LOOKUP(Z$2,'Cargo List'!$C$2:$C$27,'Cargo List'!$H$2:$H$27)),"",LOOKUP(Sheet3!Z$2,'Cargo List'!$C$2:$C$27,'Cargo List'!$I$2:$I$27))</f>
        <v>#N/A</v>
      </c>
      <c r="AA182" t="e">
        <f>IF(OR($A182&lt;AA$2,$A182&gt;AA$2+LOOKUP(AA$2,'Cargo List'!$C$2:$C$27,'Cargo List'!$H$2:$H$27)),"",LOOKUP(Sheet3!AA$2,'Cargo List'!$C$2:$C$27,'Cargo List'!$I$2:$I$27))</f>
        <v>#N/A</v>
      </c>
      <c r="AB182" t="e">
        <f>IF(OR($A182&lt;AB$2,$A182&gt;AB$2+LOOKUP(AB$2,'Cargo List'!$C$2:$C$27,'Cargo List'!$H$2:$H$27)),"",LOOKUP(Sheet3!AB$2,'Cargo List'!$C$2:$C$27,'Cargo List'!$I$2:$I$27))</f>
        <v>#N/A</v>
      </c>
      <c r="AC182" t="e">
        <f>IF(OR($A182&lt;AC$2,$A182&gt;AC$2+LOOKUP(AC$2,'Cargo List'!$C$2:$C$27,'Cargo List'!$H$2:$H$27)),"",LOOKUP(Sheet3!AC$2,'Cargo List'!$C$2:$C$27,'Cargo List'!$I$2:$I$27))</f>
        <v>#N/A</v>
      </c>
      <c r="AD182" t="e">
        <f>IF(OR($A182&lt;AD$2,$A182&gt;AD$2+LOOKUP(AD$2,'Cargo List'!$C$2:$C$27,'Cargo List'!$H$2:$H$27)),"",LOOKUP(Sheet3!AD$2,'Cargo List'!$C$2:$C$27,'Cargo List'!$I$2:$I$27))</f>
        <v>#N/A</v>
      </c>
      <c r="AE182" t="e">
        <f>IF(OR($A182&lt;AE$2,$A182&gt;AE$2+LOOKUP(AE$2,'Cargo List'!$C$2:$C$27,'Cargo List'!$H$2:$H$27)),"",LOOKUP(Sheet3!AE$2,'Cargo List'!$C$2:$C$27,'Cargo List'!$I$2:$I$27))</f>
        <v>#N/A</v>
      </c>
      <c r="AF182" t="e">
        <f>IF(OR($A182&lt;AF$2,$A182&gt;AF$2+LOOKUP(AF$2,'Cargo List'!$C$2:$C$27,'Cargo List'!$H$2:$H$27)),"",LOOKUP(Sheet3!AF$2,'Cargo List'!$C$2:$C$27,'Cargo List'!$I$2:$I$27))</f>
        <v>#N/A</v>
      </c>
      <c r="AG182" t="e">
        <f>IF(OR($A182&lt;AG$2,$A182&gt;AG$2+LOOKUP(AG$2,'Cargo List'!$C$2:$C$27,'Cargo List'!$H$2:$H$27)),"",LOOKUP(Sheet3!AG$2,'Cargo List'!$C$2:$C$27,'Cargo List'!$I$2:$I$27))</f>
        <v>#N/A</v>
      </c>
      <c r="AH182" t="e">
        <f>IF(OR($A182&lt;AH$2,$A182&gt;AH$2+LOOKUP(AH$2,'Cargo List'!$C$2:$C$27,'Cargo List'!$H$2:$H$27)),"",LOOKUP(Sheet3!AH$2,'Cargo List'!$C$2:$C$27,'Cargo List'!$I$2:$I$27))</f>
        <v>#N/A</v>
      </c>
      <c r="AI182" t="e">
        <f>IF(OR($A182&lt;AI$2,$A182&gt;AI$2+LOOKUP(AI$2,'Cargo List'!$C$2:$C$27,'Cargo List'!$H$2:$H$27)),"",LOOKUP(Sheet3!AI$2,'Cargo List'!$C$2:$C$27,'Cargo List'!$I$2:$I$27))</f>
        <v>#N/A</v>
      </c>
      <c r="AJ182" t="e">
        <f>IF(OR($A182&lt;AJ$2,$A182&gt;AJ$2+LOOKUP(AJ$2,'Cargo List'!$C$2:$C$27,'Cargo List'!$H$2:$H$27)),"",LOOKUP(Sheet3!AJ$2,'Cargo List'!$C$2:$C$27,'Cargo List'!$I$2:$I$27))</f>
        <v>#N/A</v>
      </c>
      <c r="AK182" t="e">
        <f>IF(OR($A182&lt;AK$2,$A182&gt;AK$2+LOOKUP(AK$2,'Cargo List'!$C$2:$C$27,'Cargo List'!$H$2:$H$27)),"",LOOKUP(Sheet3!AK$2,'Cargo List'!$C$2:$C$27,'Cargo List'!$I$2:$I$27))</f>
        <v>#N/A</v>
      </c>
      <c r="AL182" t="e">
        <f>IF(OR($A182&lt;AL$2,$A182&gt;AL$2+LOOKUP(AL$2,'Cargo List'!$C$2:$C$27,'Cargo List'!$H$2:$H$27)),"",LOOKUP(Sheet3!AL$2,'Cargo List'!$C$2:$C$27,'Cargo List'!$I$2:$I$27))</f>
        <v>#N/A</v>
      </c>
      <c r="AM182" t="e">
        <f>IF(OR($A182&lt;AM$2,$A182&gt;AM$2+LOOKUP(AM$2,'Cargo List'!$C$2:$C$27,'Cargo List'!$H$2:$H$27)),"",LOOKUP(Sheet3!AM$2,'Cargo List'!$C$2:$C$27,'Cargo List'!$I$2:$I$27))</f>
        <v>#N/A</v>
      </c>
      <c r="AN182" t="e">
        <f>IF(OR($A182&lt;AN$2,$A182&gt;AN$2+LOOKUP(AN$2,'Cargo List'!$C$2:$C$27,'Cargo List'!$H$2:$H$27)),"",LOOKUP(Sheet3!AN$2,'Cargo List'!$C$2:$C$27,'Cargo List'!$I$2:$I$27))</f>
        <v>#N/A</v>
      </c>
      <c r="AO182" t="e">
        <f>IF(OR($A182&lt;AO$2,$A182&gt;AO$2+LOOKUP(AO$2,'Cargo List'!$C$2:$C$27,'Cargo List'!$H$2:$H$27)),"",LOOKUP(Sheet3!AO$2,'Cargo List'!$C$2:$C$27,'Cargo List'!$I$2:$I$27))</f>
        <v>#N/A</v>
      </c>
      <c r="AP182" t="e">
        <f>IF(OR($A182&lt;AP$2,$A182&gt;AP$2+LOOKUP(AP$2,'Cargo List'!$C$2:$C$27,'Cargo List'!$H$2:$H$27)),"",LOOKUP(Sheet3!AP$2,'Cargo List'!$C$2:$C$27,'Cargo List'!$I$2:$I$27))</f>
        <v>#N/A</v>
      </c>
      <c r="AQ182" t="e">
        <f>IF(OR($A182&lt;AQ$2,$A182&gt;AQ$2+LOOKUP(AQ$2,'Cargo List'!$C$2:$C$27,'Cargo List'!$H$2:$H$27)),"",LOOKUP(Sheet3!AQ$2,'Cargo List'!$C$2:$C$27,'Cargo List'!$I$2:$I$27))</f>
        <v>#N/A</v>
      </c>
      <c r="AR182" t="e">
        <f>IF(OR($A182&lt;AR$2,$A182&gt;AR$2+LOOKUP(AR$2,'Cargo List'!$C$2:$C$27,'Cargo List'!$H$2:$H$27)),"",LOOKUP(Sheet3!AR$2,'Cargo List'!$C$2:$C$27,'Cargo List'!$I$2:$I$27))</f>
        <v>#N/A</v>
      </c>
      <c r="AS182" t="e">
        <f>IF(OR($A182&lt;AS$2,$A182&gt;AS$2+LOOKUP(AS$2,'Cargo List'!$C$2:$C$27,'Cargo List'!$H$2:$H$27)),"",LOOKUP(Sheet3!AS$2,'Cargo List'!$C$2:$C$27,'Cargo List'!$I$2:$I$27))</f>
        <v>#N/A</v>
      </c>
      <c r="AT182" t="e">
        <f>IF(OR($A182&lt;AT$2,$A182&gt;AT$2+LOOKUP(AT$2,'Cargo List'!$C$2:$C$27,'Cargo List'!$H$2:$H$27)),"",LOOKUP(Sheet3!AT$2,'Cargo List'!$C$2:$C$27,'Cargo List'!$I$2:$I$27))</f>
        <v>#N/A</v>
      </c>
      <c r="AU182" t="e">
        <f>IF(OR($A182&lt;AU$2,$A182&gt;AU$2+LOOKUP(AU$2,'Cargo List'!$C$2:$C$27,'Cargo List'!$H$2:$H$27)),"",LOOKUP(Sheet3!AU$2,'Cargo List'!$C$2:$C$27,'Cargo List'!$I$2:$I$27))</f>
        <v>#N/A</v>
      </c>
      <c r="AV182" s="4">
        <f t="shared" si="4"/>
        <v>0</v>
      </c>
    </row>
    <row r="183" spans="1:48" x14ac:dyDescent="0.25">
      <c r="A183" s="2">
        <f t="shared" si="5"/>
        <v>44377</v>
      </c>
      <c r="B183" t="e">
        <f>IF(OR($A183&lt;B$2,$A183&gt;B$2+LOOKUP(B$2,'Cargo List'!$C$2:$C$27,'Cargo List'!$H$2:$H$27)),"",LOOKUP(Sheet3!B$2,'Cargo List'!$C$2:$C$27,'Cargo List'!$I$2:$I$27))</f>
        <v>#N/A</v>
      </c>
      <c r="C183" t="e">
        <f>IF(OR($A183&lt;C$2,$A183&gt;C$2+LOOKUP(C$2,'Cargo List'!$C$2:$C$27,'Cargo List'!$H$2:$H$27)),"",LOOKUP(Sheet3!C$2,'Cargo List'!$C$2:$C$27,'Cargo List'!$I$2:$I$27))</f>
        <v>#N/A</v>
      </c>
      <c r="D183" t="e">
        <f>IF(OR($A183&lt;D$2,$A183&gt;D$2+LOOKUP(D$2,'Cargo List'!$C$2:$C$27,'Cargo List'!$H$2:$H$27)),"",LOOKUP(Sheet3!D$2,'Cargo List'!$C$2:$C$27,'Cargo List'!$I$2:$I$27))</f>
        <v>#N/A</v>
      </c>
      <c r="E183" t="e">
        <f>IF(OR($A183&lt;E$2,$A183&gt;E$2+LOOKUP(E$2,'Cargo List'!$C$2:$C$27,'Cargo List'!$H$2:$H$27)),"",LOOKUP(Sheet3!E$2,'Cargo List'!$C$2:$C$27,'Cargo List'!$I$2:$I$27))</f>
        <v>#N/A</v>
      </c>
      <c r="F183" t="e">
        <f>IF(OR($A183&lt;F$2,$A183&gt;F$2+LOOKUP(F$2,'Cargo List'!$C$2:$C$27,'Cargo List'!$H$2:$H$27)),"",LOOKUP(Sheet3!F$2,'Cargo List'!$C$2:$C$27,'Cargo List'!$I$2:$I$27))</f>
        <v>#N/A</v>
      </c>
      <c r="G183" t="e">
        <f>IF(OR($A183&lt;G$2,$A183&gt;G$2+LOOKUP(G$2,'Cargo List'!$C$2:$C$27,'Cargo List'!$H$2:$H$27)),"",LOOKUP(Sheet3!G$2,'Cargo List'!$C$2:$C$27,'Cargo List'!$I$2:$I$27))</f>
        <v>#N/A</v>
      </c>
      <c r="H183" t="e">
        <f>IF(OR($A183&lt;H$2,$A183&gt;H$2+LOOKUP(H$2,'Cargo List'!$C$2:$C$27,'Cargo List'!$H$2:$H$27)),"",LOOKUP(Sheet3!H$2,'Cargo List'!$C$2:$C$27,'Cargo List'!$I$2:$I$27))</f>
        <v>#N/A</v>
      </c>
      <c r="I183" t="e">
        <f>IF(OR($A183&lt;I$2,$A183&gt;I$2+LOOKUP(I$2,'Cargo List'!$C$2:$C$27,'Cargo List'!$H$2:$H$27)),"",LOOKUP(Sheet3!I$2,'Cargo List'!$C$2:$C$27,'Cargo List'!$I$2:$I$27))</f>
        <v>#N/A</v>
      </c>
      <c r="J183" t="e">
        <f>IF(OR($A183&lt;J$2,$A183&gt;J$2+LOOKUP(J$2,'Cargo List'!$C$2:$C$27,'Cargo List'!$H$2:$H$27)),"",LOOKUP(Sheet3!J$2,'Cargo List'!$C$2:$C$27,'Cargo List'!$I$2:$I$27))</f>
        <v>#N/A</v>
      </c>
      <c r="K183" t="e">
        <f>IF(OR($A183&lt;K$2,$A183&gt;K$2+LOOKUP(K$2,'Cargo List'!$C$2:$C$27,'Cargo List'!$H$2:$H$27)),"",LOOKUP(Sheet3!K$2,'Cargo List'!$C$2:$C$27,'Cargo List'!$I$2:$I$27))</f>
        <v>#N/A</v>
      </c>
      <c r="L183" t="e">
        <f>IF(OR($A183&lt;L$2,$A183&gt;L$2+LOOKUP(L$2,'Cargo List'!$C$2:$C$27,'Cargo List'!$H$2:$H$27)),"",LOOKUP(Sheet3!L$2,'Cargo List'!$C$2:$C$27,'Cargo List'!$I$2:$I$27))</f>
        <v>#N/A</v>
      </c>
      <c r="M183" t="e">
        <f>IF(OR($A183&lt;M$2,$A183&gt;M$2+LOOKUP(M$2,'Cargo List'!$C$2:$C$27,'Cargo List'!$H$2:$H$27)),"",LOOKUP(Sheet3!M$2,'Cargo List'!$C$2:$C$27,'Cargo List'!$I$2:$I$27))</f>
        <v>#N/A</v>
      </c>
      <c r="N183" t="e">
        <f>IF(OR($A183&lt;N$2,$A183&gt;N$2+LOOKUP(N$2,'Cargo List'!$C$2:$C$27,'Cargo List'!$H$2:$H$27)),"",LOOKUP(Sheet3!N$2,'Cargo List'!$C$2:$C$27,'Cargo List'!$I$2:$I$27))</f>
        <v>#N/A</v>
      </c>
      <c r="O183" t="e">
        <f>IF(OR($A183&lt;O$2,$A183&gt;O$2+LOOKUP(O$2,'Cargo List'!$C$2:$C$27,'Cargo List'!$H$2:$H$27)),"",LOOKUP(Sheet3!O$2,'Cargo List'!$C$2:$C$27,'Cargo List'!$I$2:$I$27))</f>
        <v>#N/A</v>
      </c>
      <c r="P183" t="e">
        <f>IF(OR($A183&lt;P$2,$A183&gt;P$2+LOOKUP(P$2,'Cargo List'!$C$2:$C$27,'Cargo List'!$H$2:$H$27)),"",LOOKUP(Sheet3!P$2,'Cargo List'!$C$2:$C$27,'Cargo List'!$I$2:$I$27))</f>
        <v>#N/A</v>
      </c>
      <c r="Q183" t="e">
        <f>IF(OR($A183&lt;Q$2,$A183&gt;Q$2+LOOKUP(Q$2,'Cargo List'!$C$2:$C$27,'Cargo List'!$H$2:$H$27)),"",LOOKUP(Sheet3!Q$2,'Cargo List'!$C$2:$C$27,'Cargo List'!$I$2:$I$27))</f>
        <v>#N/A</v>
      </c>
      <c r="R183" t="e">
        <f>IF(OR($A183&lt;R$2,$A183&gt;R$2+LOOKUP(R$2,'Cargo List'!$C$2:$C$27,'Cargo List'!$H$2:$H$27)),"",LOOKUP(Sheet3!R$2,'Cargo List'!$C$2:$C$27,'Cargo List'!$I$2:$I$27))</f>
        <v>#N/A</v>
      </c>
      <c r="S183" t="e">
        <f>IF(OR($A183&lt;S$2,$A183&gt;S$2+LOOKUP(S$2,'Cargo List'!$C$2:$C$27,'Cargo List'!$H$2:$H$27)),"",LOOKUP(Sheet3!S$2,'Cargo List'!$C$2:$C$27,'Cargo List'!$I$2:$I$27))</f>
        <v>#N/A</v>
      </c>
      <c r="T183" t="e">
        <f>IF(OR($A183&lt;T$2,$A183&gt;T$2+LOOKUP(T$2,'Cargo List'!$C$2:$C$27,'Cargo List'!$H$2:$H$27)),"",LOOKUP(Sheet3!T$2,'Cargo List'!$C$2:$C$27,'Cargo List'!$I$2:$I$27))</f>
        <v>#N/A</v>
      </c>
      <c r="U183" t="e">
        <f>IF(OR($A183&lt;U$2,$A183&gt;U$2+LOOKUP(U$2,'Cargo List'!$C$2:$C$27,'Cargo List'!$H$2:$H$27)),"",LOOKUP(Sheet3!U$2,'Cargo List'!$C$2:$C$27,'Cargo List'!$I$2:$I$27))</f>
        <v>#N/A</v>
      </c>
      <c r="V183" t="e">
        <f>IF(OR($A183&lt;V$2,$A183&gt;V$2+LOOKUP(V$2,'Cargo List'!$C$2:$C$27,'Cargo List'!$H$2:$H$27)),"",LOOKUP(Sheet3!V$2,'Cargo List'!$C$2:$C$27,'Cargo List'!$I$2:$I$27))</f>
        <v>#N/A</v>
      </c>
      <c r="W183" t="e">
        <f>IF(OR($A183&lt;W$2,$A183&gt;W$2+LOOKUP(W$2,'Cargo List'!$C$2:$C$27,'Cargo List'!$H$2:$H$27)),"",LOOKUP(Sheet3!W$2,'Cargo List'!$C$2:$C$27,'Cargo List'!$I$2:$I$27))</f>
        <v>#N/A</v>
      </c>
      <c r="X183" t="e">
        <f>IF(OR($A183&lt;X$2,$A183&gt;X$2+LOOKUP(X$2,'Cargo List'!$C$2:$C$27,'Cargo List'!$H$2:$H$27)),"",LOOKUP(Sheet3!X$2,'Cargo List'!$C$2:$C$27,'Cargo List'!$I$2:$I$27))</f>
        <v>#N/A</v>
      </c>
      <c r="Y183" t="e">
        <f>IF(OR($A183&lt;Y$2,$A183&gt;Y$2+LOOKUP(Y$2,'Cargo List'!$C$2:$C$27,'Cargo List'!$H$2:$H$27)),"",LOOKUP(Sheet3!Y$2,'Cargo List'!$C$2:$C$27,'Cargo List'!$I$2:$I$27))</f>
        <v>#N/A</v>
      </c>
      <c r="Z183" t="e">
        <f>IF(OR($A183&lt;Z$2,$A183&gt;Z$2+LOOKUP(Z$2,'Cargo List'!$C$2:$C$27,'Cargo List'!$H$2:$H$27)),"",LOOKUP(Sheet3!Z$2,'Cargo List'!$C$2:$C$27,'Cargo List'!$I$2:$I$27))</f>
        <v>#N/A</v>
      </c>
      <c r="AA183" t="e">
        <f>IF(OR($A183&lt;AA$2,$A183&gt;AA$2+LOOKUP(AA$2,'Cargo List'!$C$2:$C$27,'Cargo List'!$H$2:$H$27)),"",LOOKUP(Sheet3!AA$2,'Cargo List'!$C$2:$C$27,'Cargo List'!$I$2:$I$27))</f>
        <v>#N/A</v>
      </c>
      <c r="AB183" t="e">
        <f>IF(OR($A183&lt;AB$2,$A183&gt;AB$2+LOOKUP(AB$2,'Cargo List'!$C$2:$C$27,'Cargo List'!$H$2:$H$27)),"",LOOKUP(Sheet3!AB$2,'Cargo List'!$C$2:$C$27,'Cargo List'!$I$2:$I$27))</f>
        <v>#N/A</v>
      </c>
      <c r="AC183" t="e">
        <f>IF(OR($A183&lt;AC$2,$A183&gt;AC$2+LOOKUP(AC$2,'Cargo List'!$C$2:$C$27,'Cargo List'!$H$2:$H$27)),"",LOOKUP(Sheet3!AC$2,'Cargo List'!$C$2:$C$27,'Cargo List'!$I$2:$I$27))</f>
        <v>#N/A</v>
      </c>
      <c r="AD183" t="e">
        <f>IF(OR($A183&lt;AD$2,$A183&gt;AD$2+LOOKUP(AD$2,'Cargo List'!$C$2:$C$27,'Cargo List'!$H$2:$H$27)),"",LOOKUP(Sheet3!AD$2,'Cargo List'!$C$2:$C$27,'Cargo List'!$I$2:$I$27))</f>
        <v>#N/A</v>
      </c>
      <c r="AE183" t="e">
        <f>IF(OR($A183&lt;AE$2,$A183&gt;AE$2+LOOKUP(AE$2,'Cargo List'!$C$2:$C$27,'Cargo List'!$H$2:$H$27)),"",LOOKUP(Sheet3!AE$2,'Cargo List'!$C$2:$C$27,'Cargo List'!$I$2:$I$27))</f>
        <v>#N/A</v>
      </c>
      <c r="AF183" t="e">
        <f>IF(OR($A183&lt;AF$2,$A183&gt;AF$2+LOOKUP(AF$2,'Cargo List'!$C$2:$C$27,'Cargo List'!$H$2:$H$27)),"",LOOKUP(Sheet3!AF$2,'Cargo List'!$C$2:$C$27,'Cargo List'!$I$2:$I$27))</f>
        <v>#N/A</v>
      </c>
      <c r="AG183" t="e">
        <f>IF(OR($A183&lt;AG$2,$A183&gt;AG$2+LOOKUP(AG$2,'Cargo List'!$C$2:$C$27,'Cargo List'!$H$2:$H$27)),"",LOOKUP(Sheet3!AG$2,'Cargo List'!$C$2:$C$27,'Cargo List'!$I$2:$I$27))</f>
        <v>#N/A</v>
      </c>
      <c r="AH183" t="e">
        <f>IF(OR($A183&lt;AH$2,$A183&gt;AH$2+LOOKUP(AH$2,'Cargo List'!$C$2:$C$27,'Cargo List'!$H$2:$H$27)),"",LOOKUP(Sheet3!AH$2,'Cargo List'!$C$2:$C$27,'Cargo List'!$I$2:$I$27))</f>
        <v>#N/A</v>
      </c>
      <c r="AI183" t="e">
        <f>IF(OR($A183&lt;AI$2,$A183&gt;AI$2+LOOKUP(AI$2,'Cargo List'!$C$2:$C$27,'Cargo List'!$H$2:$H$27)),"",LOOKUP(Sheet3!AI$2,'Cargo List'!$C$2:$C$27,'Cargo List'!$I$2:$I$27))</f>
        <v>#N/A</v>
      </c>
      <c r="AJ183" t="e">
        <f>IF(OR($A183&lt;AJ$2,$A183&gt;AJ$2+LOOKUP(AJ$2,'Cargo List'!$C$2:$C$27,'Cargo List'!$H$2:$H$27)),"",LOOKUP(Sheet3!AJ$2,'Cargo List'!$C$2:$C$27,'Cargo List'!$I$2:$I$27))</f>
        <v>#N/A</v>
      </c>
      <c r="AK183" t="e">
        <f>IF(OR($A183&lt;AK$2,$A183&gt;AK$2+LOOKUP(AK$2,'Cargo List'!$C$2:$C$27,'Cargo List'!$H$2:$H$27)),"",LOOKUP(Sheet3!AK$2,'Cargo List'!$C$2:$C$27,'Cargo List'!$I$2:$I$27))</f>
        <v>#N/A</v>
      </c>
      <c r="AL183" t="e">
        <f>IF(OR($A183&lt;AL$2,$A183&gt;AL$2+LOOKUP(AL$2,'Cargo List'!$C$2:$C$27,'Cargo List'!$H$2:$H$27)),"",LOOKUP(Sheet3!AL$2,'Cargo List'!$C$2:$C$27,'Cargo List'!$I$2:$I$27))</f>
        <v>#N/A</v>
      </c>
      <c r="AM183" t="e">
        <f>IF(OR($A183&lt;AM$2,$A183&gt;AM$2+LOOKUP(AM$2,'Cargo List'!$C$2:$C$27,'Cargo List'!$H$2:$H$27)),"",LOOKUP(Sheet3!AM$2,'Cargo List'!$C$2:$C$27,'Cargo List'!$I$2:$I$27))</f>
        <v>#N/A</v>
      </c>
      <c r="AN183" t="e">
        <f>IF(OR($A183&lt;AN$2,$A183&gt;AN$2+LOOKUP(AN$2,'Cargo List'!$C$2:$C$27,'Cargo List'!$H$2:$H$27)),"",LOOKUP(Sheet3!AN$2,'Cargo List'!$C$2:$C$27,'Cargo List'!$I$2:$I$27))</f>
        <v>#N/A</v>
      </c>
      <c r="AO183" t="e">
        <f>IF(OR($A183&lt;AO$2,$A183&gt;AO$2+LOOKUP(AO$2,'Cargo List'!$C$2:$C$27,'Cargo List'!$H$2:$H$27)),"",LOOKUP(Sheet3!AO$2,'Cargo List'!$C$2:$C$27,'Cargo List'!$I$2:$I$27))</f>
        <v>#N/A</v>
      </c>
      <c r="AP183" t="e">
        <f>IF(OR($A183&lt;AP$2,$A183&gt;AP$2+LOOKUP(AP$2,'Cargo List'!$C$2:$C$27,'Cargo List'!$H$2:$H$27)),"",LOOKUP(Sheet3!AP$2,'Cargo List'!$C$2:$C$27,'Cargo List'!$I$2:$I$27))</f>
        <v>#N/A</v>
      </c>
      <c r="AQ183" t="e">
        <f>IF(OR($A183&lt;AQ$2,$A183&gt;AQ$2+LOOKUP(AQ$2,'Cargo List'!$C$2:$C$27,'Cargo List'!$H$2:$H$27)),"",LOOKUP(Sheet3!AQ$2,'Cargo List'!$C$2:$C$27,'Cargo List'!$I$2:$I$27))</f>
        <v>#N/A</v>
      </c>
      <c r="AR183" t="e">
        <f>IF(OR($A183&lt;AR$2,$A183&gt;AR$2+LOOKUP(AR$2,'Cargo List'!$C$2:$C$27,'Cargo List'!$H$2:$H$27)),"",LOOKUP(Sheet3!AR$2,'Cargo List'!$C$2:$C$27,'Cargo List'!$I$2:$I$27))</f>
        <v>#N/A</v>
      </c>
      <c r="AS183" t="e">
        <f>IF(OR($A183&lt;AS$2,$A183&gt;AS$2+LOOKUP(AS$2,'Cargo List'!$C$2:$C$27,'Cargo List'!$H$2:$H$27)),"",LOOKUP(Sheet3!AS$2,'Cargo List'!$C$2:$C$27,'Cargo List'!$I$2:$I$27))</f>
        <v>#N/A</v>
      </c>
      <c r="AT183" t="e">
        <f>IF(OR($A183&lt;AT$2,$A183&gt;AT$2+LOOKUP(AT$2,'Cargo List'!$C$2:$C$27,'Cargo List'!$H$2:$H$27)),"",LOOKUP(Sheet3!AT$2,'Cargo List'!$C$2:$C$27,'Cargo List'!$I$2:$I$27))</f>
        <v>#N/A</v>
      </c>
      <c r="AU183" t="e">
        <f>IF(OR($A183&lt;AU$2,$A183&gt;AU$2+LOOKUP(AU$2,'Cargo List'!$C$2:$C$27,'Cargo List'!$H$2:$H$27)),"",LOOKUP(Sheet3!AU$2,'Cargo List'!$C$2:$C$27,'Cargo List'!$I$2:$I$27))</f>
        <v>#N/A</v>
      </c>
      <c r="AV183" s="4">
        <f t="shared" si="4"/>
        <v>0</v>
      </c>
    </row>
    <row r="184" spans="1:48" x14ac:dyDescent="0.25">
      <c r="A184" s="2">
        <f t="shared" si="5"/>
        <v>44378</v>
      </c>
      <c r="B184" t="e">
        <f>IF(OR($A184&lt;B$2,$A184&gt;B$2+LOOKUP(B$2,'Cargo List'!$C$2:$C$27,'Cargo List'!$H$2:$H$27)),"",LOOKUP(Sheet3!B$2,'Cargo List'!$C$2:$C$27,'Cargo List'!$I$2:$I$27))</f>
        <v>#N/A</v>
      </c>
      <c r="C184" t="e">
        <f>IF(OR($A184&lt;C$2,$A184&gt;C$2+LOOKUP(C$2,'Cargo List'!$C$2:$C$27,'Cargo List'!$H$2:$H$27)),"",LOOKUP(Sheet3!C$2,'Cargo List'!$C$2:$C$27,'Cargo List'!$I$2:$I$27))</f>
        <v>#N/A</v>
      </c>
      <c r="D184" t="e">
        <f>IF(OR($A184&lt;D$2,$A184&gt;D$2+LOOKUP(D$2,'Cargo List'!$C$2:$C$27,'Cargo List'!$H$2:$H$27)),"",LOOKUP(Sheet3!D$2,'Cargo List'!$C$2:$C$27,'Cargo List'!$I$2:$I$27))</f>
        <v>#N/A</v>
      </c>
      <c r="E184" t="e">
        <f>IF(OR($A184&lt;E$2,$A184&gt;E$2+LOOKUP(E$2,'Cargo List'!$C$2:$C$27,'Cargo List'!$H$2:$H$27)),"",LOOKUP(Sheet3!E$2,'Cargo List'!$C$2:$C$27,'Cargo List'!$I$2:$I$27))</f>
        <v>#N/A</v>
      </c>
      <c r="F184" t="e">
        <f>IF(OR($A184&lt;F$2,$A184&gt;F$2+LOOKUP(F$2,'Cargo List'!$C$2:$C$27,'Cargo List'!$H$2:$H$27)),"",LOOKUP(Sheet3!F$2,'Cargo List'!$C$2:$C$27,'Cargo List'!$I$2:$I$27))</f>
        <v>#N/A</v>
      </c>
      <c r="G184" t="e">
        <f>IF(OR($A184&lt;G$2,$A184&gt;G$2+LOOKUP(G$2,'Cargo List'!$C$2:$C$27,'Cargo List'!$H$2:$H$27)),"",LOOKUP(Sheet3!G$2,'Cargo List'!$C$2:$C$27,'Cargo List'!$I$2:$I$27))</f>
        <v>#N/A</v>
      </c>
      <c r="H184" t="e">
        <f>IF(OR($A184&lt;H$2,$A184&gt;H$2+LOOKUP(H$2,'Cargo List'!$C$2:$C$27,'Cargo List'!$H$2:$H$27)),"",LOOKUP(Sheet3!H$2,'Cargo List'!$C$2:$C$27,'Cargo List'!$I$2:$I$27))</f>
        <v>#N/A</v>
      </c>
      <c r="I184" t="e">
        <f>IF(OR($A184&lt;I$2,$A184&gt;I$2+LOOKUP(I$2,'Cargo List'!$C$2:$C$27,'Cargo List'!$H$2:$H$27)),"",LOOKUP(Sheet3!I$2,'Cargo List'!$C$2:$C$27,'Cargo List'!$I$2:$I$27))</f>
        <v>#N/A</v>
      </c>
      <c r="J184" t="e">
        <f>IF(OR($A184&lt;J$2,$A184&gt;J$2+LOOKUP(J$2,'Cargo List'!$C$2:$C$27,'Cargo List'!$H$2:$H$27)),"",LOOKUP(Sheet3!J$2,'Cargo List'!$C$2:$C$27,'Cargo List'!$I$2:$I$27))</f>
        <v>#N/A</v>
      </c>
      <c r="K184" t="e">
        <f>IF(OR($A184&lt;K$2,$A184&gt;K$2+LOOKUP(K$2,'Cargo List'!$C$2:$C$27,'Cargo List'!$H$2:$H$27)),"",LOOKUP(Sheet3!K$2,'Cargo List'!$C$2:$C$27,'Cargo List'!$I$2:$I$27))</f>
        <v>#N/A</v>
      </c>
      <c r="L184" t="e">
        <f>IF(OR($A184&lt;L$2,$A184&gt;L$2+LOOKUP(L$2,'Cargo List'!$C$2:$C$27,'Cargo List'!$H$2:$H$27)),"",LOOKUP(Sheet3!L$2,'Cargo List'!$C$2:$C$27,'Cargo List'!$I$2:$I$27))</f>
        <v>#N/A</v>
      </c>
      <c r="M184" t="e">
        <f>IF(OR($A184&lt;M$2,$A184&gt;M$2+LOOKUP(M$2,'Cargo List'!$C$2:$C$27,'Cargo List'!$H$2:$H$27)),"",LOOKUP(Sheet3!M$2,'Cargo List'!$C$2:$C$27,'Cargo List'!$I$2:$I$27))</f>
        <v>#N/A</v>
      </c>
      <c r="N184" t="e">
        <f>IF(OR($A184&lt;N$2,$A184&gt;N$2+LOOKUP(N$2,'Cargo List'!$C$2:$C$27,'Cargo List'!$H$2:$H$27)),"",LOOKUP(Sheet3!N$2,'Cargo List'!$C$2:$C$27,'Cargo List'!$I$2:$I$27))</f>
        <v>#N/A</v>
      </c>
      <c r="O184" t="e">
        <f>IF(OR($A184&lt;O$2,$A184&gt;O$2+LOOKUP(O$2,'Cargo List'!$C$2:$C$27,'Cargo List'!$H$2:$H$27)),"",LOOKUP(Sheet3!O$2,'Cargo List'!$C$2:$C$27,'Cargo List'!$I$2:$I$27))</f>
        <v>#N/A</v>
      </c>
      <c r="P184" t="e">
        <f>IF(OR($A184&lt;P$2,$A184&gt;P$2+LOOKUP(P$2,'Cargo List'!$C$2:$C$27,'Cargo List'!$H$2:$H$27)),"",LOOKUP(Sheet3!P$2,'Cargo List'!$C$2:$C$27,'Cargo List'!$I$2:$I$27))</f>
        <v>#N/A</v>
      </c>
      <c r="Q184" t="e">
        <f>IF(OR($A184&lt;Q$2,$A184&gt;Q$2+LOOKUP(Q$2,'Cargo List'!$C$2:$C$27,'Cargo List'!$H$2:$H$27)),"",LOOKUP(Sheet3!Q$2,'Cargo List'!$C$2:$C$27,'Cargo List'!$I$2:$I$27))</f>
        <v>#N/A</v>
      </c>
      <c r="R184" t="e">
        <f>IF(OR($A184&lt;R$2,$A184&gt;R$2+LOOKUP(R$2,'Cargo List'!$C$2:$C$27,'Cargo List'!$H$2:$H$27)),"",LOOKUP(Sheet3!R$2,'Cargo List'!$C$2:$C$27,'Cargo List'!$I$2:$I$27))</f>
        <v>#N/A</v>
      </c>
      <c r="S184" t="e">
        <f>IF(OR($A184&lt;S$2,$A184&gt;S$2+LOOKUP(S$2,'Cargo List'!$C$2:$C$27,'Cargo List'!$H$2:$H$27)),"",LOOKUP(Sheet3!S$2,'Cargo List'!$C$2:$C$27,'Cargo List'!$I$2:$I$27))</f>
        <v>#N/A</v>
      </c>
      <c r="T184" t="e">
        <f>IF(OR($A184&lt;T$2,$A184&gt;T$2+LOOKUP(T$2,'Cargo List'!$C$2:$C$27,'Cargo List'!$H$2:$H$27)),"",LOOKUP(Sheet3!T$2,'Cargo List'!$C$2:$C$27,'Cargo List'!$I$2:$I$27))</f>
        <v>#N/A</v>
      </c>
      <c r="U184" t="e">
        <f>IF(OR($A184&lt;U$2,$A184&gt;U$2+LOOKUP(U$2,'Cargo List'!$C$2:$C$27,'Cargo List'!$H$2:$H$27)),"",LOOKUP(Sheet3!U$2,'Cargo List'!$C$2:$C$27,'Cargo List'!$I$2:$I$27))</f>
        <v>#N/A</v>
      </c>
      <c r="V184" t="e">
        <f>IF(OR($A184&lt;V$2,$A184&gt;V$2+LOOKUP(V$2,'Cargo List'!$C$2:$C$27,'Cargo List'!$H$2:$H$27)),"",LOOKUP(Sheet3!V$2,'Cargo List'!$C$2:$C$27,'Cargo List'!$I$2:$I$27))</f>
        <v>#N/A</v>
      </c>
      <c r="W184" t="e">
        <f>IF(OR($A184&lt;W$2,$A184&gt;W$2+LOOKUP(W$2,'Cargo List'!$C$2:$C$27,'Cargo List'!$H$2:$H$27)),"",LOOKUP(Sheet3!W$2,'Cargo List'!$C$2:$C$27,'Cargo List'!$I$2:$I$27))</f>
        <v>#N/A</v>
      </c>
      <c r="X184" t="e">
        <f>IF(OR($A184&lt;X$2,$A184&gt;X$2+LOOKUP(X$2,'Cargo List'!$C$2:$C$27,'Cargo List'!$H$2:$H$27)),"",LOOKUP(Sheet3!X$2,'Cargo List'!$C$2:$C$27,'Cargo List'!$I$2:$I$27))</f>
        <v>#N/A</v>
      </c>
      <c r="Y184" t="e">
        <f>IF(OR($A184&lt;Y$2,$A184&gt;Y$2+LOOKUP(Y$2,'Cargo List'!$C$2:$C$27,'Cargo List'!$H$2:$H$27)),"",LOOKUP(Sheet3!Y$2,'Cargo List'!$C$2:$C$27,'Cargo List'!$I$2:$I$27))</f>
        <v>#N/A</v>
      </c>
      <c r="Z184" t="e">
        <f>IF(OR($A184&lt;Z$2,$A184&gt;Z$2+LOOKUP(Z$2,'Cargo List'!$C$2:$C$27,'Cargo List'!$H$2:$H$27)),"",LOOKUP(Sheet3!Z$2,'Cargo List'!$C$2:$C$27,'Cargo List'!$I$2:$I$27))</f>
        <v>#N/A</v>
      </c>
      <c r="AA184" t="e">
        <f>IF(OR($A184&lt;AA$2,$A184&gt;AA$2+LOOKUP(AA$2,'Cargo List'!$C$2:$C$27,'Cargo List'!$H$2:$H$27)),"",LOOKUP(Sheet3!AA$2,'Cargo List'!$C$2:$C$27,'Cargo List'!$I$2:$I$27))</f>
        <v>#N/A</v>
      </c>
      <c r="AB184" t="e">
        <f>IF(OR($A184&lt;AB$2,$A184&gt;AB$2+LOOKUP(AB$2,'Cargo List'!$C$2:$C$27,'Cargo List'!$H$2:$H$27)),"",LOOKUP(Sheet3!AB$2,'Cargo List'!$C$2:$C$27,'Cargo List'!$I$2:$I$27))</f>
        <v>#N/A</v>
      </c>
      <c r="AC184" t="e">
        <f>IF(OR($A184&lt;AC$2,$A184&gt;AC$2+LOOKUP(AC$2,'Cargo List'!$C$2:$C$27,'Cargo List'!$H$2:$H$27)),"",LOOKUP(Sheet3!AC$2,'Cargo List'!$C$2:$C$27,'Cargo List'!$I$2:$I$27))</f>
        <v>#N/A</v>
      </c>
      <c r="AD184" t="e">
        <f>IF(OR($A184&lt;AD$2,$A184&gt;AD$2+LOOKUP(AD$2,'Cargo List'!$C$2:$C$27,'Cargo List'!$H$2:$H$27)),"",LOOKUP(Sheet3!AD$2,'Cargo List'!$C$2:$C$27,'Cargo List'!$I$2:$I$27))</f>
        <v>#N/A</v>
      </c>
      <c r="AE184" t="e">
        <f>IF(OR($A184&lt;AE$2,$A184&gt;AE$2+LOOKUP(AE$2,'Cargo List'!$C$2:$C$27,'Cargo List'!$H$2:$H$27)),"",LOOKUP(Sheet3!AE$2,'Cargo List'!$C$2:$C$27,'Cargo List'!$I$2:$I$27))</f>
        <v>#N/A</v>
      </c>
      <c r="AF184" t="e">
        <f>IF(OR($A184&lt;AF$2,$A184&gt;AF$2+LOOKUP(AF$2,'Cargo List'!$C$2:$C$27,'Cargo List'!$H$2:$H$27)),"",LOOKUP(Sheet3!AF$2,'Cargo List'!$C$2:$C$27,'Cargo List'!$I$2:$I$27))</f>
        <v>#N/A</v>
      </c>
      <c r="AG184" t="e">
        <f>IF(OR($A184&lt;AG$2,$A184&gt;AG$2+LOOKUP(AG$2,'Cargo List'!$C$2:$C$27,'Cargo List'!$H$2:$H$27)),"",LOOKUP(Sheet3!AG$2,'Cargo List'!$C$2:$C$27,'Cargo List'!$I$2:$I$27))</f>
        <v>#N/A</v>
      </c>
      <c r="AH184" t="e">
        <f>IF(OR($A184&lt;AH$2,$A184&gt;AH$2+LOOKUP(AH$2,'Cargo List'!$C$2:$C$27,'Cargo List'!$H$2:$H$27)),"",LOOKUP(Sheet3!AH$2,'Cargo List'!$C$2:$C$27,'Cargo List'!$I$2:$I$27))</f>
        <v>#N/A</v>
      </c>
      <c r="AI184" t="e">
        <f>IF(OR($A184&lt;AI$2,$A184&gt;AI$2+LOOKUP(AI$2,'Cargo List'!$C$2:$C$27,'Cargo List'!$H$2:$H$27)),"",LOOKUP(Sheet3!AI$2,'Cargo List'!$C$2:$C$27,'Cargo List'!$I$2:$I$27))</f>
        <v>#N/A</v>
      </c>
      <c r="AJ184" t="e">
        <f>IF(OR($A184&lt;AJ$2,$A184&gt;AJ$2+LOOKUP(AJ$2,'Cargo List'!$C$2:$C$27,'Cargo List'!$H$2:$H$27)),"",LOOKUP(Sheet3!AJ$2,'Cargo List'!$C$2:$C$27,'Cargo List'!$I$2:$I$27))</f>
        <v>#N/A</v>
      </c>
      <c r="AK184" t="e">
        <f>IF(OR($A184&lt;AK$2,$A184&gt;AK$2+LOOKUP(AK$2,'Cargo List'!$C$2:$C$27,'Cargo List'!$H$2:$H$27)),"",LOOKUP(Sheet3!AK$2,'Cargo List'!$C$2:$C$27,'Cargo List'!$I$2:$I$27))</f>
        <v>#N/A</v>
      </c>
      <c r="AL184" t="e">
        <f>IF(OR($A184&lt;AL$2,$A184&gt;AL$2+LOOKUP(AL$2,'Cargo List'!$C$2:$C$27,'Cargo List'!$H$2:$H$27)),"",LOOKUP(Sheet3!AL$2,'Cargo List'!$C$2:$C$27,'Cargo List'!$I$2:$I$27))</f>
        <v>#N/A</v>
      </c>
      <c r="AM184" t="e">
        <f>IF(OR($A184&lt;AM$2,$A184&gt;AM$2+LOOKUP(AM$2,'Cargo List'!$C$2:$C$27,'Cargo List'!$H$2:$H$27)),"",LOOKUP(Sheet3!AM$2,'Cargo List'!$C$2:$C$27,'Cargo List'!$I$2:$I$27))</f>
        <v>#N/A</v>
      </c>
      <c r="AN184" t="e">
        <f>IF(OR($A184&lt;AN$2,$A184&gt;AN$2+LOOKUP(AN$2,'Cargo List'!$C$2:$C$27,'Cargo List'!$H$2:$H$27)),"",LOOKUP(Sheet3!AN$2,'Cargo List'!$C$2:$C$27,'Cargo List'!$I$2:$I$27))</f>
        <v>#N/A</v>
      </c>
      <c r="AO184" t="e">
        <f>IF(OR($A184&lt;AO$2,$A184&gt;AO$2+LOOKUP(AO$2,'Cargo List'!$C$2:$C$27,'Cargo List'!$H$2:$H$27)),"",LOOKUP(Sheet3!AO$2,'Cargo List'!$C$2:$C$27,'Cargo List'!$I$2:$I$27))</f>
        <v>#N/A</v>
      </c>
      <c r="AP184" t="e">
        <f>IF(OR($A184&lt;AP$2,$A184&gt;AP$2+LOOKUP(AP$2,'Cargo List'!$C$2:$C$27,'Cargo List'!$H$2:$H$27)),"",LOOKUP(Sheet3!AP$2,'Cargo List'!$C$2:$C$27,'Cargo List'!$I$2:$I$27))</f>
        <v>#N/A</v>
      </c>
      <c r="AQ184" t="e">
        <f>IF(OR($A184&lt;AQ$2,$A184&gt;AQ$2+LOOKUP(AQ$2,'Cargo List'!$C$2:$C$27,'Cargo List'!$H$2:$H$27)),"",LOOKUP(Sheet3!AQ$2,'Cargo List'!$C$2:$C$27,'Cargo List'!$I$2:$I$27))</f>
        <v>#N/A</v>
      </c>
      <c r="AR184" t="e">
        <f>IF(OR($A184&lt;AR$2,$A184&gt;AR$2+LOOKUP(AR$2,'Cargo List'!$C$2:$C$27,'Cargo List'!$H$2:$H$27)),"",LOOKUP(Sheet3!AR$2,'Cargo List'!$C$2:$C$27,'Cargo List'!$I$2:$I$27))</f>
        <v>#N/A</v>
      </c>
      <c r="AS184" t="e">
        <f>IF(OR($A184&lt;AS$2,$A184&gt;AS$2+LOOKUP(AS$2,'Cargo List'!$C$2:$C$27,'Cargo List'!$H$2:$H$27)),"",LOOKUP(Sheet3!AS$2,'Cargo List'!$C$2:$C$27,'Cargo List'!$I$2:$I$27))</f>
        <v>#N/A</v>
      </c>
      <c r="AT184" t="e">
        <f>IF(OR($A184&lt;AT$2,$A184&gt;AT$2+LOOKUP(AT$2,'Cargo List'!$C$2:$C$27,'Cargo List'!$H$2:$H$27)),"",LOOKUP(Sheet3!AT$2,'Cargo List'!$C$2:$C$27,'Cargo List'!$I$2:$I$27))</f>
        <v>#N/A</v>
      </c>
      <c r="AU184" t="e">
        <f>IF(OR($A184&lt;AU$2,$A184&gt;AU$2+LOOKUP(AU$2,'Cargo List'!$C$2:$C$27,'Cargo List'!$H$2:$H$27)),"",LOOKUP(Sheet3!AU$2,'Cargo List'!$C$2:$C$27,'Cargo List'!$I$2:$I$27))</f>
        <v>#N/A</v>
      </c>
      <c r="AV184" s="4">
        <f t="shared" si="4"/>
        <v>0</v>
      </c>
    </row>
    <row r="185" spans="1:48" x14ac:dyDescent="0.25">
      <c r="A185" s="2">
        <f t="shared" si="5"/>
        <v>44379</v>
      </c>
      <c r="B185" t="e">
        <f>IF(OR($A185&lt;B$2,$A185&gt;B$2+LOOKUP(B$2,'Cargo List'!$C$2:$C$27,'Cargo List'!$H$2:$H$27)),"",LOOKUP(Sheet3!B$2,'Cargo List'!$C$2:$C$27,'Cargo List'!$I$2:$I$27))</f>
        <v>#N/A</v>
      </c>
      <c r="C185" t="e">
        <f>IF(OR($A185&lt;C$2,$A185&gt;C$2+LOOKUP(C$2,'Cargo List'!$C$2:$C$27,'Cargo List'!$H$2:$H$27)),"",LOOKUP(Sheet3!C$2,'Cargo List'!$C$2:$C$27,'Cargo List'!$I$2:$I$27))</f>
        <v>#N/A</v>
      </c>
      <c r="D185" t="e">
        <f>IF(OR($A185&lt;D$2,$A185&gt;D$2+LOOKUP(D$2,'Cargo List'!$C$2:$C$27,'Cargo List'!$H$2:$H$27)),"",LOOKUP(Sheet3!D$2,'Cargo List'!$C$2:$C$27,'Cargo List'!$I$2:$I$27))</f>
        <v>#N/A</v>
      </c>
      <c r="E185" t="e">
        <f>IF(OR($A185&lt;E$2,$A185&gt;E$2+LOOKUP(E$2,'Cargo List'!$C$2:$C$27,'Cargo List'!$H$2:$H$27)),"",LOOKUP(Sheet3!E$2,'Cargo List'!$C$2:$C$27,'Cargo List'!$I$2:$I$27))</f>
        <v>#N/A</v>
      </c>
      <c r="F185" t="e">
        <f>IF(OR($A185&lt;F$2,$A185&gt;F$2+LOOKUP(F$2,'Cargo List'!$C$2:$C$27,'Cargo List'!$H$2:$H$27)),"",LOOKUP(Sheet3!F$2,'Cargo List'!$C$2:$C$27,'Cargo List'!$I$2:$I$27))</f>
        <v>#N/A</v>
      </c>
      <c r="G185" t="e">
        <f>IF(OR($A185&lt;G$2,$A185&gt;G$2+LOOKUP(G$2,'Cargo List'!$C$2:$C$27,'Cargo List'!$H$2:$H$27)),"",LOOKUP(Sheet3!G$2,'Cargo List'!$C$2:$C$27,'Cargo List'!$I$2:$I$27))</f>
        <v>#N/A</v>
      </c>
      <c r="H185" t="e">
        <f>IF(OR($A185&lt;H$2,$A185&gt;H$2+LOOKUP(H$2,'Cargo List'!$C$2:$C$27,'Cargo List'!$H$2:$H$27)),"",LOOKUP(Sheet3!H$2,'Cargo List'!$C$2:$C$27,'Cargo List'!$I$2:$I$27))</f>
        <v>#N/A</v>
      </c>
      <c r="I185" t="e">
        <f>IF(OR($A185&lt;I$2,$A185&gt;I$2+LOOKUP(I$2,'Cargo List'!$C$2:$C$27,'Cargo List'!$H$2:$H$27)),"",LOOKUP(Sheet3!I$2,'Cargo List'!$C$2:$C$27,'Cargo List'!$I$2:$I$27))</f>
        <v>#N/A</v>
      </c>
      <c r="J185" t="e">
        <f>IF(OR($A185&lt;J$2,$A185&gt;J$2+LOOKUP(J$2,'Cargo List'!$C$2:$C$27,'Cargo List'!$H$2:$H$27)),"",LOOKUP(Sheet3!J$2,'Cargo List'!$C$2:$C$27,'Cargo List'!$I$2:$I$27))</f>
        <v>#N/A</v>
      </c>
      <c r="K185" t="e">
        <f>IF(OR($A185&lt;K$2,$A185&gt;K$2+LOOKUP(K$2,'Cargo List'!$C$2:$C$27,'Cargo List'!$H$2:$H$27)),"",LOOKUP(Sheet3!K$2,'Cargo List'!$C$2:$C$27,'Cargo List'!$I$2:$I$27))</f>
        <v>#N/A</v>
      </c>
      <c r="L185" t="e">
        <f>IF(OR($A185&lt;L$2,$A185&gt;L$2+LOOKUP(L$2,'Cargo List'!$C$2:$C$27,'Cargo List'!$H$2:$H$27)),"",LOOKUP(Sheet3!L$2,'Cargo List'!$C$2:$C$27,'Cargo List'!$I$2:$I$27))</f>
        <v>#N/A</v>
      </c>
      <c r="M185" t="e">
        <f>IF(OR($A185&lt;M$2,$A185&gt;M$2+LOOKUP(M$2,'Cargo List'!$C$2:$C$27,'Cargo List'!$H$2:$H$27)),"",LOOKUP(Sheet3!M$2,'Cargo List'!$C$2:$C$27,'Cargo List'!$I$2:$I$27))</f>
        <v>#N/A</v>
      </c>
      <c r="N185" t="e">
        <f>IF(OR($A185&lt;N$2,$A185&gt;N$2+LOOKUP(N$2,'Cargo List'!$C$2:$C$27,'Cargo List'!$H$2:$H$27)),"",LOOKUP(Sheet3!N$2,'Cargo List'!$C$2:$C$27,'Cargo List'!$I$2:$I$27))</f>
        <v>#N/A</v>
      </c>
      <c r="O185" t="e">
        <f>IF(OR($A185&lt;O$2,$A185&gt;O$2+LOOKUP(O$2,'Cargo List'!$C$2:$C$27,'Cargo List'!$H$2:$H$27)),"",LOOKUP(Sheet3!O$2,'Cargo List'!$C$2:$C$27,'Cargo List'!$I$2:$I$27))</f>
        <v>#N/A</v>
      </c>
      <c r="P185" t="e">
        <f>IF(OR($A185&lt;P$2,$A185&gt;P$2+LOOKUP(P$2,'Cargo List'!$C$2:$C$27,'Cargo List'!$H$2:$H$27)),"",LOOKUP(Sheet3!P$2,'Cargo List'!$C$2:$C$27,'Cargo List'!$I$2:$I$27))</f>
        <v>#N/A</v>
      </c>
      <c r="Q185" t="e">
        <f>IF(OR($A185&lt;Q$2,$A185&gt;Q$2+LOOKUP(Q$2,'Cargo List'!$C$2:$C$27,'Cargo List'!$H$2:$H$27)),"",LOOKUP(Sheet3!Q$2,'Cargo List'!$C$2:$C$27,'Cargo List'!$I$2:$I$27))</f>
        <v>#N/A</v>
      </c>
      <c r="R185" t="e">
        <f>IF(OR($A185&lt;R$2,$A185&gt;R$2+LOOKUP(R$2,'Cargo List'!$C$2:$C$27,'Cargo List'!$H$2:$H$27)),"",LOOKUP(Sheet3!R$2,'Cargo List'!$C$2:$C$27,'Cargo List'!$I$2:$I$27))</f>
        <v>#N/A</v>
      </c>
      <c r="S185" t="e">
        <f>IF(OR($A185&lt;S$2,$A185&gt;S$2+LOOKUP(S$2,'Cargo List'!$C$2:$C$27,'Cargo List'!$H$2:$H$27)),"",LOOKUP(Sheet3!S$2,'Cargo List'!$C$2:$C$27,'Cargo List'!$I$2:$I$27))</f>
        <v>#N/A</v>
      </c>
      <c r="T185" t="e">
        <f>IF(OR($A185&lt;T$2,$A185&gt;T$2+LOOKUP(T$2,'Cargo List'!$C$2:$C$27,'Cargo List'!$H$2:$H$27)),"",LOOKUP(Sheet3!T$2,'Cargo List'!$C$2:$C$27,'Cargo List'!$I$2:$I$27))</f>
        <v>#N/A</v>
      </c>
      <c r="U185" t="e">
        <f>IF(OR($A185&lt;U$2,$A185&gt;U$2+LOOKUP(U$2,'Cargo List'!$C$2:$C$27,'Cargo List'!$H$2:$H$27)),"",LOOKUP(Sheet3!U$2,'Cargo List'!$C$2:$C$27,'Cargo List'!$I$2:$I$27))</f>
        <v>#N/A</v>
      </c>
      <c r="V185" t="e">
        <f>IF(OR($A185&lt;V$2,$A185&gt;V$2+LOOKUP(V$2,'Cargo List'!$C$2:$C$27,'Cargo List'!$H$2:$H$27)),"",LOOKUP(Sheet3!V$2,'Cargo List'!$C$2:$C$27,'Cargo List'!$I$2:$I$27))</f>
        <v>#N/A</v>
      </c>
      <c r="W185" t="e">
        <f>IF(OR($A185&lt;W$2,$A185&gt;W$2+LOOKUP(W$2,'Cargo List'!$C$2:$C$27,'Cargo List'!$H$2:$H$27)),"",LOOKUP(Sheet3!W$2,'Cargo List'!$C$2:$C$27,'Cargo List'!$I$2:$I$27))</f>
        <v>#N/A</v>
      </c>
      <c r="X185" t="e">
        <f>IF(OR($A185&lt;X$2,$A185&gt;X$2+LOOKUP(X$2,'Cargo List'!$C$2:$C$27,'Cargo List'!$H$2:$H$27)),"",LOOKUP(Sheet3!X$2,'Cargo List'!$C$2:$C$27,'Cargo List'!$I$2:$I$27))</f>
        <v>#N/A</v>
      </c>
      <c r="Y185" t="e">
        <f>IF(OR($A185&lt;Y$2,$A185&gt;Y$2+LOOKUP(Y$2,'Cargo List'!$C$2:$C$27,'Cargo List'!$H$2:$H$27)),"",LOOKUP(Sheet3!Y$2,'Cargo List'!$C$2:$C$27,'Cargo List'!$I$2:$I$27))</f>
        <v>#N/A</v>
      </c>
      <c r="Z185" t="e">
        <f>IF(OR($A185&lt;Z$2,$A185&gt;Z$2+LOOKUP(Z$2,'Cargo List'!$C$2:$C$27,'Cargo List'!$H$2:$H$27)),"",LOOKUP(Sheet3!Z$2,'Cargo List'!$C$2:$C$27,'Cargo List'!$I$2:$I$27))</f>
        <v>#N/A</v>
      </c>
      <c r="AA185" t="e">
        <f>IF(OR($A185&lt;AA$2,$A185&gt;AA$2+LOOKUP(AA$2,'Cargo List'!$C$2:$C$27,'Cargo List'!$H$2:$H$27)),"",LOOKUP(Sheet3!AA$2,'Cargo List'!$C$2:$C$27,'Cargo List'!$I$2:$I$27))</f>
        <v>#N/A</v>
      </c>
      <c r="AB185" t="e">
        <f>IF(OR($A185&lt;AB$2,$A185&gt;AB$2+LOOKUP(AB$2,'Cargo List'!$C$2:$C$27,'Cargo List'!$H$2:$H$27)),"",LOOKUP(Sheet3!AB$2,'Cargo List'!$C$2:$C$27,'Cargo List'!$I$2:$I$27))</f>
        <v>#N/A</v>
      </c>
      <c r="AC185" t="e">
        <f>IF(OR($A185&lt;AC$2,$A185&gt;AC$2+LOOKUP(AC$2,'Cargo List'!$C$2:$C$27,'Cargo List'!$H$2:$H$27)),"",LOOKUP(Sheet3!AC$2,'Cargo List'!$C$2:$C$27,'Cargo List'!$I$2:$I$27))</f>
        <v>#N/A</v>
      </c>
      <c r="AD185" t="e">
        <f>IF(OR($A185&lt;AD$2,$A185&gt;AD$2+LOOKUP(AD$2,'Cargo List'!$C$2:$C$27,'Cargo List'!$H$2:$H$27)),"",LOOKUP(Sheet3!AD$2,'Cargo List'!$C$2:$C$27,'Cargo List'!$I$2:$I$27))</f>
        <v>#N/A</v>
      </c>
      <c r="AE185" t="e">
        <f>IF(OR($A185&lt;AE$2,$A185&gt;AE$2+LOOKUP(AE$2,'Cargo List'!$C$2:$C$27,'Cargo List'!$H$2:$H$27)),"",LOOKUP(Sheet3!AE$2,'Cargo List'!$C$2:$C$27,'Cargo List'!$I$2:$I$27))</f>
        <v>#N/A</v>
      </c>
      <c r="AF185" t="e">
        <f>IF(OR($A185&lt;AF$2,$A185&gt;AF$2+LOOKUP(AF$2,'Cargo List'!$C$2:$C$27,'Cargo List'!$H$2:$H$27)),"",LOOKUP(Sheet3!AF$2,'Cargo List'!$C$2:$C$27,'Cargo List'!$I$2:$I$27))</f>
        <v>#N/A</v>
      </c>
      <c r="AG185" t="e">
        <f>IF(OR($A185&lt;AG$2,$A185&gt;AG$2+LOOKUP(AG$2,'Cargo List'!$C$2:$C$27,'Cargo List'!$H$2:$H$27)),"",LOOKUP(Sheet3!AG$2,'Cargo List'!$C$2:$C$27,'Cargo List'!$I$2:$I$27))</f>
        <v>#N/A</v>
      </c>
      <c r="AH185" t="e">
        <f>IF(OR($A185&lt;AH$2,$A185&gt;AH$2+LOOKUP(AH$2,'Cargo List'!$C$2:$C$27,'Cargo List'!$H$2:$H$27)),"",LOOKUP(Sheet3!AH$2,'Cargo List'!$C$2:$C$27,'Cargo List'!$I$2:$I$27))</f>
        <v>#N/A</v>
      </c>
      <c r="AI185" t="e">
        <f>IF(OR($A185&lt;AI$2,$A185&gt;AI$2+LOOKUP(AI$2,'Cargo List'!$C$2:$C$27,'Cargo List'!$H$2:$H$27)),"",LOOKUP(Sheet3!AI$2,'Cargo List'!$C$2:$C$27,'Cargo List'!$I$2:$I$27))</f>
        <v>#N/A</v>
      </c>
      <c r="AJ185" t="e">
        <f>IF(OR($A185&lt;AJ$2,$A185&gt;AJ$2+LOOKUP(AJ$2,'Cargo List'!$C$2:$C$27,'Cargo List'!$H$2:$H$27)),"",LOOKUP(Sheet3!AJ$2,'Cargo List'!$C$2:$C$27,'Cargo List'!$I$2:$I$27))</f>
        <v>#N/A</v>
      </c>
      <c r="AK185" t="e">
        <f>IF(OR($A185&lt;AK$2,$A185&gt;AK$2+LOOKUP(AK$2,'Cargo List'!$C$2:$C$27,'Cargo List'!$H$2:$H$27)),"",LOOKUP(Sheet3!AK$2,'Cargo List'!$C$2:$C$27,'Cargo List'!$I$2:$I$27))</f>
        <v>#N/A</v>
      </c>
      <c r="AL185" t="e">
        <f>IF(OR($A185&lt;AL$2,$A185&gt;AL$2+LOOKUP(AL$2,'Cargo List'!$C$2:$C$27,'Cargo List'!$H$2:$H$27)),"",LOOKUP(Sheet3!AL$2,'Cargo List'!$C$2:$C$27,'Cargo List'!$I$2:$I$27))</f>
        <v>#N/A</v>
      </c>
      <c r="AM185" t="e">
        <f>IF(OR($A185&lt;AM$2,$A185&gt;AM$2+LOOKUP(AM$2,'Cargo List'!$C$2:$C$27,'Cargo List'!$H$2:$H$27)),"",LOOKUP(Sheet3!AM$2,'Cargo List'!$C$2:$C$27,'Cargo List'!$I$2:$I$27))</f>
        <v>#N/A</v>
      </c>
      <c r="AN185" t="e">
        <f>IF(OR($A185&lt;AN$2,$A185&gt;AN$2+LOOKUP(AN$2,'Cargo List'!$C$2:$C$27,'Cargo List'!$H$2:$H$27)),"",LOOKUP(Sheet3!AN$2,'Cargo List'!$C$2:$C$27,'Cargo List'!$I$2:$I$27))</f>
        <v>#N/A</v>
      </c>
      <c r="AO185" t="e">
        <f>IF(OR($A185&lt;AO$2,$A185&gt;AO$2+LOOKUP(AO$2,'Cargo List'!$C$2:$C$27,'Cargo List'!$H$2:$H$27)),"",LOOKUP(Sheet3!AO$2,'Cargo List'!$C$2:$C$27,'Cargo List'!$I$2:$I$27))</f>
        <v>#N/A</v>
      </c>
      <c r="AP185" t="e">
        <f>IF(OR($A185&lt;AP$2,$A185&gt;AP$2+LOOKUP(AP$2,'Cargo List'!$C$2:$C$27,'Cargo List'!$H$2:$H$27)),"",LOOKUP(Sheet3!AP$2,'Cargo List'!$C$2:$C$27,'Cargo List'!$I$2:$I$27))</f>
        <v>#N/A</v>
      </c>
      <c r="AQ185" t="e">
        <f>IF(OR($A185&lt;AQ$2,$A185&gt;AQ$2+LOOKUP(AQ$2,'Cargo List'!$C$2:$C$27,'Cargo List'!$H$2:$H$27)),"",LOOKUP(Sheet3!AQ$2,'Cargo List'!$C$2:$C$27,'Cargo List'!$I$2:$I$27))</f>
        <v>#N/A</v>
      </c>
      <c r="AR185" t="e">
        <f>IF(OR($A185&lt;AR$2,$A185&gt;AR$2+LOOKUP(AR$2,'Cargo List'!$C$2:$C$27,'Cargo List'!$H$2:$H$27)),"",LOOKUP(Sheet3!AR$2,'Cargo List'!$C$2:$C$27,'Cargo List'!$I$2:$I$27))</f>
        <v>#N/A</v>
      </c>
      <c r="AS185" t="e">
        <f>IF(OR($A185&lt;AS$2,$A185&gt;AS$2+LOOKUP(AS$2,'Cargo List'!$C$2:$C$27,'Cargo List'!$H$2:$H$27)),"",LOOKUP(Sheet3!AS$2,'Cargo List'!$C$2:$C$27,'Cargo List'!$I$2:$I$27))</f>
        <v>#N/A</v>
      </c>
      <c r="AT185" t="e">
        <f>IF(OR($A185&lt;AT$2,$A185&gt;AT$2+LOOKUP(AT$2,'Cargo List'!$C$2:$C$27,'Cargo List'!$H$2:$H$27)),"",LOOKUP(Sheet3!AT$2,'Cargo List'!$C$2:$C$27,'Cargo List'!$I$2:$I$27))</f>
        <v>#N/A</v>
      </c>
      <c r="AU185" t="e">
        <f>IF(OR($A185&lt;AU$2,$A185&gt;AU$2+LOOKUP(AU$2,'Cargo List'!$C$2:$C$27,'Cargo List'!$H$2:$H$27)),"",LOOKUP(Sheet3!AU$2,'Cargo List'!$C$2:$C$27,'Cargo List'!$I$2:$I$27))</f>
        <v>#N/A</v>
      </c>
      <c r="AV185" s="4">
        <f t="shared" si="4"/>
        <v>0</v>
      </c>
    </row>
    <row r="186" spans="1:48" x14ac:dyDescent="0.25">
      <c r="A186" s="2">
        <f t="shared" si="5"/>
        <v>44380</v>
      </c>
      <c r="B186" t="e">
        <f>IF(OR($A186&lt;B$2,$A186&gt;B$2+LOOKUP(B$2,'Cargo List'!$C$2:$C$27,'Cargo List'!$H$2:$H$27)),"",LOOKUP(Sheet3!B$2,'Cargo List'!$C$2:$C$27,'Cargo List'!$I$2:$I$27))</f>
        <v>#N/A</v>
      </c>
      <c r="C186" t="e">
        <f>IF(OR($A186&lt;C$2,$A186&gt;C$2+LOOKUP(C$2,'Cargo List'!$C$2:$C$27,'Cargo List'!$H$2:$H$27)),"",LOOKUP(Sheet3!C$2,'Cargo List'!$C$2:$C$27,'Cargo List'!$I$2:$I$27))</f>
        <v>#N/A</v>
      </c>
      <c r="D186" t="e">
        <f>IF(OR($A186&lt;D$2,$A186&gt;D$2+LOOKUP(D$2,'Cargo List'!$C$2:$C$27,'Cargo List'!$H$2:$H$27)),"",LOOKUP(Sheet3!D$2,'Cargo List'!$C$2:$C$27,'Cargo List'!$I$2:$I$27))</f>
        <v>#N/A</v>
      </c>
      <c r="E186" t="e">
        <f>IF(OR($A186&lt;E$2,$A186&gt;E$2+LOOKUP(E$2,'Cargo List'!$C$2:$C$27,'Cargo List'!$H$2:$H$27)),"",LOOKUP(Sheet3!E$2,'Cargo List'!$C$2:$C$27,'Cargo List'!$I$2:$I$27))</f>
        <v>#N/A</v>
      </c>
      <c r="F186" t="e">
        <f>IF(OR($A186&lt;F$2,$A186&gt;F$2+LOOKUP(F$2,'Cargo List'!$C$2:$C$27,'Cargo List'!$H$2:$H$27)),"",LOOKUP(Sheet3!F$2,'Cargo List'!$C$2:$C$27,'Cargo List'!$I$2:$I$27))</f>
        <v>#N/A</v>
      </c>
      <c r="G186" t="e">
        <f>IF(OR($A186&lt;G$2,$A186&gt;G$2+LOOKUP(G$2,'Cargo List'!$C$2:$C$27,'Cargo List'!$H$2:$H$27)),"",LOOKUP(Sheet3!G$2,'Cargo List'!$C$2:$C$27,'Cargo List'!$I$2:$I$27))</f>
        <v>#N/A</v>
      </c>
      <c r="H186" t="e">
        <f>IF(OR($A186&lt;H$2,$A186&gt;H$2+LOOKUP(H$2,'Cargo List'!$C$2:$C$27,'Cargo List'!$H$2:$H$27)),"",LOOKUP(Sheet3!H$2,'Cargo List'!$C$2:$C$27,'Cargo List'!$I$2:$I$27))</f>
        <v>#N/A</v>
      </c>
      <c r="I186" t="e">
        <f>IF(OR($A186&lt;I$2,$A186&gt;I$2+LOOKUP(I$2,'Cargo List'!$C$2:$C$27,'Cargo List'!$H$2:$H$27)),"",LOOKUP(Sheet3!I$2,'Cargo List'!$C$2:$C$27,'Cargo List'!$I$2:$I$27))</f>
        <v>#N/A</v>
      </c>
      <c r="J186" t="e">
        <f>IF(OR($A186&lt;J$2,$A186&gt;J$2+LOOKUP(J$2,'Cargo List'!$C$2:$C$27,'Cargo List'!$H$2:$H$27)),"",LOOKUP(Sheet3!J$2,'Cargo List'!$C$2:$C$27,'Cargo List'!$I$2:$I$27))</f>
        <v>#N/A</v>
      </c>
      <c r="K186" t="e">
        <f>IF(OR($A186&lt;K$2,$A186&gt;K$2+LOOKUP(K$2,'Cargo List'!$C$2:$C$27,'Cargo List'!$H$2:$H$27)),"",LOOKUP(Sheet3!K$2,'Cargo List'!$C$2:$C$27,'Cargo List'!$I$2:$I$27))</f>
        <v>#N/A</v>
      </c>
      <c r="L186" t="e">
        <f>IF(OR($A186&lt;L$2,$A186&gt;L$2+LOOKUP(L$2,'Cargo List'!$C$2:$C$27,'Cargo List'!$H$2:$H$27)),"",LOOKUP(Sheet3!L$2,'Cargo List'!$C$2:$C$27,'Cargo List'!$I$2:$I$27))</f>
        <v>#N/A</v>
      </c>
      <c r="M186" t="e">
        <f>IF(OR($A186&lt;M$2,$A186&gt;M$2+LOOKUP(M$2,'Cargo List'!$C$2:$C$27,'Cargo List'!$H$2:$H$27)),"",LOOKUP(Sheet3!M$2,'Cargo List'!$C$2:$C$27,'Cargo List'!$I$2:$I$27))</f>
        <v>#N/A</v>
      </c>
      <c r="N186" t="e">
        <f>IF(OR($A186&lt;N$2,$A186&gt;N$2+LOOKUP(N$2,'Cargo List'!$C$2:$C$27,'Cargo List'!$H$2:$H$27)),"",LOOKUP(Sheet3!N$2,'Cargo List'!$C$2:$C$27,'Cargo List'!$I$2:$I$27))</f>
        <v>#N/A</v>
      </c>
      <c r="O186" t="e">
        <f>IF(OR($A186&lt;O$2,$A186&gt;O$2+LOOKUP(O$2,'Cargo List'!$C$2:$C$27,'Cargo List'!$H$2:$H$27)),"",LOOKUP(Sheet3!O$2,'Cargo List'!$C$2:$C$27,'Cargo List'!$I$2:$I$27))</f>
        <v>#N/A</v>
      </c>
      <c r="P186" t="e">
        <f>IF(OR($A186&lt;P$2,$A186&gt;P$2+LOOKUP(P$2,'Cargo List'!$C$2:$C$27,'Cargo List'!$H$2:$H$27)),"",LOOKUP(Sheet3!P$2,'Cargo List'!$C$2:$C$27,'Cargo List'!$I$2:$I$27))</f>
        <v>#N/A</v>
      </c>
      <c r="Q186" t="e">
        <f>IF(OR($A186&lt;Q$2,$A186&gt;Q$2+LOOKUP(Q$2,'Cargo List'!$C$2:$C$27,'Cargo List'!$H$2:$H$27)),"",LOOKUP(Sheet3!Q$2,'Cargo List'!$C$2:$C$27,'Cargo List'!$I$2:$I$27))</f>
        <v>#N/A</v>
      </c>
      <c r="R186" t="e">
        <f>IF(OR($A186&lt;R$2,$A186&gt;R$2+LOOKUP(R$2,'Cargo List'!$C$2:$C$27,'Cargo List'!$H$2:$H$27)),"",LOOKUP(Sheet3!R$2,'Cargo List'!$C$2:$C$27,'Cargo List'!$I$2:$I$27))</f>
        <v>#N/A</v>
      </c>
      <c r="S186" t="e">
        <f>IF(OR($A186&lt;S$2,$A186&gt;S$2+LOOKUP(S$2,'Cargo List'!$C$2:$C$27,'Cargo List'!$H$2:$H$27)),"",LOOKUP(Sheet3!S$2,'Cargo List'!$C$2:$C$27,'Cargo List'!$I$2:$I$27))</f>
        <v>#N/A</v>
      </c>
      <c r="T186" t="e">
        <f>IF(OR($A186&lt;T$2,$A186&gt;T$2+LOOKUP(T$2,'Cargo List'!$C$2:$C$27,'Cargo List'!$H$2:$H$27)),"",LOOKUP(Sheet3!T$2,'Cargo List'!$C$2:$C$27,'Cargo List'!$I$2:$I$27))</f>
        <v>#N/A</v>
      </c>
      <c r="U186" t="e">
        <f>IF(OR($A186&lt;U$2,$A186&gt;U$2+LOOKUP(U$2,'Cargo List'!$C$2:$C$27,'Cargo List'!$H$2:$H$27)),"",LOOKUP(Sheet3!U$2,'Cargo List'!$C$2:$C$27,'Cargo List'!$I$2:$I$27))</f>
        <v>#N/A</v>
      </c>
      <c r="V186" t="e">
        <f>IF(OR($A186&lt;V$2,$A186&gt;V$2+LOOKUP(V$2,'Cargo List'!$C$2:$C$27,'Cargo List'!$H$2:$H$27)),"",LOOKUP(Sheet3!V$2,'Cargo List'!$C$2:$C$27,'Cargo List'!$I$2:$I$27))</f>
        <v>#N/A</v>
      </c>
      <c r="W186" t="e">
        <f>IF(OR($A186&lt;W$2,$A186&gt;W$2+LOOKUP(W$2,'Cargo List'!$C$2:$C$27,'Cargo List'!$H$2:$H$27)),"",LOOKUP(Sheet3!W$2,'Cargo List'!$C$2:$C$27,'Cargo List'!$I$2:$I$27))</f>
        <v>#N/A</v>
      </c>
      <c r="X186" t="e">
        <f>IF(OR($A186&lt;X$2,$A186&gt;X$2+LOOKUP(X$2,'Cargo List'!$C$2:$C$27,'Cargo List'!$H$2:$H$27)),"",LOOKUP(Sheet3!X$2,'Cargo List'!$C$2:$C$27,'Cargo List'!$I$2:$I$27))</f>
        <v>#N/A</v>
      </c>
      <c r="Y186" t="e">
        <f>IF(OR($A186&lt;Y$2,$A186&gt;Y$2+LOOKUP(Y$2,'Cargo List'!$C$2:$C$27,'Cargo List'!$H$2:$H$27)),"",LOOKUP(Sheet3!Y$2,'Cargo List'!$C$2:$C$27,'Cargo List'!$I$2:$I$27))</f>
        <v>#N/A</v>
      </c>
      <c r="Z186" t="e">
        <f>IF(OR($A186&lt;Z$2,$A186&gt;Z$2+LOOKUP(Z$2,'Cargo List'!$C$2:$C$27,'Cargo List'!$H$2:$H$27)),"",LOOKUP(Sheet3!Z$2,'Cargo List'!$C$2:$C$27,'Cargo List'!$I$2:$I$27))</f>
        <v>#N/A</v>
      </c>
      <c r="AA186" t="e">
        <f>IF(OR($A186&lt;AA$2,$A186&gt;AA$2+LOOKUP(AA$2,'Cargo List'!$C$2:$C$27,'Cargo List'!$H$2:$H$27)),"",LOOKUP(Sheet3!AA$2,'Cargo List'!$C$2:$C$27,'Cargo List'!$I$2:$I$27))</f>
        <v>#N/A</v>
      </c>
      <c r="AB186" t="e">
        <f>IF(OR($A186&lt;AB$2,$A186&gt;AB$2+LOOKUP(AB$2,'Cargo List'!$C$2:$C$27,'Cargo List'!$H$2:$H$27)),"",LOOKUP(Sheet3!AB$2,'Cargo List'!$C$2:$C$27,'Cargo List'!$I$2:$I$27))</f>
        <v>#N/A</v>
      </c>
      <c r="AC186" t="e">
        <f>IF(OR($A186&lt;AC$2,$A186&gt;AC$2+LOOKUP(AC$2,'Cargo List'!$C$2:$C$27,'Cargo List'!$H$2:$H$27)),"",LOOKUP(Sheet3!AC$2,'Cargo List'!$C$2:$C$27,'Cargo List'!$I$2:$I$27))</f>
        <v>#N/A</v>
      </c>
      <c r="AD186" t="e">
        <f>IF(OR($A186&lt;AD$2,$A186&gt;AD$2+LOOKUP(AD$2,'Cargo List'!$C$2:$C$27,'Cargo List'!$H$2:$H$27)),"",LOOKUP(Sheet3!AD$2,'Cargo List'!$C$2:$C$27,'Cargo List'!$I$2:$I$27))</f>
        <v>#N/A</v>
      </c>
      <c r="AE186" t="e">
        <f>IF(OR($A186&lt;AE$2,$A186&gt;AE$2+LOOKUP(AE$2,'Cargo List'!$C$2:$C$27,'Cargo List'!$H$2:$H$27)),"",LOOKUP(Sheet3!AE$2,'Cargo List'!$C$2:$C$27,'Cargo List'!$I$2:$I$27))</f>
        <v>#N/A</v>
      </c>
      <c r="AF186" t="e">
        <f>IF(OR($A186&lt;AF$2,$A186&gt;AF$2+LOOKUP(AF$2,'Cargo List'!$C$2:$C$27,'Cargo List'!$H$2:$H$27)),"",LOOKUP(Sheet3!AF$2,'Cargo List'!$C$2:$C$27,'Cargo List'!$I$2:$I$27))</f>
        <v>#N/A</v>
      </c>
      <c r="AG186" t="e">
        <f>IF(OR($A186&lt;AG$2,$A186&gt;AG$2+LOOKUP(AG$2,'Cargo List'!$C$2:$C$27,'Cargo List'!$H$2:$H$27)),"",LOOKUP(Sheet3!AG$2,'Cargo List'!$C$2:$C$27,'Cargo List'!$I$2:$I$27))</f>
        <v>#N/A</v>
      </c>
      <c r="AH186" t="e">
        <f>IF(OR($A186&lt;AH$2,$A186&gt;AH$2+LOOKUP(AH$2,'Cargo List'!$C$2:$C$27,'Cargo List'!$H$2:$H$27)),"",LOOKUP(Sheet3!AH$2,'Cargo List'!$C$2:$C$27,'Cargo List'!$I$2:$I$27))</f>
        <v>#N/A</v>
      </c>
      <c r="AI186" t="e">
        <f>IF(OR($A186&lt;AI$2,$A186&gt;AI$2+LOOKUP(AI$2,'Cargo List'!$C$2:$C$27,'Cargo List'!$H$2:$H$27)),"",LOOKUP(Sheet3!AI$2,'Cargo List'!$C$2:$C$27,'Cargo List'!$I$2:$I$27))</f>
        <v>#N/A</v>
      </c>
      <c r="AJ186" t="e">
        <f>IF(OR($A186&lt;AJ$2,$A186&gt;AJ$2+LOOKUP(AJ$2,'Cargo List'!$C$2:$C$27,'Cargo List'!$H$2:$H$27)),"",LOOKUP(Sheet3!AJ$2,'Cargo List'!$C$2:$C$27,'Cargo List'!$I$2:$I$27))</f>
        <v>#N/A</v>
      </c>
      <c r="AK186" t="e">
        <f>IF(OR($A186&lt;AK$2,$A186&gt;AK$2+LOOKUP(AK$2,'Cargo List'!$C$2:$C$27,'Cargo List'!$H$2:$H$27)),"",LOOKUP(Sheet3!AK$2,'Cargo List'!$C$2:$C$27,'Cargo List'!$I$2:$I$27))</f>
        <v>#N/A</v>
      </c>
      <c r="AL186" t="e">
        <f>IF(OR($A186&lt;AL$2,$A186&gt;AL$2+LOOKUP(AL$2,'Cargo List'!$C$2:$C$27,'Cargo List'!$H$2:$H$27)),"",LOOKUP(Sheet3!AL$2,'Cargo List'!$C$2:$C$27,'Cargo List'!$I$2:$I$27))</f>
        <v>#N/A</v>
      </c>
      <c r="AM186" t="e">
        <f>IF(OR($A186&lt;AM$2,$A186&gt;AM$2+LOOKUP(AM$2,'Cargo List'!$C$2:$C$27,'Cargo List'!$H$2:$H$27)),"",LOOKUP(Sheet3!AM$2,'Cargo List'!$C$2:$C$27,'Cargo List'!$I$2:$I$27))</f>
        <v>#N/A</v>
      </c>
      <c r="AN186" t="e">
        <f>IF(OR($A186&lt;AN$2,$A186&gt;AN$2+LOOKUP(AN$2,'Cargo List'!$C$2:$C$27,'Cargo List'!$H$2:$H$27)),"",LOOKUP(Sheet3!AN$2,'Cargo List'!$C$2:$C$27,'Cargo List'!$I$2:$I$27))</f>
        <v>#N/A</v>
      </c>
      <c r="AO186" t="e">
        <f>IF(OR($A186&lt;AO$2,$A186&gt;AO$2+LOOKUP(AO$2,'Cargo List'!$C$2:$C$27,'Cargo List'!$H$2:$H$27)),"",LOOKUP(Sheet3!AO$2,'Cargo List'!$C$2:$C$27,'Cargo List'!$I$2:$I$27))</f>
        <v>#N/A</v>
      </c>
      <c r="AP186" t="e">
        <f>IF(OR($A186&lt;AP$2,$A186&gt;AP$2+LOOKUP(AP$2,'Cargo List'!$C$2:$C$27,'Cargo List'!$H$2:$H$27)),"",LOOKUP(Sheet3!AP$2,'Cargo List'!$C$2:$C$27,'Cargo List'!$I$2:$I$27))</f>
        <v>#N/A</v>
      </c>
      <c r="AQ186" t="e">
        <f>IF(OR($A186&lt;AQ$2,$A186&gt;AQ$2+LOOKUP(AQ$2,'Cargo List'!$C$2:$C$27,'Cargo List'!$H$2:$H$27)),"",LOOKUP(Sheet3!AQ$2,'Cargo List'!$C$2:$C$27,'Cargo List'!$I$2:$I$27))</f>
        <v>#N/A</v>
      </c>
      <c r="AR186" t="e">
        <f>IF(OR($A186&lt;AR$2,$A186&gt;AR$2+LOOKUP(AR$2,'Cargo List'!$C$2:$C$27,'Cargo List'!$H$2:$H$27)),"",LOOKUP(Sheet3!AR$2,'Cargo List'!$C$2:$C$27,'Cargo List'!$I$2:$I$27))</f>
        <v>#N/A</v>
      </c>
      <c r="AS186" t="e">
        <f>IF(OR($A186&lt;AS$2,$A186&gt;AS$2+LOOKUP(AS$2,'Cargo List'!$C$2:$C$27,'Cargo List'!$H$2:$H$27)),"",LOOKUP(Sheet3!AS$2,'Cargo List'!$C$2:$C$27,'Cargo List'!$I$2:$I$27))</f>
        <v>#N/A</v>
      </c>
      <c r="AT186" t="e">
        <f>IF(OR($A186&lt;AT$2,$A186&gt;AT$2+LOOKUP(AT$2,'Cargo List'!$C$2:$C$27,'Cargo List'!$H$2:$H$27)),"",LOOKUP(Sheet3!AT$2,'Cargo List'!$C$2:$C$27,'Cargo List'!$I$2:$I$27))</f>
        <v>#N/A</v>
      </c>
      <c r="AU186" t="e">
        <f>IF(OR($A186&lt;AU$2,$A186&gt;AU$2+LOOKUP(AU$2,'Cargo List'!$C$2:$C$27,'Cargo List'!$H$2:$H$27)),"",LOOKUP(Sheet3!AU$2,'Cargo List'!$C$2:$C$27,'Cargo List'!$I$2:$I$27))</f>
        <v>#N/A</v>
      </c>
      <c r="AV186" s="4">
        <f t="shared" si="4"/>
        <v>0</v>
      </c>
    </row>
    <row r="187" spans="1:48" x14ac:dyDescent="0.25">
      <c r="A187" s="2">
        <f t="shared" si="5"/>
        <v>44381</v>
      </c>
      <c r="B187" t="e">
        <f>IF(OR($A187&lt;B$2,$A187&gt;B$2+LOOKUP(B$2,'Cargo List'!$C$2:$C$27,'Cargo List'!$H$2:$H$27)),"",LOOKUP(Sheet3!B$2,'Cargo List'!$C$2:$C$27,'Cargo List'!$I$2:$I$27))</f>
        <v>#N/A</v>
      </c>
      <c r="C187" t="e">
        <f>IF(OR($A187&lt;C$2,$A187&gt;C$2+LOOKUP(C$2,'Cargo List'!$C$2:$C$27,'Cargo List'!$H$2:$H$27)),"",LOOKUP(Sheet3!C$2,'Cargo List'!$C$2:$C$27,'Cargo List'!$I$2:$I$27))</f>
        <v>#N/A</v>
      </c>
      <c r="D187" t="e">
        <f>IF(OR($A187&lt;D$2,$A187&gt;D$2+LOOKUP(D$2,'Cargo List'!$C$2:$C$27,'Cargo List'!$H$2:$H$27)),"",LOOKUP(Sheet3!D$2,'Cargo List'!$C$2:$C$27,'Cargo List'!$I$2:$I$27))</f>
        <v>#N/A</v>
      </c>
      <c r="E187" t="e">
        <f>IF(OR($A187&lt;E$2,$A187&gt;E$2+LOOKUP(E$2,'Cargo List'!$C$2:$C$27,'Cargo List'!$H$2:$H$27)),"",LOOKUP(Sheet3!E$2,'Cargo List'!$C$2:$C$27,'Cargo List'!$I$2:$I$27))</f>
        <v>#N/A</v>
      </c>
      <c r="F187" t="e">
        <f>IF(OR($A187&lt;F$2,$A187&gt;F$2+LOOKUP(F$2,'Cargo List'!$C$2:$C$27,'Cargo List'!$H$2:$H$27)),"",LOOKUP(Sheet3!F$2,'Cargo List'!$C$2:$C$27,'Cargo List'!$I$2:$I$27))</f>
        <v>#N/A</v>
      </c>
      <c r="G187" t="e">
        <f>IF(OR($A187&lt;G$2,$A187&gt;G$2+LOOKUP(G$2,'Cargo List'!$C$2:$C$27,'Cargo List'!$H$2:$H$27)),"",LOOKUP(Sheet3!G$2,'Cargo List'!$C$2:$C$27,'Cargo List'!$I$2:$I$27))</f>
        <v>#N/A</v>
      </c>
      <c r="H187" t="e">
        <f>IF(OR($A187&lt;H$2,$A187&gt;H$2+LOOKUP(H$2,'Cargo List'!$C$2:$C$27,'Cargo List'!$H$2:$H$27)),"",LOOKUP(Sheet3!H$2,'Cargo List'!$C$2:$C$27,'Cargo List'!$I$2:$I$27))</f>
        <v>#N/A</v>
      </c>
      <c r="I187" t="e">
        <f>IF(OR($A187&lt;I$2,$A187&gt;I$2+LOOKUP(I$2,'Cargo List'!$C$2:$C$27,'Cargo List'!$H$2:$H$27)),"",LOOKUP(Sheet3!I$2,'Cargo List'!$C$2:$C$27,'Cargo List'!$I$2:$I$27))</f>
        <v>#N/A</v>
      </c>
      <c r="J187" t="e">
        <f>IF(OR($A187&lt;J$2,$A187&gt;J$2+LOOKUP(J$2,'Cargo List'!$C$2:$C$27,'Cargo List'!$H$2:$H$27)),"",LOOKUP(Sheet3!J$2,'Cargo List'!$C$2:$C$27,'Cargo List'!$I$2:$I$27))</f>
        <v>#N/A</v>
      </c>
      <c r="K187" t="e">
        <f>IF(OR($A187&lt;K$2,$A187&gt;K$2+LOOKUP(K$2,'Cargo List'!$C$2:$C$27,'Cargo List'!$H$2:$H$27)),"",LOOKUP(Sheet3!K$2,'Cargo List'!$C$2:$C$27,'Cargo List'!$I$2:$I$27))</f>
        <v>#N/A</v>
      </c>
      <c r="L187" t="e">
        <f>IF(OR($A187&lt;L$2,$A187&gt;L$2+LOOKUP(L$2,'Cargo List'!$C$2:$C$27,'Cargo List'!$H$2:$H$27)),"",LOOKUP(Sheet3!L$2,'Cargo List'!$C$2:$C$27,'Cargo List'!$I$2:$I$27))</f>
        <v>#N/A</v>
      </c>
      <c r="M187" t="e">
        <f>IF(OR($A187&lt;M$2,$A187&gt;M$2+LOOKUP(M$2,'Cargo List'!$C$2:$C$27,'Cargo List'!$H$2:$H$27)),"",LOOKUP(Sheet3!M$2,'Cargo List'!$C$2:$C$27,'Cargo List'!$I$2:$I$27))</f>
        <v>#N/A</v>
      </c>
      <c r="N187" t="e">
        <f>IF(OR($A187&lt;N$2,$A187&gt;N$2+LOOKUP(N$2,'Cargo List'!$C$2:$C$27,'Cargo List'!$H$2:$H$27)),"",LOOKUP(Sheet3!N$2,'Cargo List'!$C$2:$C$27,'Cargo List'!$I$2:$I$27))</f>
        <v>#N/A</v>
      </c>
      <c r="O187" t="e">
        <f>IF(OR($A187&lt;O$2,$A187&gt;O$2+LOOKUP(O$2,'Cargo List'!$C$2:$C$27,'Cargo List'!$H$2:$H$27)),"",LOOKUP(Sheet3!O$2,'Cargo List'!$C$2:$C$27,'Cargo List'!$I$2:$I$27))</f>
        <v>#N/A</v>
      </c>
      <c r="P187" t="e">
        <f>IF(OR($A187&lt;P$2,$A187&gt;P$2+LOOKUP(P$2,'Cargo List'!$C$2:$C$27,'Cargo List'!$H$2:$H$27)),"",LOOKUP(Sheet3!P$2,'Cargo List'!$C$2:$C$27,'Cargo List'!$I$2:$I$27))</f>
        <v>#N/A</v>
      </c>
      <c r="Q187" t="e">
        <f>IF(OR($A187&lt;Q$2,$A187&gt;Q$2+LOOKUP(Q$2,'Cargo List'!$C$2:$C$27,'Cargo List'!$H$2:$H$27)),"",LOOKUP(Sheet3!Q$2,'Cargo List'!$C$2:$C$27,'Cargo List'!$I$2:$I$27))</f>
        <v>#N/A</v>
      </c>
      <c r="R187" t="e">
        <f>IF(OR($A187&lt;R$2,$A187&gt;R$2+LOOKUP(R$2,'Cargo List'!$C$2:$C$27,'Cargo List'!$H$2:$H$27)),"",LOOKUP(Sheet3!R$2,'Cargo List'!$C$2:$C$27,'Cargo List'!$I$2:$I$27))</f>
        <v>#N/A</v>
      </c>
      <c r="S187" t="e">
        <f>IF(OR($A187&lt;S$2,$A187&gt;S$2+LOOKUP(S$2,'Cargo List'!$C$2:$C$27,'Cargo List'!$H$2:$H$27)),"",LOOKUP(Sheet3!S$2,'Cargo List'!$C$2:$C$27,'Cargo List'!$I$2:$I$27))</f>
        <v>#N/A</v>
      </c>
      <c r="T187" t="e">
        <f>IF(OR($A187&lt;T$2,$A187&gt;T$2+LOOKUP(T$2,'Cargo List'!$C$2:$C$27,'Cargo List'!$H$2:$H$27)),"",LOOKUP(Sheet3!T$2,'Cargo List'!$C$2:$C$27,'Cargo List'!$I$2:$I$27))</f>
        <v>#N/A</v>
      </c>
      <c r="U187" t="e">
        <f>IF(OR($A187&lt;U$2,$A187&gt;U$2+LOOKUP(U$2,'Cargo List'!$C$2:$C$27,'Cargo List'!$H$2:$H$27)),"",LOOKUP(Sheet3!U$2,'Cargo List'!$C$2:$C$27,'Cargo List'!$I$2:$I$27))</f>
        <v>#N/A</v>
      </c>
      <c r="V187" t="e">
        <f>IF(OR($A187&lt;V$2,$A187&gt;V$2+LOOKUP(V$2,'Cargo List'!$C$2:$C$27,'Cargo List'!$H$2:$H$27)),"",LOOKUP(Sheet3!V$2,'Cargo List'!$C$2:$C$27,'Cargo List'!$I$2:$I$27))</f>
        <v>#N/A</v>
      </c>
      <c r="W187" t="e">
        <f>IF(OR($A187&lt;W$2,$A187&gt;W$2+LOOKUP(W$2,'Cargo List'!$C$2:$C$27,'Cargo List'!$H$2:$H$27)),"",LOOKUP(Sheet3!W$2,'Cargo List'!$C$2:$C$27,'Cargo List'!$I$2:$I$27))</f>
        <v>#N/A</v>
      </c>
      <c r="X187" t="e">
        <f>IF(OR($A187&lt;X$2,$A187&gt;X$2+LOOKUP(X$2,'Cargo List'!$C$2:$C$27,'Cargo List'!$H$2:$H$27)),"",LOOKUP(Sheet3!X$2,'Cargo List'!$C$2:$C$27,'Cargo List'!$I$2:$I$27))</f>
        <v>#N/A</v>
      </c>
      <c r="Y187" t="e">
        <f>IF(OR($A187&lt;Y$2,$A187&gt;Y$2+LOOKUP(Y$2,'Cargo List'!$C$2:$C$27,'Cargo List'!$H$2:$H$27)),"",LOOKUP(Sheet3!Y$2,'Cargo List'!$C$2:$C$27,'Cargo List'!$I$2:$I$27))</f>
        <v>#N/A</v>
      </c>
      <c r="Z187" t="e">
        <f>IF(OR($A187&lt;Z$2,$A187&gt;Z$2+LOOKUP(Z$2,'Cargo List'!$C$2:$C$27,'Cargo List'!$H$2:$H$27)),"",LOOKUP(Sheet3!Z$2,'Cargo List'!$C$2:$C$27,'Cargo List'!$I$2:$I$27))</f>
        <v>#N/A</v>
      </c>
      <c r="AA187" t="e">
        <f>IF(OR($A187&lt;AA$2,$A187&gt;AA$2+LOOKUP(AA$2,'Cargo List'!$C$2:$C$27,'Cargo List'!$H$2:$H$27)),"",LOOKUP(Sheet3!AA$2,'Cargo List'!$C$2:$C$27,'Cargo List'!$I$2:$I$27))</f>
        <v>#N/A</v>
      </c>
      <c r="AB187" t="e">
        <f>IF(OR($A187&lt;AB$2,$A187&gt;AB$2+LOOKUP(AB$2,'Cargo List'!$C$2:$C$27,'Cargo List'!$H$2:$H$27)),"",LOOKUP(Sheet3!AB$2,'Cargo List'!$C$2:$C$27,'Cargo List'!$I$2:$I$27))</f>
        <v>#N/A</v>
      </c>
      <c r="AC187" t="e">
        <f>IF(OR($A187&lt;AC$2,$A187&gt;AC$2+LOOKUP(AC$2,'Cargo List'!$C$2:$C$27,'Cargo List'!$H$2:$H$27)),"",LOOKUP(Sheet3!AC$2,'Cargo List'!$C$2:$C$27,'Cargo List'!$I$2:$I$27))</f>
        <v>#N/A</v>
      </c>
      <c r="AD187" t="e">
        <f>IF(OR($A187&lt;AD$2,$A187&gt;AD$2+LOOKUP(AD$2,'Cargo List'!$C$2:$C$27,'Cargo List'!$H$2:$H$27)),"",LOOKUP(Sheet3!AD$2,'Cargo List'!$C$2:$C$27,'Cargo List'!$I$2:$I$27))</f>
        <v>#N/A</v>
      </c>
      <c r="AE187" t="e">
        <f>IF(OR($A187&lt;AE$2,$A187&gt;AE$2+LOOKUP(AE$2,'Cargo List'!$C$2:$C$27,'Cargo List'!$H$2:$H$27)),"",LOOKUP(Sheet3!AE$2,'Cargo List'!$C$2:$C$27,'Cargo List'!$I$2:$I$27))</f>
        <v>#N/A</v>
      </c>
      <c r="AF187" t="e">
        <f>IF(OR($A187&lt;AF$2,$A187&gt;AF$2+LOOKUP(AF$2,'Cargo List'!$C$2:$C$27,'Cargo List'!$H$2:$H$27)),"",LOOKUP(Sheet3!AF$2,'Cargo List'!$C$2:$C$27,'Cargo List'!$I$2:$I$27))</f>
        <v>#N/A</v>
      </c>
      <c r="AG187" t="e">
        <f>IF(OR($A187&lt;AG$2,$A187&gt;AG$2+LOOKUP(AG$2,'Cargo List'!$C$2:$C$27,'Cargo List'!$H$2:$H$27)),"",LOOKUP(Sheet3!AG$2,'Cargo List'!$C$2:$C$27,'Cargo List'!$I$2:$I$27))</f>
        <v>#N/A</v>
      </c>
      <c r="AH187" t="e">
        <f>IF(OR($A187&lt;AH$2,$A187&gt;AH$2+LOOKUP(AH$2,'Cargo List'!$C$2:$C$27,'Cargo List'!$H$2:$H$27)),"",LOOKUP(Sheet3!AH$2,'Cargo List'!$C$2:$C$27,'Cargo List'!$I$2:$I$27))</f>
        <v>#N/A</v>
      </c>
      <c r="AI187" t="e">
        <f>IF(OR($A187&lt;AI$2,$A187&gt;AI$2+LOOKUP(AI$2,'Cargo List'!$C$2:$C$27,'Cargo List'!$H$2:$H$27)),"",LOOKUP(Sheet3!AI$2,'Cargo List'!$C$2:$C$27,'Cargo List'!$I$2:$I$27))</f>
        <v>#N/A</v>
      </c>
      <c r="AJ187" t="e">
        <f>IF(OR($A187&lt;AJ$2,$A187&gt;AJ$2+LOOKUP(AJ$2,'Cargo List'!$C$2:$C$27,'Cargo List'!$H$2:$H$27)),"",LOOKUP(Sheet3!AJ$2,'Cargo List'!$C$2:$C$27,'Cargo List'!$I$2:$I$27))</f>
        <v>#N/A</v>
      </c>
      <c r="AK187" t="e">
        <f>IF(OR($A187&lt;AK$2,$A187&gt;AK$2+LOOKUP(AK$2,'Cargo List'!$C$2:$C$27,'Cargo List'!$H$2:$H$27)),"",LOOKUP(Sheet3!AK$2,'Cargo List'!$C$2:$C$27,'Cargo List'!$I$2:$I$27))</f>
        <v>#N/A</v>
      </c>
      <c r="AL187" t="e">
        <f>IF(OR($A187&lt;AL$2,$A187&gt;AL$2+LOOKUP(AL$2,'Cargo List'!$C$2:$C$27,'Cargo List'!$H$2:$H$27)),"",LOOKUP(Sheet3!AL$2,'Cargo List'!$C$2:$C$27,'Cargo List'!$I$2:$I$27))</f>
        <v>#N/A</v>
      </c>
      <c r="AM187" t="e">
        <f>IF(OR($A187&lt;AM$2,$A187&gt;AM$2+LOOKUP(AM$2,'Cargo List'!$C$2:$C$27,'Cargo List'!$H$2:$H$27)),"",LOOKUP(Sheet3!AM$2,'Cargo List'!$C$2:$C$27,'Cargo List'!$I$2:$I$27))</f>
        <v>#N/A</v>
      </c>
      <c r="AN187" t="e">
        <f>IF(OR($A187&lt;AN$2,$A187&gt;AN$2+LOOKUP(AN$2,'Cargo List'!$C$2:$C$27,'Cargo List'!$H$2:$H$27)),"",LOOKUP(Sheet3!AN$2,'Cargo List'!$C$2:$C$27,'Cargo List'!$I$2:$I$27))</f>
        <v>#N/A</v>
      </c>
      <c r="AO187" t="e">
        <f>IF(OR($A187&lt;AO$2,$A187&gt;AO$2+LOOKUP(AO$2,'Cargo List'!$C$2:$C$27,'Cargo List'!$H$2:$H$27)),"",LOOKUP(Sheet3!AO$2,'Cargo List'!$C$2:$C$27,'Cargo List'!$I$2:$I$27))</f>
        <v>#N/A</v>
      </c>
      <c r="AP187" t="e">
        <f>IF(OR($A187&lt;AP$2,$A187&gt;AP$2+LOOKUP(AP$2,'Cargo List'!$C$2:$C$27,'Cargo List'!$H$2:$H$27)),"",LOOKUP(Sheet3!AP$2,'Cargo List'!$C$2:$C$27,'Cargo List'!$I$2:$I$27))</f>
        <v>#N/A</v>
      </c>
      <c r="AQ187" t="e">
        <f>IF(OR($A187&lt;AQ$2,$A187&gt;AQ$2+LOOKUP(AQ$2,'Cargo List'!$C$2:$C$27,'Cargo List'!$H$2:$H$27)),"",LOOKUP(Sheet3!AQ$2,'Cargo List'!$C$2:$C$27,'Cargo List'!$I$2:$I$27))</f>
        <v>#N/A</v>
      </c>
      <c r="AR187" t="e">
        <f>IF(OR($A187&lt;AR$2,$A187&gt;AR$2+LOOKUP(AR$2,'Cargo List'!$C$2:$C$27,'Cargo List'!$H$2:$H$27)),"",LOOKUP(Sheet3!AR$2,'Cargo List'!$C$2:$C$27,'Cargo List'!$I$2:$I$27))</f>
        <v>#N/A</v>
      </c>
      <c r="AS187" t="e">
        <f>IF(OR($A187&lt;AS$2,$A187&gt;AS$2+LOOKUP(AS$2,'Cargo List'!$C$2:$C$27,'Cargo List'!$H$2:$H$27)),"",LOOKUP(Sheet3!AS$2,'Cargo List'!$C$2:$C$27,'Cargo List'!$I$2:$I$27))</f>
        <v>#N/A</v>
      </c>
      <c r="AT187" t="e">
        <f>IF(OR($A187&lt;AT$2,$A187&gt;AT$2+LOOKUP(AT$2,'Cargo List'!$C$2:$C$27,'Cargo List'!$H$2:$H$27)),"",LOOKUP(Sheet3!AT$2,'Cargo List'!$C$2:$C$27,'Cargo List'!$I$2:$I$27))</f>
        <v>#N/A</v>
      </c>
      <c r="AU187" t="e">
        <f>IF(OR($A187&lt;AU$2,$A187&gt;AU$2+LOOKUP(AU$2,'Cargo List'!$C$2:$C$27,'Cargo List'!$H$2:$H$27)),"",LOOKUP(Sheet3!AU$2,'Cargo List'!$C$2:$C$27,'Cargo List'!$I$2:$I$27))</f>
        <v>#N/A</v>
      </c>
      <c r="AV187" s="4">
        <f t="shared" si="4"/>
        <v>0</v>
      </c>
    </row>
    <row r="188" spans="1:48" x14ac:dyDescent="0.25">
      <c r="A188" s="2">
        <f t="shared" si="5"/>
        <v>44382</v>
      </c>
      <c r="B188" t="e">
        <f>IF(OR($A188&lt;B$2,$A188&gt;B$2+LOOKUP(B$2,'Cargo List'!$C$2:$C$27,'Cargo List'!$H$2:$H$27)),"",LOOKUP(Sheet3!B$2,'Cargo List'!$C$2:$C$27,'Cargo List'!$I$2:$I$27))</f>
        <v>#N/A</v>
      </c>
      <c r="C188" t="e">
        <f>IF(OR($A188&lt;C$2,$A188&gt;C$2+LOOKUP(C$2,'Cargo List'!$C$2:$C$27,'Cargo List'!$H$2:$H$27)),"",LOOKUP(Sheet3!C$2,'Cargo List'!$C$2:$C$27,'Cargo List'!$I$2:$I$27))</f>
        <v>#N/A</v>
      </c>
      <c r="D188" t="e">
        <f>IF(OR($A188&lt;D$2,$A188&gt;D$2+LOOKUP(D$2,'Cargo List'!$C$2:$C$27,'Cargo List'!$H$2:$H$27)),"",LOOKUP(Sheet3!D$2,'Cargo List'!$C$2:$C$27,'Cargo List'!$I$2:$I$27))</f>
        <v>#N/A</v>
      </c>
      <c r="E188" t="e">
        <f>IF(OR($A188&lt;E$2,$A188&gt;E$2+LOOKUP(E$2,'Cargo List'!$C$2:$C$27,'Cargo List'!$H$2:$H$27)),"",LOOKUP(Sheet3!E$2,'Cargo List'!$C$2:$C$27,'Cargo List'!$I$2:$I$27))</f>
        <v>#N/A</v>
      </c>
      <c r="F188" t="e">
        <f>IF(OR($A188&lt;F$2,$A188&gt;F$2+LOOKUP(F$2,'Cargo List'!$C$2:$C$27,'Cargo List'!$H$2:$H$27)),"",LOOKUP(Sheet3!F$2,'Cargo List'!$C$2:$C$27,'Cargo List'!$I$2:$I$27))</f>
        <v>#N/A</v>
      </c>
      <c r="G188" t="e">
        <f>IF(OR($A188&lt;G$2,$A188&gt;G$2+LOOKUP(G$2,'Cargo List'!$C$2:$C$27,'Cargo List'!$H$2:$H$27)),"",LOOKUP(Sheet3!G$2,'Cargo List'!$C$2:$C$27,'Cargo List'!$I$2:$I$27))</f>
        <v>#N/A</v>
      </c>
      <c r="H188" t="e">
        <f>IF(OR($A188&lt;H$2,$A188&gt;H$2+LOOKUP(H$2,'Cargo List'!$C$2:$C$27,'Cargo List'!$H$2:$H$27)),"",LOOKUP(Sheet3!H$2,'Cargo List'!$C$2:$C$27,'Cargo List'!$I$2:$I$27))</f>
        <v>#N/A</v>
      </c>
      <c r="I188" t="e">
        <f>IF(OR($A188&lt;I$2,$A188&gt;I$2+LOOKUP(I$2,'Cargo List'!$C$2:$C$27,'Cargo List'!$H$2:$H$27)),"",LOOKUP(Sheet3!I$2,'Cargo List'!$C$2:$C$27,'Cargo List'!$I$2:$I$27))</f>
        <v>#N/A</v>
      </c>
      <c r="J188" t="e">
        <f>IF(OR($A188&lt;J$2,$A188&gt;J$2+LOOKUP(J$2,'Cargo List'!$C$2:$C$27,'Cargo List'!$H$2:$H$27)),"",LOOKUP(Sheet3!J$2,'Cargo List'!$C$2:$C$27,'Cargo List'!$I$2:$I$27))</f>
        <v>#N/A</v>
      </c>
      <c r="K188" t="e">
        <f>IF(OR($A188&lt;K$2,$A188&gt;K$2+LOOKUP(K$2,'Cargo List'!$C$2:$C$27,'Cargo List'!$H$2:$H$27)),"",LOOKUP(Sheet3!K$2,'Cargo List'!$C$2:$C$27,'Cargo List'!$I$2:$I$27))</f>
        <v>#N/A</v>
      </c>
      <c r="L188" t="e">
        <f>IF(OR($A188&lt;L$2,$A188&gt;L$2+LOOKUP(L$2,'Cargo List'!$C$2:$C$27,'Cargo List'!$H$2:$H$27)),"",LOOKUP(Sheet3!L$2,'Cargo List'!$C$2:$C$27,'Cargo List'!$I$2:$I$27))</f>
        <v>#N/A</v>
      </c>
      <c r="M188" t="e">
        <f>IF(OR($A188&lt;M$2,$A188&gt;M$2+LOOKUP(M$2,'Cargo List'!$C$2:$C$27,'Cargo List'!$H$2:$H$27)),"",LOOKUP(Sheet3!M$2,'Cargo List'!$C$2:$C$27,'Cargo List'!$I$2:$I$27))</f>
        <v>#N/A</v>
      </c>
      <c r="N188" t="e">
        <f>IF(OR($A188&lt;N$2,$A188&gt;N$2+LOOKUP(N$2,'Cargo List'!$C$2:$C$27,'Cargo List'!$H$2:$H$27)),"",LOOKUP(Sheet3!N$2,'Cargo List'!$C$2:$C$27,'Cargo List'!$I$2:$I$27))</f>
        <v>#N/A</v>
      </c>
      <c r="O188" t="e">
        <f>IF(OR($A188&lt;O$2,$A188&gt;O$2+LOOKUP(O$2,'Cargo List'!$C$2:$C$27,'Cargo List'!$H$2:$H$27)),"",LOOKUP(Sheet3!O$2,'Cargo List'!$C$2:$C$27,'Cargo List'!$I$2:$I$27))</f>
        <v>#N/A</v>
      </c>
      <c r="P188" t="e">
        <f>IF(OR($A188&lt;P$2,$A188&gt;P$2+LOOKUP(P$2,'Cargo List'!$C$2:$C$27,'Cargo List'!$H$2:$H$27)),"",LOOKUP(Sheet3!P$2,'Cargo List'!$C$2:$C$27,'Cargo List'!$I$2:$I$27))</f>
        <v>#N/A</v>
      </c>
      <c r="Q188" t="e">
        <f>IF(OR($A188&lt;Q$2,$A188&gt;Q$2+LOOKUP(Q$2,'Cargo List'!$C$2:$C$27,'Cargo List'!$H$2:$H$27)),"",LOOKUP(Sheet3!Q$2,'Cargo List'!$C$2:$C$27,'Cargo List'!$I$2:$I$27))</f>
        <v>#N/A</v>
      </c>
      <c r="R188" t="e">
        <f>IF(OR($A188&lt;R$2,$A188&gt;R$2+LOOKUP(R$2,'Cargo List'!$C$2:$C$27,'Cargo List'!$H$2:$H$27)),"",LOOKUP(Sheet3!R$2,'Cargo List'!$C$2:$C$27,'Cargo List'!$I$2:$I$27))</f>
        <v>#N/A</v>
      </c>
      <c r="S188" t="e">
        <f>IF(OR($A188&lt;S$2,$A188&gt;S$2+LOOKUP(S$2,'Cargo List'!$C$2:$C$27,'Cargo List'!$H$2:$H$27)),"",LOOKUP(Sheet3!S$2,'Cargo List'!$C$2:$C$27,'Cargo List'!$I$2:$I$27))</f>
        <v>#N/A</v>
      </c>
      <c r="T188" t="e">
        <f>IF(OR($A188&lt;T$2,$A188&gt;T$2+LOOKUP(T$2,'Cargo List'!$C$2:$C$27,'Cargo List'!$H$2:$H$27)),"",LOOKUP(Sheet3!T$2,'Cargo List'!$C$2:$C$27,'Cargo List'!$I$2:$I$27))</f>
        <v>#N/A</v>
      </c>
      <c r="U188" t="e">
        <f>IF(OR($A188&lt;U$2,$A188&gt;U$2+LOOKUP(U$2,'Cargo List'!$C$2:$C$27,'Cargo List'!$H$2:$H$27)),"",LOOKUP(Sheet3!U$2,'Cargo List'!$C$2:$C$27,'Cargo List'!$I$2:$I$27))</f>
        <v>#N/A</v>
      </c>
      <c r="V188" t="e">
        <f>IF(OR($A188&lt;V$2,$A188&gt;V$2+LOOKUP(V$2,'Cargo List'!$C$2:$C$27,'Cargo List'!$H$2:$H$27)),"",LOOKUP(Sheet3!V$2,'Cargo List'!$C$2:$C$27,'Cargo List'!$I$2:$I$27))</f>
        <v>#N/A</v>
      </c>
      <c r="W188" t="e">
        <f>IF(OR($A188&lt;W$2,$A188&gt;W$2+LOOKUP(W$2,'Cargo List'!$C$2:$C$27,'Cargo List'!$H$2:$H$27)),"",LOOKUP(Sheet3!W$2,'Cargo List'!$C$2:$C$27,'Cargo List'!$I$2:$I$27))</f>
        <v>#N/A</v>
      </c>
      <c r="X188" t="e">
        <f>IF(OR($A188&lt;X$2,$A188&gt;X$2+LOOKUP(X$2,'Cargo List'!$C$2:$C$27,'Cargo List'!$H$2:$H$27)),"",LOOKUP(Sheet3!X$2,'Cargo List'!$C$2:$C$27,'Cargo List'!$I$2:$I$27))</f>
        <v>#N/A</v>
      </c>
      <c r="Y188" t="e">
        <f>IF(OR($A188&lt;Y$2,$A188&gt;Y$2+LOOKUP(Y$2,'Cargo List'!$C$2:$C$27,'Cargo List'!$H$2:$H$27)),"",LOOKUP(Sheet3!Y$2,'Cargo List'!$C$2:$C$27,'Cargo List'!$I$2:$I$27))</f>
        <v>#N/A</v>
      </c>
      <c r="Z188" t="e">
        <f>IF(OR($A188&lt;Z$2,$A188&gt;Z$2+LOOKUP(Z$2,'Cargo List'!$C$2:$C$27,'Cargo List'!$H$2:$H$27)),"",LOOKUP(Sheet3!Z$2,'Cargo List'!$C$2:$C$27,'Cargo List'!$I$2:$I$27))</f>
        <v>#N/A</v>
      </c>
      <c r="AA188" t="e">
        <f>IF(OR($A188&lt;AA$2,$A188&gt;AA$2+LOOKUP(AA$2,'Cargo List'!$C$2:$C$27,'Cargo List'!$H$2:$H$27)),"",LOOKUP(Sheet3!AA$2,'Cargo List'!$C$2:$C$27,'Cargo List'!$I$2:$I$27))</f>
        <v>#N/A</v>
      </c>
      <c r="AB188" t="e">
        <f>IF(OR($A188&lt;AB$2,$A188&gt;AB$2+LOOKUP(AB$2,'Cargo List'!$C$2:$C$27,'Cargo List'!$H$2:$H$27)),"",LOOKUP(Sheet3!AB$2,'Cargo List'!$C$2:$C$27,'Cargo List'!$I$2:$I$27))</f>
        <v>#N/A</v>
      </c>
      <c r="AC188" t="e">
        <f>IF(OR($A188&lt;AC$2,$A188&gt;AC$2+LOOKUP(AC$2,'Cargo List'!$C$2:$C$27,'Cargo List'!$H$2:$H$27)),"",LOOKUP(Sheet3!AC$2,'Cargo List'!$C$2:$C$27,'Cargo List'!$I$2:$I$27))</f>
        <v>#N/A</v>
      </c>
      <c r="AD188" t="e">
        <f>IF(OR($A188&lt;AD$2,$A188&gt;AD$2+LOOKUP(AD$2,'Cargo List'!$C$2:$C$27,'Cargo List'!$H$2:$H$27)),"",LOOKUP(Sheet3!AD$2,'Cargo List'!$C$2:$C$27,'Cargo List'!$I$2:$I$27))</f>
        <v>#N/A</v>
      </c>
      <c r="AE188" t="e">
        <f>IF(OR($A188&lt;AE$2,$A188&gt;AE$2+LOOKUP(AE$2,'Cargo List'!$C$2:$C$27,'Cargo List'!$H$2:$H$27)),"",LOOKUP(Sheet3!AE$2,'Cargo List'!$C$2:$C$27,'Cargo List'!$I$2:$I$27))</f>
        <v>#N/A</v>
      </c>
      <c r="AF188" t="e">
        <f>IF(OR($A188&lt;AF$2,$A188&gt;AF$2+LOOKUP(AF$2,'Cargo List'!$C$2:$C$27,'Cargo List'!$H$2:$H$27)),"",LOOKUP(Sheet3!AF$2,'Cargo List'!$C$2:$C$27,'Cargo List'!$I$2:$I$27))</f>
        <v>#N/A</v>
      </c>
      <c r="AG188" t="e">
        <f>IF(OR($A188&lt;AG$2,$A188&gt;AG$2+LOOKUP(AG$2,'Cargo List'!$C$2:$C$27,'Cargo List'!$H$2:$H$27)),"",LOOKUP(Sheet3!AG$2,'Cargo List'!$C$2:$C$27,'Cargo List'!$I$2:$I$27))</f>
        <v>#N/A</v>
      </c>
      <c r="AH188" t="e">
        <f>IF(OR($A188&lt;AH$2,$A188&gt;AH$2+LOOKUP(AH$2,'Cargo List'!$C$2:$C$27,'Cargo List'!$H$2:$H$27)),"",LOOKUP(Sheet3!AH$2,'Cargo List'!$C$2:$C$27,'Cargo List'!$I$2:$I$27))</f>
        <v>#N/A</v>
      </c>
      <c r="AI188" t="e">
        <f>IF(OR($A188&lt;AI$2,$A188&gt;AI$2+LOOKUP(AI$2,'Cargo List'!$C$2:$C$27,'Cargo List'!$H$2:$H$27)),"",LOOKUP(Sheet3!AI$2,'Cargo List'!$C$2:$C$27,'Cargo List'!$I$2:$I$27))</f>
        <v>#N/A</v>
      </c>
      <c r="AJ188" t="e">
        <f>IF(OR($A188&lt;AJ$2,$A188&gt;AJ$2+LOOKUP(AJ$2,'Cargo List'!$C$2:$C$27,'Cargo List'!$H$2:$H$27)),"",LOOKUP(Sheet3!AJ$2,'Cargo List'!$C$2:$C$27,'Cargo List'!$I$2:$I$27))</f>
        <v>#N/A</v>
      </c>
      <c r="AK188" t="e">
        <f>IF(OR($A188&lt;AK$2,$A188&gt;AK$2+LOOKUP(AK$2,'Cargo List'!$C$2:$C$27,'Cargo List'!$H$2:$H$27)),"",LOOKUP(Sheet3!AK$2,'Cargo List'!$C$2:$C$27,'Cargo List'!$I$2:$I$27))</f>
        <v>#N/A</v>
      </c>
      <c r="AL188" t="e">
        <f>IF(OR($A188&lt;AL$2,$A188&gt;AL$2+LOOKUP(AL$2,'Cargo List'!$C$2:$C$27,'Cargo List'!$H$2:$H$27)),"",LOOKUP(Sheet3!AL$2,'Cargo List'!$C$2:$C$27,'Cargo List'!$I$2:$I$27))</f>
        <v>#N/A</v>
      </c>
      <c r="AM188" t="e">
        <f>IF(OR($A188&lt;AM$2,$A188&gt;AM$2+LOOKUP(AM$2,'Cargo List'!$C$2:$C$27,'Cargo List'!$H$2:$H$27)),"",LOOKUP(Sheet3!AM$2,'Cargo List'!$C$2:$C$27,'Cargo List'!$I$2:$I$27))</f>
        <v>#N/A</v>
      </c>
      <c r="AN188" t="e">
        <f>IF(OR($A188&lt;AN$2,$A188&gt;AN$2+LOOKUP(AN$2,'Cargo List'!$C$2:$C$27,'Cargo List'!$H$2:$H$27)),"",LOOKUP(Sheet3!AN$2,'Cargo List'!$C$2:$C$27,'Cargo List'!$I$2:$I$27))</f>
        <v>#N/A</v>
      </c>
      <c r="AO188" t="e">
        <f>IF(OR($A188&lt;AO$2,$A188&gt;AO$2+LOOKUP(AO$2,'Cargo List'!$C$2:$C$27,'Cargo List'!$H$2:$H$27)),"",LOOKUP(Sheet3!AO$2,'Cargo List'!$C$2:$C$27,'Cargo List'!$I$2:$I$27))</f>
        <v>#N/A</v>
      </c>
      <c r="AP188" t="e">
        <f>IF(OR($A188&lt;AP$2,$A188&gt;AP$2+LOOKUP(AP$2,'Cargo List'!$C$2:$C$27,'Cargo List'!$H$2:$H$27)),"",LOOKUP(Sheet3!AP$2,'Cargo List'!$C$2:$C$27,'Cargo List'!$I$2:$I$27))</f>
        <v>#N/A</v>
      </c>
      <c r="AQ188" t="e">
        <f>IF(OR($A188&lt;AQ$2,$A188&gt;AQ$2+LOOKUP(AQ$2,'Cargo List'!$C$2:$C$27,'Cargo List'!$H$2:$H$27)),"",LOOKUP(Sheet3!AQ$2,'Cargo List'!$C$2:$C$27,'Cargo List'!$I$2:$I$27))</f>
        <v>#N/A</v>
      </c>
      <c r="AR188" t="e">
        <f>IF(OR($A188&lt;AR$2,$A188&gt;AR$2+LOOKUP(AR$2,'Cargo List'!$C$2:$C$27,'Cargo List'!$H$2:$H$27)),"",LOOKUP(Sheet3!AR$2,'Cargo List'!$C$2:$C$27,'Cargo List'!$I$2:$I$27))</f>
        <v>#N/A</v>
      </c>
      <c r="AS188" t="e">
        <f>IF(OR($A188&lt;AS$2,$A188&gt;AS$2+LOOKUP(AS$2,'Cargo List'!$C$2:$C$27,'Cargo List'!$H$2:$H$27)),"",LOOKUP(Sheet3!AS$2,'Cargo List'!$C$2:$C$27,'Cargo List'!$I$2:$I$27))</f>
        <v>#N/A</v>
      </c>
      <c r="AT188" t="e">
        <f>IF(OR($A188&lt;AT$2,$A188&gt;AT$2+LOOKUP(AT$2,'Cargo List'!$C$2:$C$27,'Cargo List'!$H$2:$H$27)),"",LOOKUP(Sheet3!AT$2,'Cargo List'!$C$2:$C$27,'Cargo List'!$I$2:$I$27))</f>
        <v>#N/A</v>
      </c>
      <c r="AU188" t="e">
        <f>IF(OR($A188&lt;AU$2,$A188&gt;AU$2+LOOKUP(AU$2,'Cargo List'!$C$2:$C$27,'Cargo List'!$H$2:$H$27)),"",LOOKUP(Sheet3!AU$2,'Cargo List'!$C$2:$C$27,'Cargo List'!$I$2:$I$27))</f>
        <v>#N/A</v>
      </c>
      <c r="AV188" s="4">
        <f t="shared" si="4"/>
        <v>0</v>
      </c>
    </row>
    <row r="189" spans="1:48" x14ac:dyDescent="0.25">
      <c r="A189" s="2">
        <f t="shared" si="5"/>
        <v>44383</v>
      </c>
      <c r="B189" t="e">
        <f>IF(OR($A189&lt;B$2,$A189&gt;B$2+LOOKUP(B$2,'Cargo List'!$C$2:$C$27,'Cargo List'!$H$2:$H$27)),"",LOOKUP(Sheet3!B$2,'Cargo List'!$C$2:$C$27,'Cargo List'!$I$2:$I$27))</f>
        <v>#N/A</v>
      </c>
      <c r="C189" t="e">
        <f>IF(OR($A189&lt;C$2,$A189&gt;C$2+LOOKUP(C$2,'Cargo List'!$C$2:$C$27,'Cargo List'!$H$2:$H$27)),"",LOOKUP(Sheet3!C$2,'Cargo List'!$C$2:$C$27,'Cargo List'!$I$2:$I$27))</f>
        <v>#N/A</v>
      </c>
      <c r="D189" t="e">
        <f>IF(OR($A189&lt;D$2,$A189&gt;D$2+LOOKUP(D$2,'Cargo List'!$C$2:$C$27,'Cargo List'!$H$2:$H$27)),"",LOOKUP(Sheet3!D$2,'Cargo List'!$C$2:$C$27,'Cargo List'!$I$2:$I$27))</f>
        <v>#N/A</v>
      </c>
      <c r="E189" t="e">
        <f>IF(OR($A189&lt;E$2,$A189&gt;E$2+LOOKUP(E$2,'Cargo List'!$C$2:$C$27,'Cargo List'!$H$2:$H$27)),"",LOOKUP(Sheet3!E$2,'Cargo List'!$C$2:$C$27,'Cargo List'!$I$2:$I$27))</f>
        <v>#N/A</v>
      </c>
      <c r="F189" t="e">
        <f>IF(OR($A189&lt;F$2,$A189&gt;F$2+LOOKUP(F$2,'Cargo List'!$C$2:$C$27,'Cargo List'!$H$2:$H$27)),"",LOOKUP(Sheet3!F$2,'Cargo List'!$C$2:$C$27,'Cargo List'!$I$2:$I$27))</f>
        <v>#N/A</v>
      </c>
      <c r="G189" t="e">
        <f>IF(OR($A189&lt;G$2,$A189&gt;G$2+LOOKUP(G$2,'Cargo List'!$C$2:$C$27,'Cargo List'!$H$2:$H$27)),"",LOOKUP(Sheet3!G$2,'Cargo List'!$C$2:$C$27,'Cargo List'!$I$2:$I$27))</f>
        <v>#N/A</v>
      </c>
      <c r="H189" t="e">
        <f>IF(OR($A189&lt;H$2,$A189&gt;H$2+LOOKUP(H$2,'Cargo List'!$C$2:$C$27,'Cargo List'!$H$2:$H$27)),"",LOOKUP(Sheet3!H$2,'Cargo List'!$C$2:$C$27,'Cargo List'!$I$2:$I$27))</f>
        <v>#N/A</v>
      </c>
      <c r="I189" t="e">
        <f>IF(OR($A189&lt;I$2,$A189&gt;I$2+LOOKUP(I$2,'Cargo List'!$C$2:$C$27,'Cargo List'!$H$2:$H$27)),"",LOOKUP(Sheet3!I$2,'Cargo List'!$C$2:$C$27,'Cargo List'!$I$2:$I$27))</f>
        <v>#N/A</v>
      </c>
      <c r="J189" t="e">
        <f>IF(OR($A189&lt;J$2,$A189&gt;J$2+LOOKUP(J$2,'Cargo List'!$C$2:$C$27,'Cargo List'!$H$2:$H$27)),"",LOOKUP(Sheet3!J$2,'Cargo List'!$C$2:$C$27,'Cargo List'!$I$2:$I$27))</f>
        <v>#N/A</v>
      </c>
      <c r="K189" t="e">
        <f>IF(OR($A189&lt;K$2,$A189&gt;K$2+LOOKUP(K$2,'Cargo List'!$C$2:$C$27,'Cargo List'!$H$2:$H$27)),"",LOOKUP(Sheet3!K$2,'Cargo List'!$C$2:$C$27,'Cargo List'!$I$2:$I$27))</f>
        <v>#N/A</v>
      </c>
      <c r="L189" t="e">
        <f>IF(OR($A189&lt;L$2,$A189&gt;L$2+LOOKUP(L$2,'Cargo List'!$C$2:$C$27,'Cargo List'!$H$2:$H$27)),"",LOOKUP(Sheet3!L$2,'Cargo List'!$C$2:$C$27,'Cargo List'!$I$2:$I$27))</f>
        <v>#N/A</v>
      </c>
      <c r="M189" t="e">
        <f>IF(OR($A189&lt;M$2,$A189&gt;M$2+LOOKUP(M$2,'Cargo List'!$C$2:$C$27,'Cargo List'!$H$2:$H$27)),"",LOOKUP(Sheet3!M$2,'Cargo List'!$C$2:$C$27,'Cargo List'!$I$2:$I$27))</f>
        <v>#N/A</v>
      </c>
      <c r="N189" t="e">
        <f>IF(OR($A189&lt;N$2,$A189&gt;N$2+LOOKUP(N$2,'Cargo List'!$C$2:$C$27,'Cargo List'!$H$2:$H$27)),"",LOOKUP(Sheet3!N$2,'Cargo List'!$C$2:$C$27,'Cargo List'!$I$2:$I$27))</f>
        <v>#N/A</v>
      </c>
      <c r="O189" t="e">
        <f>IF(OR($A189&lt;O$2,$A189&gt;O$2+LOOKUP(O$2,'Cargo List'!$C$2:$C$27,'Cargo List'!$H$2:$H$27)),"",LOOKUP(Sheet3!O$2,'Cargo List'!$C$2:$C$27,'Cargo List'!$I$2:$I$27))</f>
        <v>#N/A</v>
      </c>
      <c r="P189" t="e">
        <f>IF(OR($A189&lt;P$2,$A189&gt;P$2+LOOKUP(P$2,'Cargo List'!$C$2:$C$27,'Cargo List'!$H$2:$H$27)),"",LOOKUP(Sheet3!P$2,'Cargo List'!$C$2:$C$27,'Cargo List'!$I$2:$I$27))</f>
        <v>#N/A</v>
      </c>
      <c r="Q189" t="e">
        <f>IF(OR($A189&lt;Q$2,$A189&gt;Q$2+LOOKUP(Q$2,'Cargo List'!$C$2:$C$27,'Cargo List'!$H$2:$H$27)),"",LOOKUP(Sheet3!Q$2,'Cargo List'!$C$2:$C$27,'Cargo List'!$I$2:$I$27))</f>
        <v>#N/A</v>
      </c>
      <c r="R189" t="e">
        <f>IF(OR($A189&lt;R$2,$A189&gt;R$2+LOOKUP(R$2,'Cargo List'!$C$2:$C$27,'Cargo List'!$H$2:$H$27)),"",LOOKUP(Sheet3!R$2,'Cargo List'!$C$2:$C$27,'Cargo List'!$I$2:$I$27))</f>
        <v>#N/A</v>
      </c>
      <c r="S189" t="e">
        <f>IF(OR($A189&lt;S$2,$A189&gt;S$2+LOOKUP(S$2,'Cargo List'!$C$2:$C$27,'Cargo List'!$H$2:$H$27)),"",LOOKUP(Sheet3!S$2,'Cargo List'!$C$2:$C$27,'Cargo List'!$I$2:$I$27))</f>
        <v>#N/A</v>
      </c>
      <c r="T189" t="e">
        <f>IF(OR($A189&lt;T$2,$A189&gt;T$2+LOOKUP(T$2,'Cargo List'!$C$2:$C$27,'Cargo List'!$H$2:$H$27)),"",LOOKUP(Sheet3!T$2,'Cargo List'!$C$2:$C$27,'Cargo List'!$I$2:$I$27))</f>
        <v>#N/A</v>
      </c>
      <c r="U189" t="e">
        <f>IF(OR($A189&lt;U$2,$A189&gt;U$2+LOOKUP(U$2,'Cargo List'!$C$2:$C$27,'Cargo List'!$H$2:$H$27)),"",LOOKUP(Sheet3!U$2,'Cargo List'!$C$2:$C$27,'Cargo List'!$I$2:$I$27))</f>
        <v>#N/A</v>
      </c>
      <c r="V189" t="e">
        <f>IF(OR($A189&lt;V$2,$A189&gt;V$2+LOOKUP(V$2,'Cargo List'!$C$2:$C$27,'Cargo List'!$H$2:$H$27)),"",LOOKUP(Sheet3!V$2,'Cargo List'!$C$2:$C$27,'Cargo List'!$I$2:$I$27))</f>
        <v>#N/A</v>
      </c>
      <c r="W189" t="e">
        <f>IF(OR($A189&lt;W$2,$A189&gt;W$2+LOOKUP(W$2,'Cargo List'!$C$2:$C$27,'Cargo List'!$H$2:$H$27)),"",LOOKUP(Sheet3!W$2,'Cargo List'!$C$2:$C$27,'Cargo List'!$I$2:$I$27))</f>
        <v>#N/A</v>
      </c>
      <c r="X189" t="e">
        <f>IF(OR($A189&lt;X$2,$A189&gt;X$2+LOOKUP(X$2,'Cargo List'!$C$2:$C$27,'Cargo List'!$H$2:$H$27)),"",LOOKUP(Sheet3!X$2,'Cargo List'!$C$2:$C$27,'Cargo List'!$I$2:$I$27))</f>
        <v>#N/A</v>
      </c>
      <c r="Y189" t="e">
        <f>IF(OR($A189&lt;Y$2,$A189&gt;Y$2+LOOKUP(Y$2,'Cargo List'!$C$2:$C$27,'Cargo List'!$H$2:$H$27)),"",LOOKUP(Sheet3!Y$2,'Cargo List'!$C$2:$C$27,'Cargo List'!$I$2:$I$27))</f>
        <v>#N/A</v>
      </c>
      <c r="Z189" t="e">
        <f>IF(OR($A189&lt;Z$2,$A189&gt;Z$2+LOOKUP(Z$2,'Cargo List'!$C$2:$C$27,'Cargo List'!$H$2:$H$27)),"",LOOKUP(Sheet3!Z$2,'Cargo List'!$C$2:$C$27,'Cargo List'!$I$2:$I$27))</f>
        <v>#N/A</v>
      </c>
      <c r="AA189" t="e">
        <f>IF(OR($A189&lt;AA$2,$A189&gt;AA$2+LOOKUP(AA$2,'Cargo List'!$C$2:$C$27,'Cargo List'!$H$2:$H$27)),"",LOOKUP(Sheet3!AA$2,'Cargo List'!$C$2:$C$27,'Cargo List'!$I$2:$I$27))</f>
        <v>#N/A</v>
      </c>
      <c r="AB189" t="e">
        <f>IF(OR($A189&lt;AB$2,$A189&gt;AB$2+LOOKUP(AB$2,'Cargo List'!$C$2:$C$27,'Cargo List'!$H$2:$H$27)),"",LOOKUP(Sheet3!AB$2,'Cargo List'!$C$2:$C$27,'Cargo List'!$I$2:$I$27))</f>
        <v>#N/A</v>
      </c>
      <c r="AC189" t="e">
        <f>IF(OR($A189&lt;AC$2,$A189&gt;AC$2+LOOKUP(AC$2,'Cargo List'!$C$2:$C$27,'Cargo List'!$H$2:$H$27)),"",LOOKUP(Sheet3!AC$2,'Cargo List'!$C$2:$C$27,'Cargo List'!$I$2:$I$27))</f>
        <v>#N/A</v>
      </c>
      <c r="AD189" t="e">
        <f>IF(OR($A189&lt;AD$2,$A189&gt;AD$2+LOOKUP(AD$2,'Cargo List'!$C$2:$C$27,'Cargo List'!$H$2:$H$27)),"",LOOKUP(Sheet3!AD$2,'Cargo List'!$C$2:$C$27,'Cargo List'!$I$2:$I$27))</f>
        <v>#N/A</v>
      </c>
      <c r="AE189" t="e">
        <f>IF(OR($A189&lt;AE$2,$A189&gt;AE$2+LOOKUP(AE$2,'Cargo List'!$C$2:$C$27,'Cargo List'!$H$2:$H$27)),"",LOOKUP(Sheet3!AE$2,'Cargo List'!$C$2:$C$27,'Cargo List'!$I$2:$I$27))</f>
        <v>#N/A</v>
      </c>
      <c r="AF189" t="e">
        <f>IF(OR($A189&lt;AF$2,$A189&gt;AF$2+LOOKUP(AF$2,'Cargo List'!$C$2:$C$27,'Cargo List'!$H$2:$H$27)),"",LOOKUP(Sheet3!AF$2,'Cargo List'!$C$2:$C$27,'Cargo List'!$I$2:$I$27))</f>
        <v>#N/A</v>
      </c>
      <c r="AG189" t="e">
        <f>IF(OR($A189&lt;AG$2,$A189&gt;AG$2+LOOKUP(AG$2,'Cargo List'!$C$2:$C$27,'Cargo List'!$H$2:$H$27)),"",LOOKUP(Sheet3!AG$2,'Cargo List'!$C$2:$C$27,'Cargo List'!$I$2:$I$27))</f>
        <v>#N/A</v>
      </c>
      <c r="AH189" t="e">
        <f>IF(OR($A189&lt;AH$2,$A189&gt;AH$2+LOOKUP(AH$2,'Cargo List'!$C$2:$C$27,'Cargo List'!$H$2:$H$27)),"",LOOKUP(Sheet3!AH$2,'Cargo List'!$C$2:$C$27,'Cargo List'!$I$2:$I$27))</f>
        <v>#N/A</v>
      </c>
      <c r="AI189" t="e">
        <f>IF(OR($A189&lt;AI$2,$A189&gt;AI$2+LOOKUP(AI$2,'Cargo List'!$C$2:$C$27,'Cargo List'!$H$2:$H$27)),"",LOOKUP(Sheet3!AI$2,'Cargo List'!$C$2:$C$27,'Cargo List'!$I$2:$I$27))</f>
        <v>#N/A</v>
      </c>
      <c r="AJ189" t="e">
        <f>IF(OR($A189&lt;AJ$2,$A189&gt;AJ$2+LOOKUP(AJ$2,'Cargo List'!$C$2:$C$27,'Cargo List'!$H$2:$H$27)),"",LOOKUP(Sheet3!AJ$2,'Cargo List'!$C$2:$C$27,'Cargo List'!$I$2:$I$27))</f>
        <v>#N/A</v>
      </c>
      <c r="AK189" t="e">
        <f>IF(OR($A189&lt;AK$2,$A189&gt;AK$2+LOOKUP(AK$2,'Cargo List'!$C$2:$C$27,'Cargo List'!$H$2:$H$27)),"",LOOKUP(Sheet3!AK$2,'Cargo List'!$C$2:$C$27,'Cargo List'!$I$2:$I$27))</f>
        <v>#N/A</v>
      </c>
      <c r="AL189" t="e">
        <f>IF(OR($A189&lt;AL$2,$A189&gt;AL$2+LOOKUP(AL$2,'Cargo List'!$C$2:$C$27,'Cargo List'!$H$2:$H$27)),"",LOOKUP(Sheet3!AL$2,'Cargo List'!$C$2:$C$27,'Cargo List'!$I$2:$I$27))</f>
        <v>#N/A</v>
      </c>
      <c r="AM189" t="e">
        <f>IF(OR($A189&lt;AM$2,$A189&gt;AM$2+LOOKUP(AM$2,'Cargo List'!$C$2:$C$27,'Cargo List'!$H$2:$H$27)),"",LOOKUP(Sheet3!AM$2,'Cargo List'!$C$2:$C$27,'Cargo List'!$I$2:$I$27))</f>
        <v>#N/A</v>
      </c>
      <c r="AN189" t="e">
        <f>IF(OR($A189&lt;AN$2,$A189&gt;AN$2+LOOKUP(AN$2,'Cargo List'!$C$2:$C$27,'Cargo List'!$H$2:$H$27)),"",LOOKUP(Sheet3!AN$2,'Cargo List'!$C$2:$C$27,'Cargo List'!$I$2:$I$27))</f>
        <v>#N/A</v>
      </c>
      <c r="AO189" t="e">
        <f>IF(OR($A189&lt;AO$2,$A189&gt;AO$2+LOOKUP(AO$2,'Cargo List'!$C$2:$C$27,'Cargo List'!$H$2:$H$27)),"",LOOKUP(Sheet3!AO$2,'Cargo List'!$C$2:$C$27,'Cargo List'!$I$2:$I$27))</f>
        <v>#N/A</v>
      </c>
      <c r="AP189" t="e">
        <f>IF(OR($A189&lt;AP$2,$A189&gt;AP$2+LOOKUP(AP$2,'Cargo List'!$C$2:$C$27,'Cargo List'!$H$2:$H$27)),"",LOOKUP(Sheet3!AP$2,'Cargo List'!$C$2:$C$27,'Cargo List'!$I$2:$I$27))</f>
        <v>#N/A</v>
      </c>
      <c r="AQ189" t="e">
        <f>IF(OR($A189&lt;AQ$2,$A189&gt;AQ$2+LOOKUP(AQ$2,'Cargo List'!$C$2:$C$27,'Cargo List'!$H$2:$H$27)),"",LOOKUP(Sheet3!AQ$2,'Cargo List'!$C$2:$C$27,'Cargo List'!$I$2:$I$27))</f>
        <v>#N/A</v>
      </c>
      <c r="AR189" t="e">
        <f>IF(OR($A189&lt;AR$2,$A189&gt;AR$2+LOOKUP(AR$2,'Cargo List'!$C$2:$C$27,'Cargo List'!$H$2:$H$27)),"",LOOKUP(Sheet3!AR$2,'Cargo List'!$C$2:$C$27,'Cargo List'!$I$2:$I$27))</f>
        <v>#N/A</v>
      </c>
      <c r="AS189" t="e">
        <f>IF(OR($A189&lt;AS$2,$A189&gt;AS$2+LOOKUP(AS$2,'Cargo List'!$C$2:$C$27,'Cargo List'!$H$2:$H$27)),"",LOOKUP(Sheet3!AS$2,'Cargo List'!$C$2:$C$27,'Cargo List'!$I$2:$I$27))</f>
        <v>#N/A</v>
      </c>
      <c r="AT189" t="e">
        <f>IF(OR($A189&lt;AT$2,$A189&gt;AT$2+LOOKUP(AT$2,'Cargo List'!$C$2:$C$27,'Cargo List'!$H$2:$H$27)),"",LOOKUP(Sheet3!AT$2,'Cargo List'!$C$2:$C$27,'Cargo List'!$I$2:$I$27))</f>
        <v>#N/A</v>
      </c>
      <c r="AU189" t="e">
        <f>IF(OR($A189&lt;AU$2,$A189&gt;AU$2+LOOKUP(AU$2,'Cargo List'!$C$2:$C$27,'Cargo List'!$H$2:$H$27)),"",LOOKUP(Sheet3!AU$2,'Cargo List'!$C$2:$C$27,'Cargo List'!$I$2:$I$27))</f>
        <v>#N/A</v>
      </c>
      <c r="AV189" s="4">
        <f t="shared" si="4"/>
        <v>0</v>
      </c>
    </row>
    <row r="190" spans="1:48" x14ac:dyDescent="0.25">
      <c r="A190" s="2">
        <f t="shared" si="5"/>
        <v>44384</v>
      </c>
      <c r="B190" t="e">
        <f>IF(OR($A190&lt;B$2,$A190&gt;B$2+LOOKUP(B$2,'Cargo List'!$C$2:$C$27,'Cargo List'!$H$2:$H$27)),"",LOOKUP(Sheet3!B$2,'Cargo List'!$C$2:$C$27,'Cargo List'!$I$2:$I$27))</f>
        <v>#N/A</v>
      </c>
      <c r="C190" t="e">
        <f>IF(OR($A190&lt;C$2,$A190&gt;C$2+LOOKUP(C$2,'Cargo List'!$C$2:$C$27,'Cargo List'!$H$2:$H$27)),"",LOOKUP(Sheet3!C$2,'Cargo List'!$C$2:$C$27,'Cargo List'!$I$2:$I$27))</f>
        <v>#N/A</v>
      </c>
      <c r="D190" t="e">
        <f>IF(OR($A190&lt;D$2,$A190&gt;D$2+LOOKUP(D$2,'Cargo List'!$C$2:$C$27,'Cargo List'!$H$2:$H$27)),"",LOOKUP(Sheet3!D$2,'Cargo List'!$C$2:$C$27,'Cargo List'!$I$2:$I$27))</f>
        <v>#N/A</v>
      </c>
      <c r="E190" t="e">
        <f>IF(OR($A190&lt;E$2,$A190&gt;E$2+LOOKUP(E$2,'Cargo List'!$C$2:$C$27,'Cargo List'!$H$2:$H$27)),"",LOOKUP(Sheet3!E$2,'Cargo List'!$C$2:$C$27,'Cargo List'!$I$2:$I$27))</f>
        <v>#N/A</v>
      </c>
      <c r="F190" t="e">
        <f>IF(OR($A190&lt;F$2,$A190&gt;F$2+LOOKUP(F$2,'Cargo List'!$C$2:$C$27,'Cargo List'!$H$2:$H$27)),"",LOOKUP(Sheet3!F$2,'Cargo List'!$C$2:$C$27,'Cargo List'!$I$2:$I$27))</f>
        <v>#N/A</v>
      </c>
      <c r="G190" t="e">
        <f>IF(OR($A190&lt;G$2,$A190&gt;G$2+LOOKUP(G$2,'Cargo List'!$C$2:$C$27,'Cargo List'!$H$2:$H$27)),"",LOOKUP(Sheet3!G$2,'Cargo List'!$C$2:$C$27,'Cargo List'!$I$2:$I$27))</f>
        <v>#N/A</v>
      </c>
      <c r="H190" t="e">
        <f>IF(OR($A190&lt;H$2,$A190&gt;H$2+LOOKUP(H$2,'Cargo List'!$C$2:$C$27,'Cargo List'!$H$2:$H$27)),"",LOOKUP(Sheet3!H$2,'Cargo List'!$C$2:$C$27,'Cargo List'!$I$2:$I$27))</f>
        <v>#N/A</v>
      </c>
      <c r="I190" t="e">
        <f>IF(OR($A190&lt;I$2,$A190&gt;I$2+LOOKUP(I$2,'Cargo List'!$C$2:$C$27,'Cargo List'!$H$2:$H$27)),"",LOOKUP(Sheet3!I$2,'Cargo List'!$C$2:$C$27,'Cargo List'!$I$2:$I$27))</f>
        <v>#N/A</v>
      </c>
      <c r="J190" t="e">
        <f>IF(OR($A190&lt;J$2,$A190&gt;J$2+LOOKUP(J$2,'Cargo List'!$C$2:$C$27,'Cargo List'!$H$2:$H$27)),"",LOOKUP(Sheet3!J$2,'Cargo List'!$C$2:$C$27,'Cargo List'!$I$2:$I$27))</f>
        <v>#N/A</v>
      </c>
      <c r="K190" t="e">
        <f>IF(OR($A190&lt;K$2,$A190&gt;K$2+LOOKUP(K$2,'Cargo List'!$C$2:$C$27,'Cargo List'!$H$2:$H$27)),"",LOOKUP(Sheet3!K$2,'Cargo List'!$C$2:$C$27,'Cargo List'!$I$2:$I$27))</f>
        <v>#N/A</v>
      </c>
      <c r="L190" t="e">
        <f>IF(OR($A190&lt;L$2,$A190&gt;L$2+LOOKUP(L$2,'Cargo List'!$C$2:$C$27,'Cargo List'!$H$2:$H$27)),"",LOOKUP(Sheet3!L$2,'Cargo List'!$C$2:$C$27,'Cargo List'!$I$2:$I$27))</f>
        <v>#N/A</v>
      </c>
      <c r="M190" t="e">
        <f>IF(OR($A190&lt;M$2,$A190&gt;M$2+LOOKUP(M$2,'Cargo List'!$C$2:$C$27,'Cargo List'!$H$2:$H$27)),"",LOOKUP(Sheet3!M$2,'Cargo List'!$C$2:$C$27,'Cargo List'!$I$2:$I$27))</f>
        <v>#N/A</v>
      </c>
      <c r="N190" t="e">
        <f>IF(OR($A190&lt;N$2,$A190&gt;N$2+LOOKUP(N$2,'Cargo List'!$C$2:$C$27,'Cargo List'!$H$2:$H$27)),"",LOOKUP(Sheet3!N$2,'Cargo List'!$C$2:$C$27,'Cargo List'!$I$2:$I$27))</f>
        <v>#N/A</v>
      </c>
      <c r="O190" t="e">
        <f>IF(OR($A190&lt;O$2,$A190&gt;O$2+LOOKUP(O$2,'Cargo List'!$C$2:$C$27,'Cargo List'!$H$2:$H$27)),"",LOOKUP(Sheet3!O$2,'Cargo List'!$C$2:$C$27,'Cargo List'!$I$2:$I$27))</f>
        <v>#N/A</v>
      </c>
      <c r="P190" t="e">
        <f>IF(OR($A190&lt;P$2,$A190&gt;P$2+LOOKUP(P$2,'Cargo List'!$C$2:$C$27,'Cargo List'!$H$2:$H$27)),"",LOOKUP(Sheet3!P$2,'Cargo List'!$C$2:$C$27,'Cargo List'!$I$2:$I$27))</f>
        <v>#N/A</v>
      </c>
      <c r="Q190" t="e">
        <f>IF(OR($A190&lt;Q$2,$A190&gt;Q$2+LOOKUP(Q$2,'Cargo List'!$C$2:$C$27,'Cargo List'!$H$2:$H$27)),"",LOOKUP(Sheet3!Q$2,'Cargo List'!$C$2:$C$27,'Cargo List'!$I$2:$I$27))</f>
        <v>#N/A</v>
      </c>
      <c r="R190" t="e">
        <f>IF(OR($A190&lt;R$2,$A190&gt;R$2+LOOKUP(R$2,'Cargo List'!$C$2:$C$27,'Cargo List'!$H$2:$H$27)),"",LOOKUP(Sheet3!R$2,'Cargo List'!$C$2:$C$27,'Cargo List'!$I$2:$I$27))</f>
        <v>#N/A</v>
      </c>
      <c r="S190" t="e">
        <f>IF(OR($A190&lt;S$2,$A190&gt;S$2+LOOKUP(S$2,'Cargo List'!$C$2:$C$27,'Cargo List'!$H$2:$H$27)),"",LOOKUP(Sheet3!S$2,'Cargo List'!$C$2:$C$27,'Cargo List'!$I$2:$I$27))</f>
        <v>#N/A</v>
      </c>
      <c r="T190" t="e">
        <f>IF(OR($A190&lt;T$2,$A190&gt;T$2+LOOKUP(T$2,'Cargo List'!$C$2:$C$27,'Cargo List'!$H$2:$H$27)),"",LOOKUP(Sheet3!T$2,'Cargo List'!$C$2:$C$27,'Cargo List'!$I$2:$I$27))</f>
        <v>#N/A</v>
      </c>
      <c r="U190" t="e">
        <f>IF(OR($A190&lt;U$2,$A190&gt;U$2+LOOKUP(U$2,'Cargo List'!$C$2:$C$27,'Cargo List'!$H$2:$H$27)),"",LOOKUP(Sheet3!U$2,'Cargo List'!$C$2:$C$27,'Cargo List'!$I$2:$I$27))</f>
        <v>#N/A</v>
      </c>
      <c r="V190" t="e">
        <f>IF(OR($A190&lt;V$2,$A190&gt;V$2+LOOKUP(V$2,'Cargo List'!$C$2:$C$27,'Cargo List'!$H$2:$H$27)),"",LOOKUP(Sheet3!V$2,'Cargo List'!$C$2:$C$27,'Cargo List'!$I$2:$I$27))</f>
        <v>#N/A</v>
      </c>
      <c r="W190" t="e">
        <f>IF(OR($A190&lt;W$2,$A190&gt;W$2+LOOKUP(W$2,'Cargo List'!$C$2:$C$27,'Cargo List'!$H$2:$H$27)),"",LOOKUP(Sheet3!W$2,'Cargo List'!$C$2:$C$27,'Cargo List'!$I$2:$I$27))</f>
        <v>#N/A</v>
      </c>
      <c r="X190" t="e">
        <f>IF(OR($A190&lt;X$2,$A190&gt;X$2+LOOKUP(X$2,'Cargo List'!$C$2:$C$27,'Cargo List'!$H$2:$H$27)),"",LOOKUP(Sheet3!X$2,'Cargo List'!$C$2:$C$27,'Cargo List'!$I$2:$I$27))</f>
        <v>#N/A</v>
      </c>
      <c r="Y190" t="e">
        <f>IF(OR($A190&lt;Y$2,$A190&gt;Y$2+LOOKUP(Y$2,'Cargo List'!$C$2:$C$27,'Cargo List'!$H$2:$H$27)),"",LOOKUP(Sheet3!Y$2,'Cargo List'!$C$2:$C$27,'Cargo List'!$I$2:$I$27))</f>
        <v>#N/A</v>
      </c>
      <c r="Z190" t="e">
        <f>IF(OR($A190&lt;Z$2,$A190&gt;Z$2+LOOKUP(Z$2,'Cargo List'!$C$2:$C$27,'Cargo List'!$H$2:$H$27)),"",LOOKUP(Sheet3!Z$2,'Cargo List'!$C$2:$C$27,'Cargo List'!$I$2:$I$27))</f>
        <v>#N/A</v>
      </c>
      <c r="AA190" t="e">
        <f>IF(OR($A190&lt;AA$2,$A190&gt;AA$2+LOOKUP(AA$2,'Cargo List'!$C$2:$C$27,'Cargo List'!$H$2:$H$27)),"",LOOKUP(Sheet3!AA$2,'Cargo List'!$C$2:$C$27,'Cargo List'!$I$2:$I$27))</f>
        <v>#N/A</v>
      </c>
      <c r="AB190" t="e">
        <f>IF(OR($A190&lt;AB$2,$A190&gt;AB$2+LOOKUP(AB$2,'Cargo List'!$C$2:$C$27,'Cargo List'!$H$2:$H$27)),"",LOOKUP(Sheet3!AB$2,'Cargo List'!$C$2:$C$27,'Cargo List'!$I$2:$I$27))</f>
        <v>#N/A</v>
      </c>
      <c r="AC190" t="e">
        <f>IF(OR($A190&lt;AC$2,$A190&gt;AC$2+LOOKUP(AC$2,'Cargo List'!$C$2:$C$27,'Cargo List'!$H$2:$H$27)),"",LOOKUP(Sheet3!AC$2,'Cargo List'!$C$2:$C$27,'Cargo List'!$I$2:$I$27))</f>
        <v>#N/A</v>
      </c>
      <c r="AD190" t="e">
        <f>IF(OR($A190&lt;AD$2,$A190&gt;AD$2+LOOKUP(AD$2,'Cargo List'!$C$2:$C$27,'Cargo List'!$H$2:$H$27)),"",LOOKUP(Sheet3!AD$2,'Cargo List'!$C$2:$C$27,'Cargo List'!$I$2:$I$27))</f>
        <v>#N/A</v>
      </c>
      <c r="AE190" t="e">
        <f>IF(OR($A190&lt;AE$2,$A190&gt;AE$2+LOOKUP(AE$2,'Cargo List'!$C$2:$C$27,'Cargo List'!$H$2:$H$27)),"",LOOKUP(Sheet3!AE$2,'Cargo List'!$C$2:$C$27,'Cargo List'!$I$2:$I$27))</f>
        <v>#N/A</v>
      </c>
      <c r="AF190" t="e">
        <f>IF(OR($A190&lt;AF$2,$A190&gt;AF$2+LOOKUP(AF$2,'Cargo List'!$C$2:$C$27,'Cargo List'!$H$2:$H$27)),"",LOOKUP(Sheet3!AF$2,'Cargo List'!$C$2:$C$27,'Cargo List'!$I$2:$I$27))</f>
        <v>#N/A</v>
      </c>
      <c r="AG190" t="e">
        <f>IF(OR($A190&lt;AG$2,$A190&gt;AG$2+LOOKUP(AG$2,'Cargo List'!$C$2:$C$27,'Cargo List'!$H$2:$H$27)),"",LOOKUP(Sheet3!AG$2,'Cargo List'!$C$2:$C$27,'Cargo List'!$I$2:$I$27))</f>
        <v>#N/A</v>
      </c>
      <c r="AH190" t="e">
        <f>IF(OR($A190&lt;AH$2,$A190&gt;AH$2+LOOKUP(AH$2,'Cargo List'!$C$2:$C$27,'Cargo List'!$H$2:$H$27)),"",LOOKUP(Sheet3!AH$2,'Cargo List'!$C$2:$C$27,'Cargo List'!$I$2:$I$27))</f>
        <v>#N/A</v>
      </c>
      <c r="AI190" t="e">
        <f>IF(OR($A190&lt;AI$2,$A190&gt;AI$2+LOOKUP(AI$2,'Cargo List'!$C$2:$C$27,'Cargo List'!$H$2:$H$27)),"",LOOKUP(Sheet3!AI$2,'Cargo List'!$C$2:$C$27,'Cargo List'!$I$2:$I$27))</f>
        <v>#N/A</v>
      </c>
      <c r="AJ190" t="e">
        <f>IF(OR($A190&lt;AJ$2,$A190&gt;AJ$2+LOOKUP(AJ$2,'Cargo List'!$C$2:$C$27,'Cargo List'!$H$2:$H$27)),"",LOOKUP(Sheet3!AJ$2,'Cargo List'!$C$2:$C$27,'Cargo List'!$I$2:$I$27))</f>
        <v>#N/A</v>
      </c>
      <c r="AK190" t="e">
        <f>IF(OR($A190&lt;AK$2,$A190&gt;AK$2+LOOKUP(AK$2,'Cargo List'!$C$2:$C$27,'Cargo List'!$H$2:$H$27)),"",LOOKUP(Sheet3!AK$2,'Cargo List'!$C$2:$C$27,'Cargo List'!$I$2:$I$27))</f>
        <v>#N/A</v>
      </c>
      <c r="AL190" t="e">
        <f>IF(OR($A190&lt;AL$2,$A190&gt;AL$2+LOOKUP(AL$2,'Cargo List'!$C$2:$C$27,'Cargo List'!$H$2:$H$27)),"",LOOKUP(Sheet3!AL$2,'Cargo List'!$C$2:$C$27,'Cargo List'!$I$2:$I$27))</f>
        <v>#N/A</v>
      </c>
      <c r="AM190" t="e">
        <f>IF(OR($A190&lt;AM$2,$A190&gt;AM$2+LOOKUP(AM$2,'Cargo List'!$C$2:$C$27,'Cargo List'!$H$2:$H$27)),"",LOOKUP(Sheet3!AM$2,'Cargo List'!$C$2:$C$27,'Cargo List'!$I$2:$I$27))</f>
        <v>#N/A</v>
      </c>
      <c r="AN190" t="e">
        <f>IF(OR($A190&lt;AN$2,$A190&gt;AN$2+LOOKUP(AN$2,'Cargo List'!$C$2:$C$27,'Cargo List'!$H$2:$H$27)),"",LOOKUP(Sheet3!AN$2,'Cargo List'!$C$2:$C$27,'Cargo List'!$I$2:$I$27))</f>
        <v>#N/A</v>
      </c>
      <c r="AO190" t="e">
        <f>IF(OR($A190&lt;AO$2,$A190&gt;AO$2+LOOKUP(AO$2,'Cargo List'!$C$2:$C$27,'Cargo List'!$H$2:$H$27)),"",LOOKUP(Sheet3!AO$2,'Cargo List'!$C$2:$C$27,'Cargo List'!$I$2:$I$27))</f>
        <v>#N/A</v>
      </c>
      <c r="AP190" t="e">
        <f>IF(OR($A190&lt;AP$2,$A190&gt;AP$2+LOOKUP(AP$2,'Cargo List'!$C$2:$C$27,'Cargo List'!$H$2:$H$27)),"",LOOKUP(Sheet3!AP$2,'Cargo List'!$C$2:$C$27,'Cargo List'!$I$2:$I$27))</f>
        <v>#N/A</v>
      </c>
      <c r="AQ190" t="e">
        <f>IF(OR($A190&lt;AQ$2,$A190&gt;AQ$2+LOOKUP(AQ$2,'Cargo List'!$C$2:$C$27,'Cargo List'!$H$2:$H$27)),"",LOOKUP(Sheet3!AQ$2,'Cargo List'!$C$2:$C$27,'Cargo List'!$I$2:$I$27))</f>
        <v>#N/A</v>
      </c>
      <c r="AR190" t="e">
        <f>IF(OR($A190&lt;AR$2,$A190&gt;AR$2+LOOKUP(AR$2,'Cargo List'!$C$2:$C$27,'Cargo List'!$H$2:$H$27)),"",LOOKUP(Sheet3!AR$2,'Cargo List'!$C$2:$C$27,'Cargo List'!$I$2:$I$27))</f>
        <v>#N/A</v>
      </c>
      <c r="AS190" t="e">
        <f>IF(OR($A190&lt;AS$2,$A190&gt;AS$2+LOOKUP(AS$2,'Cargo List'!$C$2:$C$27,'Cargo List'!$H$2:$H$27)),"",LOOKUP(Sheet3!AS$2,'Cargo List'!$C$2:$C$27,'Cargo List'!$I$2:$I$27))</f>
        <v>#N/A</v>
      </c>
      <c r="AT190" t="e">
        <f>IF(OR($A190&lt;AT$2,$A190&gt;AT$2+LOOKUP(AT$2,'Cargo List'!$C$2:$C$27,'Cargo List'!$H$2:$H$27)),"",LOOKUP(Sheet3!AT$2,'Cargo List'!$C$2:$C$27,'Cargo List'!$I$2:$I$27))</f>
        <v>#N/A</v>
      </c>
      <c r="AU190" t="e">
        <f>IF(OR($A190&lt;AU$2,$A190&gt;AU$2+LOOKUP(AU$2,'Cargo List'!$C$2:$C$27,'Cargo List'!$H$2:$H$27)),"",LOOKUP(Sheet3!AU$2,'Cargo List'!$C$2:$C$27,'Cargo List'!$I$2:$I$27))</f>
        <v>#N/A</v>
      </c>
      <c r="AV190" s="4">
        <f t="shared" si="4"/>
        <v>0</v>
      </c>
    </row>
    <row r="191" spans="1:48" x14ac:dyDescent="0.25">
      <c r="A191" s="2">
        <f t="shared" si="5"/>
        <v>44385</v>
      </c>
      <c r="B191" t="e">
        <f>IF(OR($A191&lt;B$2,$A191&gt;B$2+LOOKUP(B$2,'Cargo List'!$C$2:$C$27,'Cargo List'!$H$2:$H$27)),"",LOOKUP(Sheet3!B$2,'Cargo List'!$C$2:$C$27,'Cargo List'!$I$2:$I$27))</f>
        <v>#N/A</v>
      </c>
      <c r="C191" t="e">
        <f>IF(OR($A191&lt;C$2,$A191&gt;C$2+LOOKUP(C$2,'Cargo List'!$C$2:$C$27,'Cargo List'!$H$2:$H$27)),"",LOOKUP(Sheet3!C$2,'Cargo List'!$C$2:$C$27,'Cargo List'!$I$2:$I$27))</f>
        <v>#N/A</v>
      </c>
      <c r="D191" t="e">
        <f>IF(OR($A191&lt;D$2,$A191&gt;D$2+LOOKUP(D$2,'Cargo List'!$C$2:$C$27,'Cargo List'!$H$2:$H$27)),"",LOOKUP(Sheet3!D$2,'Cargo List'!$C$2:$C$27,'Cargo List'!$I$2:$I$27))</f>
        <v>#N/A</v>
      </c>
      <c r="E191" t="e">
        <f>IF(OR($A191&lt;E$2,$A191&gt;E$2+LOOKUP(E$2,'Cargo List'!$C$2:$C$27,'Cargo List'!$H$2:$H$27)),"",LOOKUP(Sheet3!E$2,'Cargo List'!$C$2:$C$27,'Cargo List'!$I$2:$I$27))</f>
        <v>#N/A</v>
      </c>
      <c r="F191" t="e">
        <f>IF(OR($A191&lt;F$2,$A191&gt;F$2+LOOKUP(F$2,'Cargo List'!$C$2:$C$27,'Cargo List'!$H$2:$H$27)),"",LOOKUP(Sheet3!F$2,'Cargo List'!$C$2:$C$27,'Cargo List'!$I$2:$I$27))</f>
        <v>#N/A</v>
      </c>
      <c r="G191" t="e">
        <f>IF(OR($A191&lt;G$2,$A191&gt;G$2+LOOKUP(G$2,'Cargo List'!$C$2:$C$27,'Cargo List'!$H$2:$H$27)),"",LOOKUP(Sheet3!G$2,'Cargo List'!$C$2:$C$27,'Cargo List'!$I$2:$I$27))</f>
        <v>#N/A</v>
      </c>
      <c r="H191" t="e">
        <f>IF(OR($A191&lt;H$2,$A191&gt;H$2+LOOKUP(H$2,'Cargo List'!$C$2:$C$27,'Cargo List'!$H$2:$H$27)),"",LOOKUP(Sheet3!H$2,'Cargo List'!$C$2:$C$27,'Cargo List'!$I$2:$I$27))</f>
        <v>#N/A</v>
      </c>
      <c r="I191" t="e">
        <f>IF(OR($A191&lt;I$2,$A191&gt;I$2+LOOKUP(I$2,'Cargo List'!$C$2:$C$27,'Cargo List'!$H$2:$H$27)),"",LOOKUP(Sheet3!I$2,'Cargo List'!$C$2:$C$27,'Cargo List'!$I$2:$I$27))</f>
        <v>#N/A</v>
      </c>
      <c r="J191" t="e">
        <f>IF(OR($A191&lt;J$2,$A191&gt;J$2+LOOKUP(J$2,'Cargo List'!$C$2:$C$27,'Cargo List'!$H$2:$H$27)),"",LOOKUP(Sheet3!J$2,'Cargo List'!$C$2:$C$27,'Cargo List'!$I$2:$I$27))</f>
        <v>#N/A</v>
      </c>
      <c r="K191" t="e">
        <f>IF(OR($A191&lt;K$2,$A191&gt;K$2+LOOKUP(K$2,'Cargo List'!$C$2:$C$27,'Cargo List'!$H$2:$H$27)),"",LOOKUP(Sheet3!K$2,'Cargo List'!$C$2:$C$27,'Cargo List'!$I$2:$I$27))</f>
        <v>#N/A</v>
      </c>
      <c r="L191" t="e">
        <f>IF(OR($A191&lt;L$2,$A191&gt;L$2+LOOKUP(L$2,'Cargo List'!$C$2:$C$27,'Cargo List'!$H$2:$H$27)),"",LOOKUP(Sheet3!L$2,'Cargo List'!$C$2:$C$27,'Cargo List'!$I$2:$I$27))</f>
        <v>#N/A</v>
      </c>
      <c r="M191" t="e">
        <f>IF(OR($A191&lt;M$2,$A191&gt;M$2+LOOKUP(M$2,'Cargo List'!$C$2:$C$27,'Cargo List'!$H$2:$H$27)),"",LOOKUP(Sheet3!M$2,'Cargo List'!$C$2:$C$27,'Cargo List'!$I$2:$I$27))</f>
        <v>#N/A</v>
      </c>
      <c r="N191" t="e">
        <f>IF(OR($A191&lt;N$2,$A191&gt;N$2+LOOKUP(N$2,'Cargo List'!$C$2:$C$27,'Cargo List'!$H$2:$H$27)),"",LOOKUP(Sheet3!N$2,'Cargo List'!$C$2:$C$27,'Cargo List'!$I$2:$I$27))</f>
        <v>#N/A</v>
      </c>
      <c r="O191" t="e">
        <f>IF(OR($A191&lt;O$2,$A191&gt;O$2+LOOKUP(O$2,'Cargo List'!$C$2:$C$27,'Cargo List'!$H$2:$H$27)),"",LOOKUP(Sheet3!O$2,'Cargo List'!$C$2:$C$27,'Cargo List'!$I$2:$I$27))</f>
        <v>#N/A</v>
      </c>
      <c r="P191" t="e">
        <f>IF(OR($A191&lt;P$2,$A191&gt;P$2+LOOKUP(P$2,'Cargo List'!$C$2:$C$27,'Cargo List'!$H$2:$H$27)),"",LOOKUP(Sheet3!P$2,'Cargo List'!$C$2:$C$27,'Cargo List'!$I$2:$I$27))</f>
        <v>#N/A</v>
      </c>
      <c r="Q191" t="e">
        <f>IF(OR($A191&lt;Q$2,$A191&gt;Q$2+LOOKUP(Q$2,'Cargo List'!$C$2:$C$27,'Cargo List'!$H$2:$H$27)),"",LOOKUP(Sheet3!Q$2,'Cargo List'!$C$2:$C$27,'Cargo List'!$I$2:$I$27))</f>
        <v>#N/A</v>
      </c>
      <c r="R191" t="e">
        <f>IF(OR($A191&lt;R$2,$A191&gt;R$2+LOOKUP(R$2,'Cargo List'!$C$2:$C$27,'Cargo List'!$H$2:$H$27)),"",LOOKUP(Sheet3!R$2,'Cargo List'!$C$2:$C$27,'Cargo List'!$I$2:$I$27))</f>
        <v>#N/A</v>
      </c>
      <c r="S191" t="e">
        <f>IF(OR($A191&lt;S$2,$A191&gt;S$2+LOOKUP(S$2,'Cargo List'!$C$2:$C$27,'Cargo List'!$H$2:$H$27)),"",LOOKUP(Sheet3!S$2,'Cargo List'!$C$2:$C$27,'Cargo List'!$I$2:$I$27))</f>
        <v>#N/A</v>
      </c>
      <c r="T191" t="e">
        <f>IF(OR($A191&lt;T$2,$A191&gt;T$2+LOOKUP(T$2,'Cargo List'!$C$2:$C$27,'Cargo List'!$H$2:$H$27)),"",LOOKUP(Sheet3!T$2,'Cargo List'!$C$2:$C$27,'Cargo List'!$I$2:$I$27))</f>
        <v>#N/A</v>
      </c>
      <c r="U191" t="e">
        <f>IF(OR($A191&lt;U$2,$A191&gt;U$2+LOOKUP(U$2,'Cargo List'!$C$2:$C$27,'Cargo List'!$H$2:$H$27)),"",LOOKUP(Sheet3!U$2,'Cargo List'!$C$2:$C$27,'Cargo List'!$I$2:$I$27))</f>
        <v>#N/A</v>
      </c>
      <c r="V191" t="e">
        <f>IF(OR($A191&lt;V$2,$A191&gt;V$2+LOOKUP(V$2,'Cargo List'!$C$2:$C$27,'Cargo List'!$H$2:$H$27)),"",LOOKUP(Sheet3!V$2,'Cargo List'!$C$2:$C$27,'Cargo List'!$I$2:$I$27))</f>
        <v>#N/A</v>
      </c>
      <c r="W191" t="e">
        <f>IF(OR($A191&lt;W$2,$A191&gt;W$2+LOOKUP(W$2,'Cargo List'!$C$2:$C$27,'Cargo List'!$H$2:$H$27)),"",LOOKUP(Sheet3!W$2,'Cargo List'!$C$2:$C$27,'Cargo List'!$I$2:$I$27))</f>
        <v>#N/A</v>
      </c>
      <c r="X191" t="e">
        <f>IF(OR($A191&lt;X$2,$A191&gt;X$2+LOOKUP(X$2,'Cargo List'!$C$2:$C$27,'Cargo List'!$H$2:$H$27)),"",LOOKUP(Sheet3!X$2,'Cargo List'!$C$2:$C$27,'Cargo List'!$I$2:$I$27))</f>
        <v>#N/A</v>
      </c>
      <c r="Y191" t="e">
        <f>IF(OR($A191&lt;Y$2,$A191&gt;Y$2+LOOKUP(Y$2,'Cargo List'!$C$2:$C$27,'Cargo List'!$H$2:$H$27)),"",LOOKUP(Sheet3!Y$2,'Cargo List'!$C$2:$C$27,'Cargo List'!$I$2:$I$27))</f>
        <v>#N/A</v>
      </c>
      <c r="Z191" t="e">
        <f>IF(OR($A191&lt;Z$2,$A191&gt;Z$2+LOOKUP(Z$2,'Cargo List'!$C$2:$C$27,'Cargo List'!$H$2:$H$27)),"",LOOKUP(Sheet3!Z$2,'Cargo List'!$C$2:$C$27,'Cargo List'!$I$2:$I$27))</f>
        <v>#N/A</v>
      </c>
      <c r="AA191" t="e">
        <f>IF(OR($A191&lt;AA$2,$A191&gt;AA$2+LOOKUP(AA$2,'Cargo List'!$C$2:$C$27,'Cargo List'!$H$2:$H$27)),"",LOOKUP(Sheet3!AA$2,'Cargo List'!$C$2:$C$27,'Cargo List'!$I$2:$I$27))</f>
        <v>#N/A</v>
      </c>
      <c r="AB191" t="e">
        <f>IF(OR($A191&lt;AB$2,$A191&gt;AB$2+LOOKUP(AB$2,'Cargo List'!$C$2:$C$27,'Cargo List'!$H$2:$H$27)),"",LOOKUP(Sheet3!AB$2,'Cargo List'!$C$2:$C$27,'Cargo List'!$I$2:$I$27))</f>
        <v>#N/A</v>
      </c>
      <c r="AC191" t="e">
        <f>IF(OR($A191&lt;AC$2,$A191&gt;AC$2+LOOKUP(AC$2,'Cargo List'!$C$2:$C$27,'Cargo List'!$H$2:$H$27)),"",LOOKUP(Sheet3!AC$2,'Cargo List'!$C$2:$C$27,'Cargo List'!$I$2:$I$27))</f>
        <v>#N/A</v>
      </c>
      <c r="AD191" t="e">
        <f>IF(OR($A191&lt;AD$2,$A191&gt;AD$2+LOOKUP(AD$2,'Cargo List'!$C$2:$C$27,'Cargo List'!$H$2:$H$27)),"",LOOKUP(Sheet3!AD$2,'Cargo List'!$C$2:$C$27,'Cargo List'!$I$2:$I$27))</f>
        <v>#N/A</v>
      </c>
      <c r="AE191" t="e">
        <f>IF(OR($A191&lt;AE$2,$A191&gt;AE$2+LOOKUP(AE$2,'Cargo List'!$C$2:$C$27,'Cargo List'!$H$2:$H$27)),"",LOOKUP(Sheet3!AE$2,'Cargo List'!$C$2:$C$27,'Cargo List'!$I$2:$I$27))</f>
        <v>#N/A</v>
      </c>
      <c r="AF191" t="e">
        <f>IF(OR($A191&lt;AF$2,$A191&gt;AF$2+LOOKUP(AF$2,'Cargo List'!$C$2:$C$27,'Cargo List'!$H$2:$H$27)),"",LOOKUP(Sheet3!AF$2,'Cargo List'!$C$2:$C$27,'Cargo List'!$I$2:$I$27))</f>
        <v>#N/A</v>
      </c>
      <c r="AG191" t="e">
        <f>IF(OR($A191&lt;AG$2,$A191&gt;AG$2+LOOKUP(AG$2,'Cargo List'!$C$2:$C$27,'Cargo List'!$H$2:$H$27)),"",LOOKUP(Sheet3!AG$2,'Cargo List'!$C$2:$C$27,'Cargo List'!$I$2:$I$27))</f>
        <v>#N/A</v>
      </c>
      <c r="AH191" t="e">
        <f>IF(OR($A191&lt;AH$2,$A191&gt;AH$2+LOOKUP(AH$2,'Cargo List'!$C$2:$C$27,'Cargo List'!$H$2:$H$27)),"",LOOKUP(Sheet3!AH$2,'Cargo List'!$C$2:$C$27,'Cargo List'!$I$2:$I$27))</f>
        <v>#N/A</v>
      </c>
      <c r="AI191" t="e">
        <f>IF(OR($A191&lt;AI$2,$A191&gt;AI$2+LOOKUP(AI$2,'Cargo List'!$C$2:$C$27,'Cargo List'!$H$2:$H$27)),"",LOOKUP(Sheet3!AI$2,'Cargo List'!$C$2:$C$27,'Cargo List'!$I$2:$I$27))</f>
        <v>#N/A</v>
      </c>
      <c r="AJ191" t="e">
        <f>IF(OR($A191&lt;AJ$2,$A191&gt;AJ$2+LOOKUP(AJ$2,'Cargo List'!$C$2:$C$27,'Cargo List'!$H$2:$H$27)),"",LOOKUP(Sheet3!AJ$2,'Cargo List'!$C$2:$C$27,'Cargo List'!$I$2:$I$27))</f>
        <v>#N/A</v>
      </c>
      <c r="AK191" t="e">
        <f>IF(OR($A191&lt;AK$2,$A191&gt;AK$2+LOOKUP(AK$2,'Cargo List'!$C$2:$C$27,'Cargo List'!$H$2:$H$27)),"",LOOKUP(Sheet3!AK$2,'Cargo List'!$C$2:$C$27,'Cargo List'!$I$2:$I$27))</f>
        <v>#N/A</v>
      </c>
      <c r="AL191" t="e">
        <f>IF(OR($A191&lt;AL$2,$A191&gt;AL$2+LOOKUP(AL$2,'Cargo List'!$C$2:$C$27,'Cargo List'!$H$2:$H$27)),"",LOOKUP(Sheet3!AL$2,'Cargo List'!$C$2:$C$27,'Cargo List'!$I$2:$I$27))</f>
        <v>#N/A</v>
      </c>
      <c r="AM191" t="e">
        <f>IF(OR($A191&lt;AM$2,$A191&gt;AM$2+LOOKUP(AM$2,'Cargo List'!$C$2:$C$27,'Cargo List'!$H$2:$H$27)),"",LOOKUP(Sheet3!AM$2,'Cargo List'!$C$2:$C$27,'Cargo List'!$I$2:$I$27))</f>
        <v>#N/A</v>
      </c>
      <c r="AN191" t="e">
        <f>IF(OR($A191&lt;AN$2,$A191&gt;AN$2+LOOKUP(AN$2,'Cargo List'!$C$2:$C$27,'Cargo List'!$H$2:$H$27)),"",LOOKUP(Sheet3!AN$2,'Cargo List'!$C$2:$C$27,'Cargo List'!$I$2:$I$27))</f>
        <v>#N/A</v>
      </c>
      <c r="AO191" t="e">
        <f>IF(OR($A191&lt;AO$2,$A191&gt;AO$2+LOOKUP(AO$2,'Cargo List'!$C$2:$C$27,'Cargo List'!$H$2:$H$27)),"",LOOKUP(Sheet3!AO$2,'Cargo List'!$C$2:$C$27,'Cargo List'!$I$2:$I$27))</f>
        <v>#N/A</v>
      </c>
      <c r="AP191" t="e">
        <f>IF(OR($A191&lt;AP$2,$A191&gt;AP$2+LOOKUP(AP$2,'Cargo List'!$C$2:$C$27,'Cargo List'!$H$2:$H$27)),"",LOOKUP(Sheet3!AP$2,'Cargo List'!$C$2:$C$27,'Cargo List'!$I$2:$I$27))</f>
        <v>#N/A</v>
      </c>
      <c r="AQ191" t="e">
        <f>IF(OR($A191&lt;AQ$2,$A191&gt;AQ$2+LOOKUP(AQ$2,'Cargo List'!$C$2:$C$27,'Cargo List'!$H$2:$H$27)),"",LOOKUP(Sheet3!AQ$2,'Cargo List'!$C$2:$C$27,'Cargo List'!$I$2:$I$27))</f>
        <v>#N/A</v>
      </c>
      <c r="AR191" t="e">
        <f>IF(OR($A191&lt;AR$2,$A191&gt;AR$2+LOOKUP(AR$2,'Cargo List'!$C$2:$C$27,'Cargo List'!$H$2:$H$27)),"",LOOKUP(Sheet3!AR$2,'Cargo List'!$C$2:$C$27,'Cargo List'!$I$2:$I$27))</f>
        <v>#N/A</v>
      </c>
      <c r="AS191" t="e">
        <f>IF(OR($A191&lt;AS$2,$A191&gt;AS$2+LOOKUP(AS$2,'Cargo List'!$C$2:$C$27,'Cargo List'!$H$2:$H$27)),"",LOOKUP(Sheet3!AS$2,'Cargo List'!$C$2:$C$27,'Cargo List'!$I$2:$I$27))</f>
        <v>#N/A</v>
      </c>
      <c r="AT191" t="e">
        <f>IF(OR($A191&lt;AT$2,$A191&gt;AT$2+LOOKUP(AT$2,'Cargo List'!$C$2:$C$27,'Cargo List'!$H$2:$H$27)),"",LOOKUP(Sheet3!AT$2,'Cargo List'!$C$2:$C$27,'Cargo List'!$I$2:$I$27))</f>
        <v>#N/A</v>
      </c>
      <c r="AU191" t="e">
        <f>IF(OR($A191&lt;AU$2,$A191&gt;AU$2+LOOKUP(AU$2,'Cargo List'!$C$2:$C$27,'Cargo List'!$H$2:$H$27)),"",LOOKUP(Sheet3!AU$2,'Cargo List'!$C$2:$C$27,'Cargo List'!$I$2:$I$27))</f>
        <v>#N/A</v>
      </c>
      <c r="AV191" s="4">
        <f t="shared" si="4"/>
        <v>0</v>
      </c>
    </row>
    <row r="192" spans="1:48" x14ac:dyDescent="0.25">
      <c r="A192" s="2">
        <f t="shared" si="5"/>
        <v>44386</v>
      </c>
      <c r="B192" t="e">
        <f>IF(OR($A192&lt;B$2,$A192&gt;B$2+LOOKUP(B$2,'Cargo List'!$C$2:$C$27,'Cargo List'!$H$2:$H$27)),"",LOOKUP(Sheet3!B$2,'Cargo List'!$C$2:$C$27,'Cargo List'!$I$2:$I$27))</f>
        <v>#N/A</v>
      </c>
      <c r="C192" t="e">
        <f>IF(OR($A192&lt;C$2,$A192&gt;C$2+LOOKUP(C$2,'Cargo List'!$C$2:$C$27,'Cargo List'!$H$2:$H$27)),"",LOOKUP(Sheet3!C$2,'Cargo List'!$C$2:$C$27,'Cargo List'!$I$2:$I$27))</f>
        <v>#N/A</v>
      </c>
      <c r="D192" t="e">
        <f>IF(OR($A192&lt;D$2,$A192&gt;D$2+LOOKUP(D$2,'Cargo List'!$C$2:$C$27,'Cargo List'!$H$2:$H$27)),"",LOOKUP(Sheet3!D$2,'Cargo List'!$C$2:$C$27,'Cargo List'!$I$2:$I$27))</f>
        <v>#N/A</v>
      </c>
      <c r="E192" t="e">
        <f>IF(OR($A192&lt;E$2,$A192&gt;E$2+LOOKUP(E$2,'Cargo List'!$C$2:$C$27,'Cargo List'!$H$2:$H$27)),"",LOOKUP(Sheet3!E$2,'Cargo List'!$C$2:$C$27,'Cargo List'!$I$2:$I$27))</f>
        <v>#N/A</v>
      </c>
      <c r="F192" t="e">
        <f>IF(OR($A192&lt;F$2,$A192&gt;F$2+LOOKUP(F$2,'Cargo List'!$C$2:$C$27,'Cargo List'!$H$2:$H$27)),"",LOOKUP(Sheet3!F$2,'Cargo List'!$C$2:$C$27,'Cargo List'!$I$2:$I$27))</f>
        <v>#N/A</v>
      </c>
      <c r="G192" t="e">
        <f>IF(OR($A192&lt;G$2,$A192&gt;G$2+LOOKUP(G$2,'Cargo List'!$C$2:$C$27,'Cargo List'!$H$2:$H$27)),"",LOOKUP(Sheet3!G$2,'Cargo List'!$C$2:$C$27,'Cargo List'!$I$2:$I$27))</f>
        <v>#N/A</v>
      </c>
      <c r="H192" t="e">
        <f>IF(OR($A192&lt;H$2,$A192&gt;H$2+LOOKUP(H$2,'Cargo List'!$C$2:$C$27,'Cargo List'!$H$2:$H$27)),"",LOOKUP(Sheet3!H$2,'Cargo List'!$C$2:$C$27,'Cargo List'!$I$2:$I$27))</f>
        <v>#N/A</v>
      </c>
      <c r="I192" t="e">
        <f>IF(OR($A192&lt;I$2,$A192&gt;I$2+LOOKUP(I$2,'Cargo List'!$C$2:$C$27,'Cargo List'!$H$2:$H$27)),"",LOOKUP(Sheet3!I$2,'Cargo List'!$C$2:$C$27,'Cargo List'!$I$2:$I$27))</f>
        <v>#N/A</v>
      </c>
      <c r="J192" t="e">
        <f>IF(OR($A192&lt;J$2,$A192&gt;J$2+LOOKUP(J$2,'Cargo List'!$C$2:$C$27,'Cargo List'!$H$2:$H$27)),"",LOOKUP(Sheet3!J$2,'Cargo List'!$C$2:$C$27,'Cargo List'!$I$2:$I$27))</f>
        <v>#N/A</v>
      </c>
      <c r="K192" t="e">
        <f>IF(OR($A192&lt;K$2,$A192&gt;K$2+LOOKUP(K$2,'Cargo List'!$C$2:$C$27,'Cargo List'!$H$2:$H$27)),"",LOOKUP(Sheet3!K$2,'Cargo List'!$C$2:$C$27,'Cargo List'!$I$2:$I$27))</f>
        <v>#N/A</v>
      </c>
      <c r="L192" t="e">
        <f>IF(OR($A192&lt;L$2,$A192&gt;L$2+LOOKUP(L$2,'Cargo List'!$C$2:$C$27,'Cargo List'!$H$2:$H$27)),"",LOOKUP(Sheet3!L$2,'Cargo List'!$C$2:$C$27,'Cargo List'!$I$2:$I$27))</f>
        <v>#N/A</v>
      </c>
      <c r="M192" t="e">
        <f>IF(OR($A192&lt;M$2,$A192&gt;M$2+LOOKUP(M$2,'Cargo List'!$C$2:$C$27,'Cargo List'!$H$2:$H$27)),"",LOOKUP(Sheet3!M$2,'Cargo List'!$C$2:$C$27,'Cargo List'!$I$2:$I$27))</f>
        <v>#N/A</v>
      </c>
      <c r="N192" t="e">
        <f>IF(OR($A192&lt;N$2,$A192&gt;N$2+LOOKUP(N$2,'Cargo List'!$C$2:$C$27,'Cargo List'!$H$2:$H$27)),"",LOOKUP(Sheet3!N$2,'Cargo List'!$C$2:$C$27,'Cargo List'!$I$2:$I$27))</f>
        <v>#N/A</v>
      </c>
      <c r="O192" t="e">
        <f>IF(OR($A192&lt;O$2,$A192&gt;O$2+LOOKUP(O$2,'Cargo List'!$C$2:$C$27,'Cargo List'!$H$2:$H$27)),"",LOOKUP(Sheet3!O$2,'Cargo List'!$C$2:$C$27,'Cargo List'!$I$2:$I$27))</f>
        <v>#N/A</v>
      </c>
      <c r="P192" t="e">
        <f>IF(OR($A192&lt;P$2,$A192&gt;P$2+LOOKUP(P$2,'Cargo List'!$C$2:$C$27,'Cargo List'!$H$2:$H$27)),"",LOOKUP(Sheet3!P$2,'Cargo List'!$C$2:$C$27,'Cargo List'!$I$2:$I$27))</f>
        <v>#N/A</v>
      </c>
      <c r="Q192" t="e">
        <f>IF(OR($A192&lt;Q$2,$A192&gt;Q$2+LOOKUP(Q$2,'Cargo List'!$C$2:$C$27,'Cargo List'!$H$2:$H$27)),"",LOOKUP(Sheet3!Q$2,'Cargo List'!$C$2:$C$27,'Cargo List'!$I$2:$I$27))</f>
        <v>#N/A</v>
      </c>
      <c r="R192" t="e">
        <f>IF(OR($A192&lt;R$2,$A192&gt;R$2+LOOKUP(R$2,'Cargo List'!$C$2:$C$27,'Cargo List'!$H$2:$H$27)),"",LOOKUP(Sheet3!R$2,'Cargo List'!$C$2:$C$27,'Cargo List'!$I$2:$I$27))</f>
        <v>#N/A</v>
      </c>
      <c r="S192" t="e">
        <f>IF(OR($A192&lt;S$2,$A192&gt;S$2+LOOKUP(S$2,'Cargo List'!$C$2:$C$27,'Cargo List'!$H$2:$H$27)),"",LOOKUP(Sheet3!S$2,'Cargo List'!$C$2:$C$27,'Cargo List'!$I$2:$I$27))</f>
        <v>#N/A</v>
      </c>
      <c r="T192" t="e">
        <f>IF(OR($A192&lt;T$2,$A192&gt;T$2+LOOKUP(T$2,'Cargo List'!$C$2:$C$27,'Cargo List'!$H$2:$H$27)),"",LOOKUP(Sheet3!T$2,'Cargo List'!$C$2:$C$27,'Cargo List'!$I$2:$I$27))</f>
        <v>#N/A</v>
      </c>
      <c r="U192" t="e">
        <f>IF(OR($A192&lt;U$2,$A192&gt;U$2+LOOKUP(U$2,'Cargo List'!$C$2:$C$27,'Cargo List'!$H$2:$H$27)),"",LOOKUP(Sheet3!U$2,'Cargo List'!$C$2:$C$27,'Cargo List'!$I$2:$I$27))</f>
        <v>#N/A</v>
      </c>
      <c r="V192" t="e">
        <f>IF(OR($A192&lt;V$2,$A192&gt;V$2+LOOKUP(V$2,'Cargo List'!$C$2:$C$27,'Cargo List'!$H$2:$H$27)),"",LOOKUP(Sheet3!V$2,'Cargo List'!$C$2:$C$27,'Cargo List'!$I$2:$I$27))</f>
        <v>#N/A</v>
      </c>
      <c r="W192" t="e">
        <f>IF(OR($A192&lt;W$2,$A192&gt;W$2+LOOKUP(W$2,'Cargo List'!$C$2:$C$27,'Cargo List'!$H$2:$H$27)),"",LOOKUP(Sheet3!W$2,'Cargo List'!$C$2:$C$27,'Cargo List'!$I$2:$I$27))</f>
        <v>#N/A</v>
      </c>
      <c r="X192" t="e">
        <f>IF(OR($A192&lt;X$2,$A192&gt;X$2+LOOKUP(X$2,'Cargo List'!$C$2:$C$27,'Cargo List'!$H$2:$H$27)),"",LOOKUP(Sheet3!X$2,'Cargo List'!$C$2:$C$27,'Cargo List'!$I$2:$I$27))</f>
        <v>#N/A</v>
      </c>
      <c r="Y192" t="e">
        <f>IF(OR($A192&lt;Y$2,$A192&gt;Y$2+LOOKUP(Y$2,'Cargo List'!$C$2:$C$27,'Cargo List'!$H$2:$H$27)),"",LOOKUP(Sheet3!Y$2,'Cargo List'!$C$2:$C$27,'Cargo List'!$I$2:$I$27))</f>
        <v>#N/A</v>
      </c>
      <c r="Z192" t="e">
        <f>IF(OR($A192&lt;Z$2,$A192&gt;Z$2+LOOKUP(Z$2,'Cargo List'!$C$2:$C$27,'Cargo List'!$H$2:$H$27)),"",LOOKUP(Sheet3!Z$2,'Cargo List'!$C$2:$C$27,'Cargo List'!$I$2:$I$27))</f>
        <v>#N/A</v>
      </c>
      <c r="AA192" t="e">
        <f>IF(OR($A192&lt;AA$2,$A192&gt;AA$2+LOOKUP(AA$2,'Cargo List'!$C$2:$C$27,'Cargo List'!$H$2:$H$27)),"",LOOKUP(Sheet3!AA$2,'Cargo List'!$C$2:$C$27,'Cargo List'!$I$2:$I$27))</f>
        <v>#N/A</v>
      </c>
      <c r="AB192" t="e">
        <f>IF(OR($A192&lt;AB$2,$A192&gt;AB$2+LOOKUP(AB$2,'Cargo List'!$C$2:$C$27,'Cargo List'!$H$2:$H$27)),"",LOOKUP(Sheet3!AB$2,'Cargo List'!$C$2:$C$27,'Cargo List'!$I$2:$I$27))</f>
        <v>#N/A</v>
      </c>
      <c r="AC192" t="e">
        <f>IF(OR($A192&lt;AC$2,$A192&gt;AC$2+LOOKUP(AC$2,'Cargo List'!$C$2:$C$27,'Cargo List'!$H$2:$H$27)),"",LOOKUP(Sheet3!AC$2,'Cargo List'!$C$2:$C$27,'Cargo List'!$I$2:$I$27))</f>
        <v>#N/A</v>
      </c>
      <c r="AD192" t="e">
        <f>IF(OR($A192&lt;AD$2,$A192&gt;AD$2+LOOKUP(AD$2,'Cargo List'!$C$2:$C$27,'Cargo List'!$H$2:$H$27)),"",LOOKUP(Sheet3!AD$2,'Cargo List'!$C$2:$C$27,'Cargo List'!$I$2:$I$27))</f>
        <v>#N/A</v>
      </c>
      <c r="AE192" t="e">
        <f>IF(OR($A192&lt;AE$2,$A192&gt;AE$2+LOOKUP(AE$2,'Cargo List'!$C$2:$C$27,'Cargo List'!$H$2:$H$27)),"",LOOKUP(Sheet3!AE$2,'Cargo List'!$C$2:$C$27,'Cargo List'!$I$2:$I$27))</f>
        <v>#N/A</v>
      </c>
      <c r="AF192" t="e">
        <f>IF(OR($A192&lt;AF$2,$A192&gt;AF$2+LOOKUP(AF$2,'Cargo List'!$C$2:$C$27,'Cargo List'!$H$2:$H$27)),"",LOOKUP(Sheet3!AF$2,'Cargo List'!$C$2:$C$27,'Cargo List'!$I$2:$I$27))</f>
        <v>#N/A</v>
      </c>
      <c r="AG192" t="e">
        <f>IF(OR($A192&lt;AG$2,$A192&gt;AG$2+LOOKUP(AG$2,'Cargo List'!$C$2:$C$27,'Cargo List'!$H$2:$H$27)),"",LOOKUP(Sheet3!AG$2,'Cargo List'!$C$2:$C$27,'Cargo List'!$I$2:$I$27))</f>
        <v>#N/A</v>
      </c>
      <c r="AH192" t="e">
        <f>IF(OR($A192&lt;AH$2,$A192&gt;AH$2+LOOKUP(AH$2,'Cargo List'!$C$2:$C$27,'Cargo List'!$H$2:$H$27)),"",LOOKUP(Sheet3!AH$2,'Cargo List'!$C$2:$C$27,'Cargo List'!$I$2:$I$27))</f>
        <v>#N/A</v>
      </c>
      <c r="AI192" t="e">
        <f>IF(OR($A192&lt;AI$2,$A192&gt;AI$2+LOOKUP(AI$2,'Cargo List'!$C$2:$C$27,'Cargo List'!$H$2:$H$27)),"",LOOKUP(Sheet3!AI$2,'Cargo List'!$C$2:$C$27,'Cargo List'!$I$2:$I$27))</f>
        <v>#N/A</v>
      </c>
      <c r="AJ192" t="e">
        <f>IF(OR($A192&lt;AJ$2,$A192&gt;AJ$2+LOOKUP(AJ$2,'Cargo List'!$C$2:$C$27,'Cargo List'!$H$2:$H$27)),"",LOOKUP(Sheet3!AJ$2,'Cargo List'!$C$2:$C$27,'Cargo List'!$I$2:$I$27))</f>
        <v>#N/A</v>
      </c>
      <c r="AK192" t="e">
        <f>IF(OR($A192&lt;AK$2,$A192&gt;AK$2+LOOKUP(AK$2,'Cargo List'!$C$2:$C$27,'Cargo List'!$H$2:$H$27)),"",LOOKUP(Sheet3!AK$2,'Cargo List'!$C$2:$C$27,'Cargo List'!$I$2:$I$27))</f>
        <v>#N/A</v>
      </c>
      <c r="AL192" t="e">
        <f>IF(OR($A192&lt;AL$2,$A192&gt;AL$2+LOOKUP(AL$2,'Cargo List'!$C$2:$C$27,'Cargo List'!$H$2:$H$27)),"",LOOKUP(Sheet3!AL$2,'Cargo List'!$C$2:$C$27,'Cargo List'!$I$2:$I$27))</f>
        <v>#N/A</v>
      </c>
      <c r="AM192" t="e">
        <f>IF(OR($A192&lt;AM$2,$A192&gt;AM$2+LOOKUP(AM$2,'Cargo List'!$C$2:$C$27,'Cargo List'!$H$2:$H$27)),"",LOOKUP(Sheet3!AM$2,'Cargo List'!$C$2:$C$27,'Cargo List'!$I$2:$I$27))</f>
        <v>#N/A</v>
      </c>
      <c r="AN192" t="e">
        <f>IF(OR($A192&lt;AN$2,$A192&gt;AN$2+LOOKUP(AN$2,'Cargo List'!$C$2:$C$27,'Cargo List'!$H$2:$H$27)),"",LOOKUP(Sheet3!AN$2,'Cargo List'!$C$2:$C$27,'Cargo List'!$I$2:$I$27))</f>
        <v>#N/A</v>
      </c>
      <c r="AO192" t="e">
        <f>IF(OR($A192&lt;AO$2,$A192&gt;AO$2+LOOKUP(AO$2,'Cargo List'!$C$2:$C$27,'Cargo List'!$H$2:$H$27)),"",LOOKUP(Sheet3!AO$2,'Cargo List'!$C$2:$C$27,'Cargo List'!$I$2:$I$27))</f>
        <v>#N/A</v>
      </c>
      <c r="AP192" t="e">
        <f>IF(OR($A192&lt;AP$2,$A192&gt;AP$2+LOOKUP(AP$2,'Cargo List'!$C$2:$C$27,'Cargo List'!$H$2:$H$27)),"",LOOKUP(Sheet3!AP$2,'Cargo List'!$C$2:$C$27,'Cargo List'!$I$2:$I$27))</f>
        <v>#N/A</v>
      </c>
      <c r="AQ192" t="e">
        <f>IF(OR($A192&lt;AQ$2,$A192&gt;AQ$2+LOOKUP(AQ$2,'Cargo List'!$C$2:$C$27,'Cargo List'!$H$2:$H$27)),"",LOOKUP(Sheet3!AQ$2,'Cargo List'!$C$2:$C$27,'Cargo List'!$I$2:$I$27))</f>
        <v>#N/A</v>
      </c>
      <c r="AR192" t="e">
        <f>IF(OR($A192&lt;AR$2,$A192&gt;AR$2+LOOKUP(AR$2,'Cargo List'!$C$2:$C$27,'Cargo List'!$H$2:$H$27)),"",LOOKUP(Sheet3!AR$2,'Cargo List'!$C$2:$C$27,'Cargo List'!$I$2:$I$27))</f>
        <v>#N/A</v>
      </c>
      <c r="AS192" t="e">
        <f>IF(OR($A192&lt;AS$2,$A192&gt;AS$2+LOOKUP(AS$2,'Cargo List'!$C$2:$C$27,'Cargo List'!$H$2:$H$27)),"",LOOKUP(Sheet3!AS$2,'Cargo List'!$C$2:$C$27,'Cargo List'!$I$2:$I$27))</f>
        <v>#N/A</v>
      </c>
      <c r="AT192" t="e">
        <f>IF(OR($A192&lt;AT$2,$A192&gt;AT$2+LOOKUP(AT$2,'Cargo List'!$C$2:$C$27,'Cargo List'!$H$2:$H$27)),"",LOOKUP(Sheet3!AT$2,'Cargo List'!$C$2:$C$27,'Cargo List'!$I$2:$I$27))</f>
        <v>#N/A</v>
      </c>
      <c r="AU192" t="e">
        <f>IF(OR($A192&lt;AU$2,$A192&gt;AU$2+LOOKUP(AU$2,'Cargo List'!$C$2:$C$27,'Cargo List'!$H$2:$H$27)),"",LOOKUP(Sheet3!AU$2,'Cargo List'!$C$2:$C$27,'Cargo List'!$I$2:$I$27))</f>
        <v>#N/A</v>
      </c>
      <c r="AV192" s="4">
        <f t="shared" si="4"/>
        <v>0</v>
      </c>
    </row>
    <row r="193" spans="1:48" x14ac:dyDescent="0.25">
      <c r="A193" s="2">
        <f t="shared" si="5"/>
        <v>44387</v>
      </c>
      <c r="B193" t="e">
        <f>IF(OR($A193&lt;B$2,$A193&gt;B$2+LOOKUP(B$2,'Cargo List'!$C$2:$C$27,'Cargo List'!$H$2:$H$27)),"",LOOKUP(Sheet3!B$2,'Cargo List'!$C$2:$C$27,'Cargo List'!$I$2:$I$27))</f>
        <v>#N/A</v>
      </c>
      <c r="C193" t="e">
        <f>IF(OR($A193&lt;C$2,$A193&gt;C$2+LOOKUP(C$2,'Cargo List'!$C$2:$C$27,'Cargo List'!$H$2:$H$27)),"",LOOKUP(Sheet3!C$2,'Cargo List'!$C$2:$C$27,'Cargo List'!$I$2:$I$27))</f>
        <v>#N/A</v>
      </c>
      <c r="D193" t="e">
        <f>IF(OR($A193&lt;D$2,$A193&gt;D$2+LOOKUP(D$2,'Cargo List'!$C$2:$C$27,'Cargo List'!$H$2:$H$27)),"",LOOKUP(Sheet3!D$2,'Cargo List'!$C$2:$C$27,'Cargo List'!$I$2:$I$27))</f>
        <v>#N/A</v>
      </c>
      <c r="E193" t="e">
        <f>IF(OR($A193&lt;E$2,$A193&gt;E$2+LOOKUP(E$2,'Cargo List'!$C$2:$C$27,'Cargo List'!$H$2:$H$27)),"",LOOKUP(Sheet3!E$2,'Cargo List'!$C$2:$C$27,'Cargo List'!$I$2:$I$27))</f>
        <v>#N/A</v>
      </c>
      <c r="F193" t="e">
        <f>IF(OR($A193&lt;F$2,$A193&gt;F$2+LOOKUP(F$2,'Cargo List'!$C$2:$C$27,'Cargo List'!$H$2:$H$27)),"",LOOKUP(Sheet3!F$2,'Cargo List'!$C$2:$C$27,'Cargo List'!$I$2:$I$27))</f>
        <v>#N/A</v>
      </c>
      <c r="G193" t="e">
        <f>IF(OR($A193&lt;G$2,$A193&gt;G$2+LOOKUP(G$2,'Cargo List'!$C$2:$C$27,'Cargo List'!$H$2:$H$27)),"",LOOKUP(Sheet3!G$2,'Cargo List'!$C$2:$C$27,'Cargo List'!$I$2:$I$27))</f>
        <v>#N/A</v>
      </c>
      <c r="H193" t="e">
        <f>IF(OR($A193&lt;H$2,$A193&gt;H$2+LOOKUP(H$2,'Cargo List'!$C$2:$C$27,'Cargo List'!$H$2:$H$27)),"",LOOKUP(Sheet3!H$2,'Cargo List'!$C$2:$C$27,'Cargo List'!$I$2:$I$27))</f>
        <v>#N/A</v>
      </c>
      <c r="I193" t="e">
        <f>IF(OR($A193&lt;I$2,$A193&gt;I$2+LOOKUP(I$2,'Cargo List'!$C$2:$C$27,'Cargo List'!$H$2:$H$27)),"",LOOKUP(Sheet3!I$2,'Cargo List'!$C$2:$C$27,'Cargo List'!$I$2:$I$27))</f>
        <v>#N/A</v>
      </c>
      <c r="J193" t="e">
        <f>IF(OR($A193&lt;J$2,$A193&gt;J$2+LOOKUP(J$2,'Cargo List'!$C$2:$C$27,'Cargo List'!$H$2:$H$27)),"",LOOKUP(Sheet3!J$2,'Cargo List'!$C$2:$C$27,'Cargo List'!$I$2:$I$27))</f>
        <v>#N/A</v>
      </c>
      <c r="K193" t="e">
        <f>IF(OR($A193&lt;K$2,$A193&gt;K$2+LOOKUP(K$2,'Cargo List'!$C$2:$C$27,'Cargo List'!$H$2:$H$27)),"",LOOKUP(Sheet3!K$2,'Cargo List'!$C$2:$C$27,'Cargo List'!$I$2:$I$27))</f>
        <v>#N/A</v>
      </c>
      <c r="L193" t="e">
        <f>IF(OR($A193&lt;L$2,$A193&gt;L$2+LOOKUP(L$2,'Cargo List'!$C$2:$C$27,'Cargo List'!$H$2:$H$27)),"",LOOKUP(Sheet3!L$2,'Cargo List'!$C$2:$C$27,'Cargo List'!$I$2:$I$27))</f>
        <v>#N/A</v>
      </c>
      <c r="M193" t="e">
        <f>IF(OR($A193&lt;M$2,$A193&gt;M$2+LOOKUP(M$2,'Cargo List'!$C$2:$C$27,'Cargo List'!$H$2:$H$27)),"",LOOKUP(Sheet3!M$2,'Cargo List'!$C$2:$C$27,'Cargo List'!$I$2:$I$27))</f>
        <v>#N/A</v>
      </c>
      <c r="N193" t="e">
        <f>IF(OR($A193&lt;N$2,$A193&gt;N$2+LOOKUP(N$2,'Cargo List'!$C$2:$C$27,'Cargo List'!$H$2:$H$27)),"",LOOKUP(Sheet3!N$2,'Cargo List'!$C$2:$C$27,'Cargo List'!$I$2:$I$27))</f>
        <v>#N/A</v>
      </c>
      <c r="O193" t="e">
        <f>IF(OR($A193&lt;O$2,$A193&gt;O$2+LOOKUP(O$2,'Cargo List'!$C$2:$C$27,'Cargo List'!$H$2:$H$27)),"",LOOKUP(Sheet3!O$2,'Cargo List'!$C$2:$C$27,'Cargo List'!$I$2:$I$27))</f>
        <v>#N/A</v>
      </c>
      <c r="P193" t="e">
        <f>IF(OR($A193&lt;P$2,$A193&gt;P$2+LOOKUP(P$2,'Cargo List'!$C$2:$C$27,'Cargo List'!$H$2:$H$27)),"",LOOKUP(Sheet3!P$2,'Cargo List'!$C$2:$C$27,'Cargo List'!$I$2:$I$27))</f>
        <v>#N/A</v>
      </c>
      <c r="Q193" t="e">
        <f>IF(OR($A193&lt;Q$2,$A193&gt;Q$2+LOOKUP(Q$2,'Cargo List'!$C$2:$C$27,'Cargo List'!$H$2:$H$27)),"",LOOKUP(Sheet3!Q$2,'Cargo List'!$C$2:$C$27,'Cargo List'!$I$2:$I$27))</f>
        <v>#N/A</v>
      </c>
      <c r="R193" t="e">
        <f>IF(OR($A193&lt;R$2,$A193&gt;R$2+LOOKUP(R$2,'Cargo List'!$C$2:$C$27,'Cargo List'!$H$2:$H$27)),"",LOOKUP(Sheet3!R$2,'Cargo List'!$C$2:$C$27,'Cargo List'!$I$2:$I$27))</f>
        <v>#N/A</v>
      </c>
      <c r="S193" t="e">
        <f>IF(OR($A193&lt;S$2,$A193&gt;S$2+LOOKUP(S$2,'Cargo List'!$C$2:$C$27,'Cargo List'!$H$2:$H$27)),"",LOOKUP(Sheet3!S$2,'Cargo List'!$C$2:$C$27,'Cargo List'!$I$2:$I$27))</f>
        <v>#N/A</v>
      </c>
      <c r="T193" t="e">
        <f>IF(OR($A193&lt;T$2,$A193&gt;T$2+LOOKUP(T$2,'Cargo List'!$C$2:$C$27,'Cargo List'!$H$2:$H$27)),"",LOOKUP(Sheet3!T$2,'Cargo List'!$C$2:$C$27,'Cargo List'!$I$2:$I$27))</f>
        <v>#N/A</v>
      </c>
      <c r="U193" t="e">
        <f>IF(OR($A193&lt;U$2,$A193&gt;U$2+LOOKUP(U$2,'Cargo List'!$C$2:$C$27,'Cargo List'!$H$2:$H$27)),"",LOOKUP(Sheet3!U$2,'Cargo List'!$C$2:$C$27,'Cargo List'!$I$2:$I$27))</f>
        <v>#N/A</v>
      </c>
      <c r="V193" t="e">
        <f>IF(OR($A193&lt;V$2,$A193&gt;V$2+LOOKUP(V$2,'Cargo List'!$C$2:$C$27,'Cargo List'!$H$2:$H$27)),"",LOOKUP(Sheet3!V$2,'Cargo List'!$C$2:$C$27,'Cargo List'!$I$2:$I$27))</f>
        <v>#N/A</v>
      </c>
      <c r="W193" t="e">
        <f>IF(OR($A193&lt;W$2,$A193&gt;W$2+LOOKUP(W$2,'Cargo List'!$C$2:$C$27,'Cargo List'!$H$2:$H$27)),"",LOOKUP(Sheet3!W$2,'Cargo List'!$C$2:$C$27,'Cargo List'!$I$2:$I$27))</f>
        <v>#N/A</v>
      </c>
      <c r="X193" t="e">
        <f>IF(OR($A193&lt;X$2,$A193&gt;X$2+LOOKUP(X$2,'Cargo List'!$C$2:$C$27,'Cargo List'!$H$2:$H$27)),"",LOOKUP(Sheet3!X$2,'Cargo List'!$C$2:$C$27,'Cargo List'!$I$2:$I$27))</f>
        <v>#N/A</v>
      </c>
      <c r="Y193" t="e">
        <f>IF(OR($A193&lt;Y$2,$A193&gt;Y$2+LOOKUP(Y$2,'Cargo List'!$C$2:$C$27,'Cargo List'!$H$2:$H$27)),"",LOOKUP(Sheet3!Y$2,'Cargo List'!$C$2:$C$27,'Cargo List'!$I$2:$I$27))</f>
        <v>#N/A</v>
      </c>
      <c r="Z193" t="e">
        <f>IF(OR($A193&lt;Z$2,$A193&gt;Z$2+LOOKUP(Z$2,'Cargo List'!$C$2:$C$27,'Cargo List'!$H$2:$H$27)),"",LOOKUP(Sheet3!Z$2,'Cargo List'!$C$2:$C$27,'Cargo List'!$I$2:$I$27))</f>
        <v>#N/A</v>
      </c>
      <c r="AA193" t="e">
        <f>IF(OR($A193&lt;AA$2,$A193&gt;AA$2+LOOKUP(AA$2,'Cargo List'!$C$2:$C$27,'Cargo List'!$H$2:$H$27)),"",LOOKUP(Sheet3!AA$2,'Cargo List'!$C$2:$C$27,'Cargo List'!$I$2:$I$27))</f>
        <v>#N/A</v>
      </c>
      <c r="AB193" t="e">
        <f>IF(OR($A193&lt;AB$2,$A193&gt;AB$2+LOOKUP(AB$2,'Cargo List'!$C$2:$C$27,'Cargo List'!$H$2:$H$27)),"",LOOKUP(Sheet3!AB$2,'Cargo List'!$C$2:$C$27,'Cargo List'!$I$2:$I$27))</f>
        <v>#N/A</v>
      </c>
      <c r="AC193" t="e">
        <f>IF(OR($A193&lt;AC$2,$A193&gt;AC$2+LOOKUP(AC$2,'Cargo List'!$C$2:$C$27,'Cargo List'!$H$2:$H$27)),"",LOOKUP(Sheet3!AC$2,'Cargo List'!$C$2:$C$27,'Cargo List'!$I$2:$I$27))</f>
        <v>#N/A</v>
      </c>
      <c r="AD193" t="e">
        <f>IF(OR($A193&lt;AD$2,$A193&gt;AD$2+LOOKUP(AD$2,'Cargo List'!$C$2:$C$27,'Cargo List'!$H$2:$H$27)),"",LOOKUP(Sheet3!AD$2,'Cargo List'!$C$2:$C$27,'Cargo List'!$I$2:$I$27))</f>
        <v>#N/A</v>
      </c>
      <c r="AE193" t="e">
        <f>IF(OR($A193&lt;AE$2,$A193&gt;AE$2+LOOKUP(AE$2,'Cargo List'!$C$2:$C$27,'Cargo List'!$H$2:$H$27)),"",LOOKUP(Sheet3!AE$2,'Cargo List'!$C$2:$C$27,'Cargo List'!$I$2:$I$27))</f>
        <v>#N/A</v>
      </c>
      <c r="AF193" t="e">
        <f>IF(OR($A193&lt;AF$2,$A193&gt;AF$2+LOOKUP(AF$2,'Cargo List'!$C$2:$C$27,'Cargo List'!$H$2:$H$27)),"",LOOKUP(Sheet3!AF$2,'Cargo List'!$C$2:$C$27,'Cargo List'!$I$2:$I$27))</f>
        <v>#N/A</v>
      </c>
      <c r="AG193" t="e">
        <f>IF(OR($A193&lt;AG$2,$A193&gt;AG$2+LOOKUP(AG$2,'Cargo List'!$C$2:$C$27,'Cargo List'!$H$2:$H$27)),"",LOOKUP(Sheet3!AG$2,'Cargo List'!$C$2:$C$27,'Cargo List'!$I$2:$I$27))</f>
        <v>#N/A</v>
      </c>
      <c r="AH193" t="e">
        <f>IF(OR($A193&lt;AH$2,$A193&gt;AH$2+LOOKUP(AH$2,'Cargo List'!$C$2:$C$27,'Cargo List'!$H$2:$H$27)),"",LOOKUP(Sheet3!AH$2,'Cargo List'!$C$2:$C$27,'Cargo List'!$I$2:$I$27))</f>
        <v>#N/A</v>
      </c>
      <c r="AI193" t="e">
        <f>IF(OR($A193&lt;AI$2,$A193&gt;AI$2+LOOKUP(AI$2,'Cargo List'!$C$2:$C$27,'Cargo List'!$H$2:$H$27)),"",LOOKUP(Sheet3!AI$2,'Cargo List'!$C$2:$C$27,'Cargo List'!$I$2:$I$27))</f>
        <v>#N/A</v>
      </c>
      <c r="AJ193" t="e">
        <f>IF(OR($A193&lt;AJ$2,$A193&gt;AJ$2+LOOKUP(AJ$2,'Cargo List'!$C$2:$C$27,'Cargo List'!$H$2:$H$27)),"",LOOKUP(Sheet3!AJ$2,'Cargo List'!$C$2:$C$27,'Cargo List'!$I$2:$I$27))</f>
        <v>#N/A</v>
      </c>
      <c r="AK193" t="e">
        <f>IF(OR($A193&lt;AK$2,$A193&gt;AK$2+LOOKUP(AK$2,'Cargo List'!$C$2:$C$27,'Cargo List'!$H$2:$H$27)),"",LOOKUP(Sheet3!AK$2,'Cargo List'!$C$2:$C$27,'Cargo List'!$I$2:$I$27))</f>
        <v>#N/A</v>
      </c>
      <c r="AL193" t="e">
        <f>IF(OR($A193&lt;AL$2,$A193&gt;AL$2+LOOKUP(AL$2,'Cargo List'!$C$2:$C$27,'Cargo List'!$H$2:$H$27)),"",LOOKUP(Sheet3!AL$2,'Cargo List'!$C$2:$C$27,'Cargo List'!$I$2:$I$27))</f>
        <v>#N/A</v>
      </c>
      <c r="AM193" t="e">
        <f>IF(OR($A193&lt;AM$2,$A193&gt;AM$2+LOOKUP(AM$2,'Cargo List'!$C$2:$C$27,'Cargo List'!$H$2:$H$27)),"",LOOKUP(Sheet3!AM$2,'Cargo List'!$C$2:$C$27,'Cargo List'!$I$2:$I$27))</f>
        <v>#N/A</v>
      </c>
      <c r="AN193" t="e">
        <f>IF(OR($A193&lt;AN$2,$A193&gt;AN$2+LOOKUP(AN$2,'Cargo List'!$C$2:$C$27,'Cargo List'!$H$2:$H$27)),"",LOOKUP(Sheet3!AN$2,'Cargo List'!$C$2:$C$27,'Cargo List'!$I$2:$I$27))</f>
        <v>#N/A</v>
      </c>
      <c r="AO193" t="e">
        <f>IF(OR($A193&lt;AO$2,$A193&gt;AO$2+LOOKUP(AO$2,'Cargo List'!$C$2:$C$27,'Cargo List'!$H$2:$H$27)),"",LOOKUP(Sheet3!AO$2,'Cargo List'!$C$2:$C$27,'Cargo List'!$I$2:$I$27))</f>
        <v>#N/A</v>
      </c>
      <c r="AP193" t="e">
        <f>IF(OR($A193&lt;AP$2,$A193&gt;AP$2+LOOKUP(AP$2,'Cargo List'!$C$2:$C$27,'Cargo List'!$H$2:$H$27)),"",LOOKUP(Sheet3!AP$2,'Cargo List'!$C$2:$C$27,'Cargo List'!$I$2:$I$27))</f>
        <v>#N/A</v>
      </c>
      <c r="AQ193" t="e">
        <f>IF(OR($A193&lt;AQ$2,$A193&gt;AQ$2+LOOKUP(AQ$2,'Cargo List'!$C$2:$C$27,'Cargo List'!$H$2:$H$27)),"",LOOKUP(Sheet3!AQ$2,'Cargo List'!$C$2:$C$27,'Cargo List'!$I$2:$I$27))</f>
        <v>#N/A</v>
      </c>
      <c r="AR193" t="e">
        <f>IF(OR($A193&lt;AR$2,$A193&gt;AR$2+LOOKUP(AR$2,'Cargo List'!$C$2:$C$27,'Cargo List'!$H$2:$H$27)),"",LOOKUP(Sheet3!AR$2,'Cargo List'!$C$2:$C$27,'Cargo List'!$I$2:$I$27))</f>
        <v>#N/A</v>
      </c>
      <c r="AS193" t="e">
        <f>IF(OR($A193&lt;AS$2,$A193&gt;AS$2+LOOKUP(AS$2,'Cargo List'!$C$2:$C$27,'Cargo List'!$H$2:$H$27)),"",LOOKUP(Sheet3!AS$2,'Cargo List'!$C$2:$C$27,'Cargo List'!$I$2:$I$27))</f>
        <v>#N/A</v>
      </c>
      <c r="AT193" t="e">
        <f>IF(OR($A193&lt;AT$2,$A193&gt;AT$2+LOOKUP(AT$2,'Cargo List'!$C$2:$C$27,'Cargo List'!$H$2:$H$27)),"",LOOKUP(Sheet3!AT$2,'Cargo List'!$C$2:$C$27,'Cargo List'!$I$2:$I$27))</f>
        <v>#N/A</v>
      </c>
      <c r="AU193" t="e">
        <f>IF(OR($A193&lt;AU$2,$A193&gt;AU$2+LOOKUP(AU$2,'Cargo List'!$C$2:$C$27,'Cargo List'!$H$2:$H$27)),"",LOOKUP(Sheet3!AU$2,'Cargo List'!$C$2:$C$27,'Cargo List'!$I$2:$I$27))</f>
        <v>#N/A</v>
      </c>
      <c r="AV193" s="4">
        <f t="shared" si="4"/>
        <v>0</v>
      </c>
    </row>
    <row r="194" spans="1:48" x14ac:dyDescent="0.25">
      <c r="A194" s="2">
        <f t="shared" si="5"/>
        <v>44388</v>
      </c>
      <c r="B194" t="e">
        <f>IF(OR($A194&lt;B$2,$A194&gt;B$2+LOOKUP(B$2,'Cargo List'!$C$2:$C$27,'Cargo List'!$H$2:$H$27)),"",LOOKUP(Sheet3!B$2,'Cargo List'!$C$2:$C$27,'Cargo List'!$I$2:$I$27))</f>
        <v>#N/A</v>
      </c>
      <c r="C194" t="e">
        <f>IF(OR($A194&lt;C$2,$A194&gt;C$2+LOOKUP(C$2,'Cargo List'!$C$2:$C$27,'Cargo List'!$H$2:$H$27)),"",LOOKUP(Sheet3!C$2,'Cargo List'!$C$2:$C$27,'Cargo List'!$I$2:$I$27))</f>
        <v>#N/A</v>
      </c>
      <c r="D194" t="e">
        <f>IF(OR($A194&lt;D$2,$A194&gt;D$2+LOOKUP(D$2,'Cargo List'!$C$2:$C$27,'Cargo List'!$H$2:$H$27)),"",LOOKUP(Sheet3!D$2,'Cargo List'!$C$2:$C$27,'Cargo List'!$I$2:$I$27))</f>
        <v>#N/A</v>
      </c>
      <c r="E194" t="e">
        <f>IF(OR($A194&lt;E$2,$A194&gt;E$2+LOOKUP(E$2,'Cargo List'!$C$2:$C$27,'Cargo List'!$H$2:$H$27)),"",LOOKUP(Sheet3!E$2,'Cargo List'!$C$2:$C$27,'Cargo List'!$I$2:$I$27))</f>
        <v>#N/A</v>
      </c>
      <c r="F194" t="e">
        <f>IF(OR($A194&lt;F$2,$A194&gt;F$2+LOOKUP(F$2,'Cargo List'!$C$2:$C$27,'Cargo List'!$H$2:$H$27)),"",LOOKUP(Sheet3!F$2,'Cargo List'!$C$2:$C$27,'Cargo List'!$I$2:$I$27))</f>
        <v>#N/A</v>
      </c>
      <c r="G194" t="e">
        <f>IF(OR($A194&lt;G$2,$A194&gt;G$2+LOOKUP(G$2,'Cargo List'!$C$2:$C$27,'Cargo List'!$H$2:$H$27)),"",LOOKUP(Sheet3!G$2,'Cargo List'!$C$2:$C$27,'Cargo List'!$I$2:$I$27))</f>
        <v>#N/A</v>
      </c>
      <c r="H194" t="e">
        <f>IF(OR($A194&lt;H$2,$A194&gt;H$2+LOOKUP(H$2,'Cargo List'!$C$2:$C$27,'Cargo List'!$H$2:$H$27)),"",LOOKUP(Sheet3!H$2,'Cargo List'!$C$2:$C$27,'Cargo List'!$I$2:$I$27))</f>
        <v>#N/A</v>
      </c>
      <c r="I194" t="e">
        <f>IF(OR($A194&lt;I$2,$A194&gt;I$2+LOOKUP(I$2,'Cargo List'!$C$2:$C$27,'Cargo List'!$H$2:$H$27)),"",LOOKUP(Sheet3!I$2,'Cargo List'!$C$2:$C$27,'Cargo List'!$I$2:$I$27))</f>
        <v>#N/A</v>
      </c>
      <c r="J194" t="e">
        <f>IF(OR($A194&lt;J$2,$A194&gt;J$2+LOOKUP(J$2,'Cargo List'!$C$2:$C$27,'Cargo List'!$H$2:$H$27)),"",LOOKUP(Sheet3!J$2,'Cargo List'!$C$2:$C$27,'Cargo List'!$I$2:$I$27))</f>
        <v>#N/A</v>
      </c>
      <c r="K194" t="e">
        <f>IF(OR($A194&lt;K$2,$A194&gt;K$2+LOOKUP(K$2,'Cargo List'!$C$2:$C$27,'Cargo List'!$H$2:$H$27)),"",LOOKUP(Sheet3!K$2,'Cargo List'!$C$2:$C$27,'Cargo List'!$I$2:$I$27))</f>
        <v>#N/A</v>
      </c>
      <c r="L194" t="e">
        <f>IF(OR($A194&lt;L$2,$A194&gt;L$2+LOOKUP(L$2,'Cargo List'!$C$2:$C$27,'Cargo List'!$H$2:$H$27)),"",LOOKUP(Sheet3!L$2,'Cargo List'!$C$2:$C$27,'Cargo List'!$I$2:$I$27))</f>
        <v>#N/A</v>
      </c>
      <c r="M194" t="e">
        <f>IF(OR($A194&lt;M$2,$A194&gt;M$2+LOOKUP(M$2,'Cargo List'!$C$2:$C$27,'Cargo List'!$H$2:$H$27)),"",LOOKUP(Sheet3!M$2,'Cargo List'!$C$2:$C$27,'Cargo List'!$I$2:$I$27))</f>
        <v>#N/A</v>
      </c>
      <c r="N194" t="e">
        <f>IF(OR($A194&lt;N$2,$A194&gt;N$2+LOOKUP(N$2,'Cargo List'!$C$2:$C$27,'Cargo List'!$H$2:$H$27)),"",LOOKUP(Sheet3!N$2,'Cargo List'!$C$2:$C$27,'Cargo List'!$I$2:$I$27))</f>
        <v>#N/A</v>
      </c>
      <c r="O194" t="e">
        <f>IF(OR($A194&lt;O$2,$A194&gt;O$2+LOOKUP(O$2,'Cargo List'!$C$2:$C$27,'Cargo List'!$H$2:$H$27)),"",LOOKUP(Sheet3!O$2,'Cargo List'!$C$2:$C$27,'Cargo List'!$I$2:$I$27))</f>
        <v>#N/A</v>
      </c>
      <c r="P194" t="e">
        <f>IF(OR($A194&lt;P$2,$A194&gt;P$2+LOOKUP(P$2,'Cargo List'!$C$2:$C$27,'Cargo List'!$H$2:$H$27)),"",LOOKUP(Sheet3!P$2,'Cargo List'!$C$2:$C$27,'Cargo List'!$I$2:$I$27))</f>
        <v>#N/A</v>
      </c>
      <c r="Q194" t="e">
        <f>IF(OR($A194&lt;Q$2,$A194&gt;Q$2+LOOKUP(Q$2,'Cargo List'!$C$2:$C$27,'Cargo List'!$H$2:$H$27)),"",LOOKUP(Sheet3!Q$2,'Cargo List'!$C$2:$C$27,'Cargo List'!$I$2:$I$27))</f>
        <v>#N/A</v>
      </c>
      <c r="R194" t="e">
        <f>IF(OR($A194&lt;R$2,$A194&gt;R$2+LOOKUP(R$2,'Cargo List'!$C$2:$C$27,'Cargo List'!$H$2:$H$27)),"",LOOKUP(Sheet3!R$2,'Cargo List'!$C$2:$C$27,'Cargo List'!$I$2:$I$27))</f>
        <v>#N/A</v>
      </c>
      <c r="S194" t="e">
        <f>IF(OR($A194&lt;S$2,$A194&gt;S$2+LOOKUP(S$2,'Cargo List'!$C$2:$C$27,'Cargo List'!$H$2:$H$27)),"",LOOKUP(Sheet3!S$2,'Cargo List'!$C$2:$C$27,'Cargo List'!$I$2:$I$27))</f>
        <v>#N/A</v>
      </c>
      <c r="T194" t="e">
        <f>IF(OR($A194&lt;T$2,$A194&gt;T$2+LOOKUP(T$2,'Cargo List'!$C$2:$C$27,'Cargo List'!$H$2:$H$27)),"",LOOKUP(Sheet3!T$2,'Cargo List'!$C$2:$C$27,'Cargo List'!$I$2:$I$27))</f>
        <v>#N/A</v>
      </c>
      <c r="U194" t="e">
        <f>IF(OR($A194&lt;U$2,$A194&gt;U$2+LOOKUP(U$2,'Cargo List'!$C$2:$C$27,'Cargo List'!$H$2:$H$27)),"",LOOKUP(Sheet3!U$2,'Cargo List'!$C$2:$C$27,'Cargo List'!$I$2:$I$27))</f>
        <v>#N/A</v>
      </c>
      <c r="V194" t="e">
        <f>IF(OR($A194&lt;V$2,$A194&gt;V$2+LOOKUP(V$2,'Cargo List'!$C$2:$C$27,'Cargo List'!$H$2:$H$27)),"",LOOKUP(Sheet3!V$2,'Cargo List'!$C$2:$C$27,'Cargo List'!$I$2:$I$27))</f>
        <v>#N/A</v>
      </c>
      <c r="W194" t="e">
        <f>IF(OR($A194&lt;W$2,$A194&gt;W$2+LOOKUP(W$2,'Cargo List'!$C$2:$C$27,'Cargo List'!$H$2:$H$27)),"",LOOKUP(Sheet3!W$2,'Cargo List'!$C$2:$C$27,'Cargo List'!$I$2:$I$27))</f>
        <v>#N/A</v>
      </c>
      <c r="X194" t="e">
        <f>IF(OR($A194&lt;X$2,$A194&gt;X$2+LOOKUP(X$2,'Cargo List'!$C$2:$C$27,'Cargo List'!$H$2:$H$27)),"",LOOKUP(Sheet3!X$2,'Cargo List'!$C$2:$C$27,'Cargo List'!$I$2:$I$27))</f>
        <v>#N/A</v>
      </c>
      <c r="Y194" t="e">
        <f>IF(OR($A194&lt;Y$2,$A194&gt;Y$2+LOOKUP(Y$2,'Cargo List'!$C$2:$C$27,'Cargo List'!$H$2:$H$27)),"",LOOKUP(Sheet3!Y$2,'Cargo List'!$C$2:$C$27,'Cargo List'!$I$2:$I$27))</f>
        <v>#N/A</v>
      </c>
      <c r="Z194" t="e">
        <f>IF(OR($A194&lt;Z$2,$A194&gt;Z$2+LOOKUP(Z$2,'Cargo List'!$C$2:$C$27,'Cargo List'!$H$2:$H$27)),"",LOOKUP(Sheet3!Z$2,'Cargo List'!$C$2:$C$27,'Cargo List'!$I$2:$I$27))</f>
        <v>#N/A</v>
      </c>
      <c r="AA194" t="e">
        <f>IF(OR($A194&lt;AA$2,$A194&gt;AA$2+LOOKUP(AA$2,'Cargo List'!$C$2:$C$27,'Cargo List'!$H$2:$H$27)),"",LOOKUP(Sheet3!AA$2,'Cargo List'!$C$2:$C$27,'Cargo List'!$I$2:$I$27))</f>
        <v>#N/A</v>
      </c>
      <c r="AB194" t="e">
        <f>IF(OR($A194&lt;AB$2,$A194&gt;AB$2+LOOKUP(AB$2,'Cargo List'!$C$2:$C$27,'Cargo List'!$H$2:$H$27)),"",LOOKUP(Sheet3!AB$2,'Cargo List'!$C$2:$C$27,'Cargo List'!$I$2:$I$27))</f>
        <v>#N/A</v>
      </c>
      <c r="AC194" t="e">
        <f>IF(OR($A194&lt;AC$2,$A194&gt;AC$2+LOOKUP(AC$2,'Cargo List'!$C$2:$C$27,'Cargo List'!$H$2:$H$27)),"",LOOKUP(Sheet3!AC$2,'Cargo List'!$C$2:$C$27,'Cargo List'!$I$2:$I$27))</f>
        <v>#N/A</v>
      </c>
      <c r="AD194" t="e">
        <f>IF(OR($A194&lt;AD$2,$A194&gt;AD$2+LOOKUP(AD$2,'Cargo List'!$C$2:$C$27,'Cargo List'!$H$2:$H$27)),"",LOOKUP(Sheet3!AD$2,'Cargo List'!$C$2:$C$27,'Cargo List'!$I$2:$I$27))</f>
        <v>#N/A</v>
      </c>
      <c r="AE194" t="e">
        <f>IF(OR($A194&lt;AE$2,$A194&gt;AE$2+LOOKUP(AE$2,'Cargo List'!$C$2:$C$27,'Cargo List'!$H$2:$H$27)),"",LOOKUP(Sheet3!AE$2,'Cargo List'!$C$2:$C$27,'Cargo List'!$I$2:$I$27))</f>
        <v>#N/A</v>
      </c>
      <c r="AF194" t="e">
        <f>IF(OR($A194&lt;AF$2,$A194&gt;AF$2+LOOKUP(AF$2,'Cargo List'!$C$2:$C$27,'Cargo List'!$H$2:$H$27)),"",LOOKUP(Sheet3!AF$2,'Cargo List'!$C$2:$C$27,'Cargo List'!$I$2:$I$27))</f>
        <v>#N/A</v>
      </c>
      <c r="AG194" t="e">
        <f>IF(OR($A194&lt;AG$2,$A194&gt;AG$2+LOOKUP(AG$2,'Cargo List'!$C$2:$C$27,'Cargo List'!$H$2:$H$27)),"",LOOKUP(Sheet3!AG$2,'Cargo List'!$C$2:$C$27,'Cargo List'!$I$2:$I$27))</f>
        <v>#N/A</v>
      </c>
      <c r="AH194" t="e">
        <f>IF(OR($A194&lt;AH$2,$A194&gt;AH$2+LOOKUP(AH$2,'Cargo List'!$C$2:$C$27,'Cargo List'!$H$2:$H$27)),"",LOOKUP(Sheet3!AH$2,'Cargo List'!$C$2:$C$27,'Cargo List'!$I$2:$I$27))</f>
        <v>#N/A</v>
      </c>
      <c r="AI194" t="e">
        <f>IF(OR($A194&lt;AI$2,$A194&gt;AI$2+LOOKUP(AI$2,'Cargo List'!$C$2:$C$27,'Cargo List'!$H$2:$H$27)),"",LOOKUP(Sheet3!AI$2,'Cargo List'!$C$2:$C$27,'Cargo List'!$I$2:$I$27))</f>
        <v>#N/A</v>
      </c>
      <c r="AJ194" t="e">
        <f>IF(OR($A194&lt;AJ$2,$A194&gt;AJ$2+LOOKUP(AJ$2,'Cargo List'!$C$2:$C$27,'Cargo List'!$H$2:$H$27)),"",LOOKUP(Sheet3!AJ$2,'Cargo List'!$C$2:$C$27,'Cargo List'!$I$2:$I$27))</f>
        <v>#N/A</v>
      </c>
      <c r="AK194" t="e">
        <f>IF(OR($A194&lt;AK$2,$A194&gt;AK$2+LOOKUP(AK$2,'Cargo List'!$C$2:$C$27,'Cargo List'!$H$2:$H$27)),"",LOOKUP(Sheet3!AK$2,'Cargo List'!$C$2:$C$27,'Cargo List'!$I$2:$I$27))</f>
        <v>#N/A</v>
      </c>
      <c r="AL194" t="e">
        <f>IF(OR($A194&lt;AL$2,$A194&gt;AL$2+LOOKUP(AL$2,'Cargo List'!$C$2:$C$27,'Cargo List'!$H$2:$H$27)),"",LOOKUP(Sheet3!AL$2,'Cargo List'!$C$2:$C$27,'Cargo List'!$I$2:$I$27))</f>
        <v>#N/A</v>
      </c>
      <c r="AM194" t="e">
        <f>IF(OR($A194&lt;AM$2,$A194&gt;AM$2+LOOKUP(AM$2,'Cargo List'!$C$2:$C$27,'Cargo List'!$H$2:$H$27)),"",LOOKUP(Sheet3!AM$2,'Cargo List'!$C$2:$C$27,'Cargo List'!$I$2:$I$27))</f>
        <v>#N/A</v>
      </c>
      <c r="AN194" t="e">
        <f>IF(OR($A194&lt;AN$2,$A194&gt;AN$2+LOOKUP(AN$2,'Cargo List'!$C$2:$C$27,'Cargo List'!$H$2:$H$27)),"",LOOKUP(Sheet3!AN$2,'Cargo List'!$C$2:$C$27,'Cargo List'!$I$2:$I$27))</f>
        <v>#N/A</v>
      </c>
      <c r="AO194" t="e">
        <f>IF(OR($A194&lt;AO$2,$A194&gt;AO$2+LOOKUP(AO$2,'Cargo List'!$C$2:$C$27,'Cargo List'!$H$2:$H$27)),"",LOOKUP(Sheet3!AO$2,'Cargo List'!$C$2:$C$27,'Cargo List'!$I$2:$I$27))</f>
        <v>#N/A</v>
      </c>
      <c r="AP194" t="e">
        <f>IF(OR($A194&lt;AP$2,$A194&gt;AP$2+LOOKUP(AP$2,'Cargo List'!$C$2:$C$27,'Cargo List'!$H$2:$H$27)),"",LOOKUP(Sheet3!AP$2,'Cargo List'!$C$2:$C$27,'Cargo List'!$I$2:$I$27))</f>
        <v>#N/A</v>
      </c>
      <c r="AQ194" t="e">
        <f>IF(OR($A194&lt;AQ$2,$A194&gt;AQ$2+LOOKUP(AQ$2,'Cargo List'!$C$2:$C$27,'Cargo List'!$H$2:$H$27)),"",LOOKUP(Sheet3!AQ$2,'Cargo List'!$C$2:$C$27,'Cargo List'!$I$2:$I$27))</f>
        <v>#N/A</v>
      </c>
      <c r="AR194" t="e">
        <f>IF(OR($A194&lt;AR$2,$A194&gt;AR$2+LOOKUP(AR$2,'Cargo List'!$C$2:$C$27,'Cargo List'!$H$2:$H$27)),"",LOOKUP(Sheet3!AR$2,'Cargo List'!$C$2:$C$27,'Cargo List'!$I$2:$I$27))</f>
        <v>#N/A</v>
      </c>
      <c r="AS194" t="e">
        <f>IF(OR($A194&lt;AS$2,$A194&gt;AS$2+LOOKUP(AS$2,'Cargo List'!$C$2:$C$27,'Cargo List'!$H$2:$H$27)),"",LOOKUP(Sheet3!AS$2,'Cargo List'!$C$2:$C$27,'Cargo List'!$I$2:$I$27))</f>
        <v>#N/A</v>
      </c>
      <c r="AT194" t="e">
        <f>IF(OR($A194&lt;AT$2,$A194&gt;AT$2+LOOKUP(AT$2,'Cargo List'!$C$2:$C$27,'Cargo List'!$H$2:$H$27)),"",LOOKUP(Sheet3!AT$2,'Cargo List'!$C$2:$C$27,'Cargo List'!$I$2:$I$27))</f>
        <v>#N/A</v>
      </c>
      <c r="AU194" t="e">
        <f>IF(OR($A194&lt;AU$2,$A194&gt;AU$2+LOOKUP(AU$2,'Cargo List'!$C$2:$C$27,'Cargo List'!$H$2:$H$27)),"",LOOKUP(Sheet3!AU$2,'Cargo List'!$C$2:$C$27,'Cargo List'!$I$2:$I$27))</f>
        <v>#N/A</v>
      </c>
      <c r="AV194" s="4">
        <f t="shared" si="4"/>
        <v>0</v>
      </c>
    </row>
    <row r="195" spans="1:48" x14ac:dyDescent="0.25">
      <c r="A195" s="2">
        <f t="shared" si="5"/>
        <v>44389</v>
      </c>
      <c r="B195" t="e">
        <f>IF(OR($A195&lt;B$2,$A195&gt;B$2+LOOKUP(B$2,'Cargo List'!$C$2:$C$27,'Cargo List'!$H$2:$H$27)),"",LOOKUP(Sheet3!B$2,'Cargo List'!$C$2:$C$27,'Cargo List'!$I$2:$I$27))</f>
        <v>#N/A</v>
      </c>
      <c r="C195" t="e">
        <f>IF(OR($A195&lt;C$2,$A195&gt;C$2+LOOKUP(C$2,'Cargo List'!$C$2:$C$27,'Cargo List'!$H$2:$H$27)),"",LOOKUP(Sheet3!C$2,'Cargo List'!$C$2:$C$27,'Cargo List'!$I$2:$I$27))</f>
        <v>#N/A</v>
      </c>
      <c r="D195" t="e">
        <f>IF(OR($A195&lt;D$2,$A195&gt;D$2+LOOKUP(D$2,'Cargo List'!$C$2:$C$27,'Cargo List'!$H$2:$H$27)),"",LOOKUP(Sheet3!D$2,'Cargo List'!$C$2:$C$27,'Cargo List'!$I$2:$I$27))</f>
        <v>#N/A</v>
      </c>
      <c r="E195" t="e">
        <f>IF(OR($A195&lt;E$2,$A195&gt;E$2+LOOKUP(E$2,'Cargo List'!$C$2:$C$27,'Cargo List'!$H$2:$H$27)),"",LOOKUP(Sheet3!E$2,'Cargo List'!$C$2:$C$27,'Cargo List'!$I$2:$I$27))</f>
        <v>#N/A</v>
      </c>
      <c r="F195" t="e">
        <f>IF(OR($A195&lt;F$2,$A195&gt;F$2+LOOKUP(F$2,'Cargo List'!$C$2:$C$27,'Cargo List'!$H$2:$H$27)),"",LOOKUP(Sheet3!F$2,'Cargo List'!$C$2:$C$27,'Cargo List'!$I$2:$I$27))</f>
        <v>#N/A</v>
      </c>
      <c r="G195" t="e">
        <f>IF(OR($A195&lt;G$2,$A195&gt;G$2+LOOKUP(G$2,'Cargo List'!$C$2:$C$27,'Cargo List'!$H$2:$H$27)),"",LOOKUP(Sheet3!G$2,'Cargo List'!$C$2:$C$27,'Cargo List'!$I$2:$I$27))</f>
        <v>#N/A</v>
      </c>
      <c r="H195" t="e">
        <f>IF(OR($A195&lt;H$2,$A195&gt;H$2+LOOKUP(H$2,'Cargo List'!$C$2:$C$27,'Cargo List'!$H$2:$H$27)),"",LOOKUP(Sheet3!H$2,'Cargo List'!$C$2:$C$27,'Cargo List'!$I$2:$I$27))</f>
        <v>#N/A</v>
      </c>
      <c r="I195" t="e">
        <f>IF(OR($A195&lt;I$2,$A195&gt;I$2+LOOKUP(I$2,'Cargo List'!$C$2:$C$27,'Cargo List'!$H$2:$H$27)),"",LOOKUP(Sheet3!I$2,'Cargo List'!$C$2:$C$27,'Cargo List'!$I$2:$I$27))</f>
        <v>#N/A</v>
      </c>
      <c r="J195" t="e">
        <f>IF(OR($A195&lt;J$2,$A195&gt;J$2+LOOKUP(J$2,'Cargo List'!$C$2:$C$27,'Cargo List'!$H$2:$H$27)),"",LOOKUP(Sheet3!J$2,'Cargo List'!$C$2:$C$27,'Cargo List'!$I$2:$I$27))</f>
        <v>#N/A</v>
      </c>
      <c r="K195" t="e">
        <f>IF(OR($A195&lt;K$2,$A195&gt;K$2+LOOKUP(K$2,'Cargo List'!$C$2:$C$27,'Cargo List'!$H$2:$H$27)),"",LOOKUP(Sheet3!K$2,'Cargo List'!$C$2:$C$27,'Cargo List'!$I$2:$I$27))</f>
        <v>#N/A</v>
      </c>
      <c r="L195" t="e">
        <f>IF(OR($A195&lt;L$2,$A195&gt;L$2+LOOKUP(L$2,'Cargo List'!$C$2:$C$27,'Cargo List'!$H$2:$H$27)),"",LOOKUP(Sheet3!L$2,'Cargo List'!$C$2:$C$27,'Cargo List'!$I$2:$I$27))</f>
        <v>#N/A</v>
      </c>
      <c r="M195" t="e">
        <f>IF(OR($A195&lt;M$2,$A195&gt;M$2+LOOKUP(M$2,'Cargo List'!$C$2:$C$27,'Cargo List'!$H$2:$H$27)),"",LOOKUP(Sheet3!M$2,'Cargo List'!$C$2:$C$27,'Cargo List'!$I$2:$I$27))</f>
        <v>#N/A</v>
      </c>
      <c r="N195" t="e">
        <f>IF(OR($A195&lt;N$2,$A195&gt;N$2+LOOKUP(N$2,'Cargo List'!$C$2:$C$27,'Cargo List'!$H$2:$H$27)),"",LOOKUP(Sheet3!N$2,'Cargo List'!$C$2:$C$27,'Cargo List'!$I$2:$I$27))</f>
        <v>#N/A</v>
      </c>
      <c r="O195" t="e">
        <f>IF(OR($A195&lt;O$2,$A195&gt;O$2+LOOKUP(O$2,'Cargo List'!$C$2:$C$27,'Cargo List'!$H$2:$H$27)),"",LOOKUP(Sheet3!O$2,'Cargo List'!$C$2:$C$27,'Cargo List'!$I$2:$I$27))</f>
        <v>#N/A</v>
      </c>
      <c r="P195" t="e">
        <f>IF(OR($A195&lt;P$2,$A195&gt;P$2+LOOKUP(P$2,'Cargo List'!$C$2:$C$27,'Cargo List'!$H$2:$H$27)),"",LOOKUP(Sheet3!P$2,'Cargo List'!$C$2:$C$27,'Cargo List'!$I$2:$I$27))</f>
        <v>#N/A</v>
      </c>
      <c r="Q195" t="e">
        <f>IF(OR($A195&lt;Q$2,$A195&gt;Q$2+LOOKUP(Q$2,'Cargo List'!$C$2:$C$27,'Cargo List'!$H$2:$H$27)),"",LOOKUP(Sheet3!Q$2,'Cargo List'!$C$2:$C$27,'Cargo List'!$I$2:$I$27))</f>
        <v>#N/A</v>
      </c>
      <c r="R195" t="e">
        <f>IF(OR($A195&lt;R$2,$A195&gt;R$2+LOOKUP(R$2,'Cargo List'!$C$2:$C$27,'Cargo List'!$H$2:$H$27)),"",LOOKUP(Sheet3!R$2,'Cargo List'!$C$2:$C$27,'Cargo List'!$I$2:$I$27))</f>
        <v>#N/A</v>
      </c>
      <c r="S195" t="e">
        <f>IF(OR($A195&lt;S$2,$A195&gt;S$2+LOOKUP(S$2,'Cargo List'!$C$2:$C$27,'Cargo List'!$H$2:$H$27)),"",LOOKUP(Sheet3!S$2,'Cargo List'!$C$2:$C$27,'Cargo List'!$I$2:$I$27))</f>
        <v>#N/A</v>
      </c>
      <c r="T195" t="e">
        <f>IF(OR($A195&lt;T$2,$A195&gt;T$2+LOOKUP(T$2,'Cargo List'!$C$2:$C$27,'Cargo List'!$H$2:$H$27)),"",LOOKUP(Sheet3!T$2,'Cargo List'!$C$2:$C$27,'Cargo List'!$I$2:$I$27))</f>
        <v>#N/A</v>
      </c>
      <c r="U195" t="e">
        <f>IF(OR($A195&lt;U$2,$A195&gt;U$2+LOOKUP(U$2,'Cargo List'!$C$2:$C$27,'Cargo List'!$H$2:$H$27)),"",LOOKUP(Sheet3!U$2,'Cargo List'!$C$2:$C$27,'Cargo List'!$I$2:$I$27))</f>
        <v>#N/A</v>
      </c>
      <c r="V195" t="e">
        <f>IF(OR($A195&lt;V$2,$A195&gt;V$2+LOOKUP(V$2,'Cargo List'!$C$2:$C$27,'Cargo List'!$H$2:$H$27)),"",LOOKUP(Sheet3!V$2,'Cargo List'!$C$2:$C$27,'Cargo List'!$I$2:$I$27))</f>
        <v>#N/A</v>
      </c>
      <c r="W195" t="e">
        <f>IF(OR($A195&lt;W$2,$A195&gt;W$2+LOOKUP(W$2,'Cargo List'!$C$2:$C$27,'Cargo List'!$H$2:$H$27)),"",LOOKUP(Sheet3!W$2,'Cargo List'!$C$2:$C$27,'Cargo List'!$I$2:$I$27))</f>
        <v>#N/A</v>
      </c>
      <c r="X195" t="e">
        <f>IF(OR($A195&lt;X$2,$A195&gt;X$2+LOOKUP(X$2,'Cargo List'!$C$2:$C$27,'Cargo List'!$H$2:$H$27)),"",LOOKUP(Sheet3!X$2,'Cargo List'!$C$2:$C$27,'Cargo List'!$I$2:$I$27))</f>
        <v>#N/A</v>
      </c>
      <c r="Y195" t="e">
        <f>IF(OR($A195&lt;Y$2,$A195&gt;Y$2+LOOKUP(Y$2,'Cargo List'!$C$2:$C$27,'Cargo List'!$H$2:$H$27)),"",LOOKUP(Sheet3!Y$2,'Cargo List'!$C$2:$C$27,'Cargo List'!$I$2:$I$27))</f>
        <v>#N/A</v>
      </c>
      <c r="Z195" t="e">
        <f>IF(OR($A195&lt;Z$2,$A195&gt;Z$2+LOOKUP(Z$2,'Cargo List'!$C$2:$C$27,'Cargo List'!$H$2:$H$27)),"",LOOKUP(Sheet3!Z$2,'Cargo List'!$C$2:$C$27,'Cargo List'!$I$2:$I$27))</f>
        <v>#N/A</v>
      </c>
      <c r="AA195" t="e">
        <f>IF(OR($A195&lt;AA$2,$A195&gt;AA$2+LOOKUP(AA$2,'Cargo List'!$C$2:$C$27,'Cargo List'!$H$2:$H$27)),"",LOOKUP(Sheet3!AA$2,'Cargo List'!$C$2:$C$27,'Cargo List'!$I$2:$I$27))</f>
        <v>#N/A</v>
      </c>
      <c r="AB195" t="e">
        <f>IF(OR($A195&lt;AB$2,$A195&gt;AB$2+LOOKUP(AB$2,'Cargo List'!$C$2:$C$27,'Cargo List'!$H$2:$H$27)),"",LOOKUP(Sheet3!AB$2,'Cargo List'!$C$2:$C$27,'Cargo List'!$I$2:$I$27))</f>
        <v>#N/A</v>
      </c>
      <c r="AC195" t="e">
        <f>IF(OR($A195&lt;AC$2,$A195&gt;AC$2+LOOKUP(AC$2,'Cargo List'!$C$2:$C$27,'Cargo List'!$H$2:$H$27)),"",LOOKUP(Sheet3!AC$2,'Cargo List'!$C$2:$C$27,'Cargo List'!$I$2:$I$27))</f>
        <v>#N/A</v>
      </c>
      <c r="AD195" t="e">
        <f>IF(OR($A195&lt;AD$2,$A195&gt;AD$2+LOOKUP(AD$2,'Cargo List'!$C$2:$C$27,'Cargo List'!$H$2:$H$27)),"",LOOKUP(Sheet3!AD$2,'Cargo List'!$C$2:$C$27,'Cargo List'!$I$2:$I$27))</f>
        <v>#N/A</v>
      </c>
      <c r="AE195" t="e">
        <f>IF(OR($A195&lt;AE$2,$A195&gt;AE$2+LOOKUP(AE$2,'Cargo List'!$C$2:$C$27,'Cargo List'!$H$2:$H$27)),"",LOOKUP(Sheet3!AE$2,'Cargo List'!$C$2:$C$27,'Cargo List'!$I$2:$I$27))</f>
        <v>#N/A</v>
      </c>
      <c r="AF195" t="e">
        <f>IF(OR($A195&lt;AF$2,$A195&gt;AF$2+LOOKUP(AF$2,'Cargo List'!$C$2:$C$27,'Cargo List'!$H$2:$H$27)),"",LOOKUP(Sheet3!AF$2,'Cargo List'!$C$2:$C$27,'Cargo List'!$I$2:$I$27))</f>
        <v>#N/A</v>
      </c>
      <c r="AG195" t="e">
        <f>IF(OR($A195&lt;AG$2,$A195&gt;AG$2+LOOKUP(AG$2,'Cargo List'!$C$2:$C$27,'Cargo List'!$H$2:$H$27)),"",LOOKUP(Sheet3!AG$2,'Cargo List'!$C$2:$C$27,'Cargo List'!$I$2:$I$27))</f>
        <v>#N/A</v>
      </c>
      <c r="AH195" t="e">
        <f>IF(OR($A195&lt;AH$2,$A195&gt;AH$2+LOOKUP(AH$2,'Cargo List'!$C$2:$C$27,'Cargo List'!$H$2:$H$27)),"",LOOKUP(Sheet3!AH$2,'Cargo List'!$C$2:$C$27,'Cargo List'!$I$2:$I$27))</f>
        <v>#N/A</v>
      </c>
      <c r="AI195" t="e">
        <f>IF(OR($A195&lt;AI$2,$A195&gt;AI$2+LOOKUP(AI$2,'Cargo List'!$C$2:$C$27,'Cargo List'!$H$2:$H$27)),"",LOOKUP(Sheet3!AI$2,'Cargo List'!$C$2:$C$27,'Cargo List'!$I$2:$I$27))</f>
        <v>#N/A</v>
      </c>
      <c r="AJ195" t="e">
        <f>IF(OR($A195&lt;AJ$2,$A195&gt;AJ$2+LOOKUP(AJ$2,'Cargo List'!$C$2:$C$27,'Cargo List'!$H$2:$H$27)),"",LOOKUP(Sheet3!AJ$2,'Cargo List'!$C$2:$C$27,'Cargo List'!$I$2:$I$27))</f>
        <v>#N/A</v>
      </c>
      <c r="AK195" t="e">
        <f>IF(OR($A195&lt;AK$2,$A195&gt;AK$2+LOOKUP(AK$2,'Cargo List'!$C$2:$C$27,'Cargo List'!$H$2:$H$27)),"",LOOKUP(Sheet3!AK$2,'Cargo List'!$C$2:$C$27,'Cargo List'!$I$2:$I$27))</f>
        <v>#N/A</v>
      </c>
      <c r="AL195" t="e">
        <f>IF(OR($A195&lt;AL$2,$A195&gt;AL$2+LOOKUP(AL$2,'Cargo List'!$C$2:$C$27,'Cargo List'!$H$2:$H$27)),"",LOOKUP(Sheet3!AL$2,'Cargo List'!$C$2:$C$27,'Cargo List'!$I$2:$I$27))</f>
        <v>#N/A</v>
      </c>
      <c r="AM195" t="e">
        <f>IF(OR($A195&lt;AM$2,$A195&gt;AM$2+LOOKUP(AM$2,'Cargo List'!$C$2:$C$27,'Cargo List'!$H$2:$H$27)),"",LOOKUP(Sheet3!AM$2,'Cargo List'!$C$2:$C$27,'Cargo List'!$I$2:$I$27))</f>
        <v>#N/A</v>
      </c>
      <c r="AN195" t="e">
        <f>IF(OR($A195&lt;AN$2,$A195&gt;AN$2+LOOKUP(AN$2,'Cargo List'!$C$2:$C$27,'Cargo List'!$H$2:$H$27)),"",LOOKUP(Sheet3!AN$2,'Cargo List'!$C$2:$C$27,'Cargo List'!$I$2:$I$27))</f>
        <v>#N/A</v>
      </c>
      <c r="AO195" t="e">
        <f>IF(OR($A195&lt;AO$2,$A195&gt;AO$2+LOOKUP(AO$2,'Cargo List'!$C$2:$C$27,'Cargo List'!$H$2:$H$27)),"",LOOKUP(Sheet3!AO$2,'Cargo List'!$C$2:$C$27,'Cargo List'!$I$2:$I$27))</f>
        <v>#N/A</v>
      </c>
      <c r="AP195" t="e">
        <f>IF(OR($A195&lt;AP$2,$A195&gt;AP$2+LOOKUP(AP$2,'Cargo List'!$C$2:$C$27,'Cargo List'!$H$2:$H$27)),"",LOOKUP(Sheet3!AP$2,'Cargo List'!$C$2:$C$27,'Cargo List'!$I$2:$I$27))</f>
        <v>#N/A</v>
      </c>
      <c r="AQ195" t="e">
        <f>IF(OR($A195&lt;AQ$2,$A195&gt;AQ$2+LOOKUP(AQ$2,'Cargo List'!$C$2:$C$27,'Cargo List'!$H$2:$H$27)),"",LOOKUP(Sheet3!AQ$2,'Cargo List'!$C$2:$C$27,'Cargo List'!$I$2:$I$27))</f>
        <v>#N/A</v>
      </c>
      <c r="AR195" t="e">
        <f>IF(OR($A195&lt;AR$2,$A195&gt;AR$2+LOOKUP(AR$2,'Cargo List'!$C$2:$C$27,'Cargo List'!$H$2:$H$27)),"",LOOKUP(Sheet3!AR$2,'Cargo List'!$C$2:$C$27,'Cargo List'!$I$2:$I$27))</f>
        <v>#N/A</v>
      </c>
      <c r="AS195" t="e">
        <f>IF(OR($A195&lt;AS$2,$A195&gt;AS$2+LOOKUP(AS$2,'Cargo List'!$C$2:$C$27,'Cargo List'!$H$2:$H$27)),"",LOOKUP(Sheet3!AS$2,'Cargo List'!$C$2:$C$27,'Cargo List'!$I$2:$I$27))</f>
        <v>#N/A</v>
      </c>
      <c r="AT195" t="e">
        <f>IF(OR($A195&lt;AT$2,$A195&gt;AT$2+LOOKUP(AT$2,'Cargo List'!$C$2:$C$27,'Cargo List'!$H$2:$H$27)),"",LOOKUP(Sheet3!AT$2,'Cargo List'!$C$2:$C$27,'Cargo List'!$I$2:$I$27))</f>
        <v>#N/A</v>
      </c>
      <c r="AU195" t="e">
        <f>IF(OR($A195&lt;AU$2,$A195&gt;AU$2+LOOKUP(AU$2,'Cargo List'!$C$2:$C$27,'Cargo List'!$H$2:$H$27)),"",LOOKUP(Sheet3!AU$2,'Cargo List'!$C$2:$C$27,'Cargo List'!$I$2:$I$27))</f>
        <v>#N/A</v>
      </c>
      <c r="AV195" s="4">
        <f t="shared" si="4"/>
        <v>0</v>
      </c>
    </row>
    <row r="196" spans="1:48" x14ac:dyDescent="0.25">
      <c r="A196" s="2">
        <f t="shared" si="5"/>
        <v>44390</v>
      </c>
      <c r="B196" t="e">
        <f>IF(OR($A196&lt;B$2,$A196&gt;B$2+LOOKUP(B$2,'Cargo List'!$C$2:$C$27,'Cargo List'!$H$2:$H$27)),"",LOOKUP(Sheet3!B$2,'Cargo List'!$C$2:$C$27,'Cargo List'!$I$2:$I$27))</f>
        <v>#N/A</v>
      </c>
      <c r="C196" t="e">
        <f>IF(OR($A196&lt;C$2,$A196&gt;C$2+LOOKUP(C$2,'Cargo List'!$C$2:$C$27,'Cargo List'!$H$2:$H$27)),"",LOOKUP(Sheet3!C$2,'Cargo List'!$C$2:$C$27,'Cargo List'!$I$2:$I$27))</f>
        <v>#N/A</v>
      </c>
      <c r="D196" t="e">
        <f>IF(OR($A196&lt;D$2,$A196&gt;D$2+LOOKUP(D$2,'Cargo List'!$C$2:$C$27,'Cargo List'!$H$2:$H$27)),"",LOOKUP(Sheet3!D$2,'Cargo List'!$C$2:$C$27,'Cargo List'!$I$2:$I$27))</f>
        <v>#N/A</v>
      </c>
      <c r="E196" t="e">
        <f>IF(OR($A196&lt;E$2,$A196&gt;E$2+LOOKUP(E$2,'Cargo List'!$C$2:$C$27,'Cargo List'!$H$2:$H$27)),"",LOOKUP(Sheet3!E$2,'Cargo List'!$C$2:$C$27,'Cargo List'!$I$2:$I$27))</f>
        <v>#N/A</v>
      </c>
      <c r="F196" t="e">
        <f>IF(OR($A196&lt;F$2,$A196&gt;F$2+LOOKUP(F$2,'Cargo List'!$C$2:$C$27,'Cargo List'!$H$2:$H$27)),"",LOOKUP(Sheet3!F$2,'Cargo List'!$C$2:$C$27,'Cargo List'!$I$2:$I$27))</f>
        <v>#N/A</v>
      </c>
      <c r="G196" t="e">
        <f>IF(OR($A196&lt;G$2,$A196&gt;G$2+LOOKUP(G$2,'Cargo List'!$C$2:$C$27,'Cargo List'!$H$2:$H$27)),"",LOOKUP(Sheet3!G$2,'Cargo List'!$C$2:$C$27,'Cargo List'!$I$2:$I$27))</f>
        <v>#N/A</v>
      </c>
      <c r="H196" t="e">
        <f>IF(OR($A196&lt;H$2,$A196&gt;H$2+LOOKUP(H$2,'Cargo List'!$C$2:$C$27,'Cargo List'!$H$2:$H$27)),"",LOOKUP(Sheet3!H$2,'Cargo List'!$C$2:$C$27,'Cargo List'!$I$2:$I$27))</f>
        <v>#N/A</v>
      </c>
      <c r="I196" t="e">
        <f>IF(OR($A196&lt;I$2,$A196&gt;I$2+LOOKUP(I$2,'Cargo List'!$C$2:$C$27,'Cargo List'!$H$2:$H$27)),"",LOOKUP(Sheet3!I$2,'Cargo List'!$C$2:$C$27,'Cargo List'!$I$2:$I$27))</f>
        <v>#N/A</v>
      </c>
      <c r="J196" t="e">
        <f>IF(OR($A196&lt;J$2,$A196&gt;J$2+LOOKUP(J$2,'Cargo List'!$C$2:$C$27,'Cargo List'!$H$2:$H$27)),"",LOOKUP(Sheet3!J$2,'Cargo List'!$C$2:$C$27,'Cargo List'!$I$2:$I$27))</f>
        <v>#N/A</v>
      </c>
      <c r="K196" t="e">
        <f>IF(OR($A196&lt;K$2,$A196&gt;K$2+LOOKUP(K$2,'Cargo List'!$C$2:$C$27,'Cargo List'!$H$2:$H$27)),"",LOOKUP(Sheet3!K$2,'Cargo List'!$C$2:$C$27,'Cargo List'!$I$2:$I$27))</f>
        <v>#N/A</v>
      </c>
      <c r="L196" t="e">
        <f>IF(OR($A196&lt;L$2,$A196&gt;L$2+LOOKUP(L$2,'Cargo List'!$C$2:$C$27,'Cargo List'!$H$2:$H$27)),"",LOOKUP(Sheet3!L$2,'Cargo List'!$C$2:$C$27,'Cargo List'!$I$2:$I$27))</f>
        <v>#N/A</v>
      </c>
      <c r="M196" t="e">
        <f>IF(OR($A196&lt;M$2,$A196&gt;M$2+LOOKUP(M$2,'Cargo List'!$C$2:$C$27,'Cargo List'!$H$2:$H$27)),"",LOOKUP(Sheet3!M$2,'Cargo List'!$C$2:$C$27,'Cargo List'!$I$2:$I$27))</f>
        <v>#N/A</v>
      </c>
      <c r="N196" t="e">
        <f>IF(OR($A196&lt;N$2,$A196&gt;N$2+LOOKUP(N$2,'Cargo List'!$C$2:$C$27,'Cargo List'!$H$2:$H$27)),"",LOOKUP(Sheet3!N$2,'Cargo List'!$C$2:$C$27,'Cargo List'!$I$2:$I$27))</f>
        <v>#N/A</v>
      </c>
      <c r="O196" t="e">
        <f>IF(OR($A196&lt;O$2,$A196&gt;O$2+LOOKUP(O$2,'Cargo List'!$C$2:$C$27,'Cargo List'!$H$2:$H$27)),"",LOOKUP(Sheet3!O$2,'Cargo List'!$C$2:$C$27,'Cargo List'!$I$2:$I$27))</f>
        <v>#N/A</v>
      </c>
      <c r="P196" t="e">
        <f>IF(OR($A196&lt;P$2,$A196&gt;P$2+LOOKUP(P$2,'Cargo List'!$C$2:$C$27,'Cargo List'!$H$2:$H$27)),"",LOOKUP(Sheet3!P$2,'Cargo List'!$C$2:$C$27,'Cargo List'!$I$2:$I$27))</f>
        <v>#N/A</v>
      </c>
      <c r="Q196" t="e">
        <f>IF(OR($A196&lt;Q$2,$A196&gt;Q$2+LOOKUP(Q$2,'Cargo List'!$C$2:$C$27,'Cargo List'!$H$2:$H$27)),"",LOOKUP(Sheet3!Q$2,'Cargo List'!$C$2:$C$27,'Cargo List'!$I$2:$I$27))</f>
        <v>#N/A</v>
      </c>
      <c r="R196" t="e">
        <f>IF(OR($A196&lt;R$2,$A196&gt;R$2+LOOKUP(R$2,'Cargo List'!$C$2:$C$27,'Cargo List'!$H$2:$H$27)),"",LOOKUP(Sheet3!R$2,'Cargo List'!$C$2:$C$27,'Cargo List'!$I$2:$I$27))</f>
        <v>#N/A</v>
      </c>
      <c r="S196" t="e">
        <f>IF(OR($A196&lt;S$2,$A196&gt;S$2+LOOKUP(S$2,'Cargo List'!$C$2:$C$27,'Cargo List'!$H$2:$H$27)),"",LOOKUP(Sheet3!S$2,'Cargo List'!$C$2:$C$27,'Cargo List'!$I$2:$I$27))</f>
        <v>#N/A</v>
      </c>
      <c r="T196" t="e">
        <f>IF(OR($A196&lt;T$2,$A196&gt;T$2+LOOKUP(T$2,'Cargo List'!$C$2:$C$27,'Cargo List'!$H$2:$H$27)),"",LOOKUP(Sheet3!T$2,'Cargo List'!$C$2:$C$27,'Cargo List'!$I$2:$I$27))</f>
        <v>#N/A</v>
      </c>
      <c r="U196" t="e">
        <f>IF(OR($A196&lt;U$2,$A196&gt;U$2+LOOKUP(U$2,'Cargo List'!$C$2:$C$27,'Cargo List'!$H$2:$H$27)),"",LOOKUP(Sheet3!U$2,'Cargo List'!$C$2:$C$27,'Cargo List'!$I$2:$I$27))</f>
        <v>#N/A</v>
      </c>
      <c r="V196" t="e">
        <f>IF(OR($A196&lt;V$2,$A196&gt;V$2+LOOKUP(V$2,'Cargo List'!$C$2:$C$27,'Cargo List'!$H$2:$H$27)),"",LOOKUP(Sheet3!V$2,'Cargo List'!$C$2:$C$27,'Cargo List'!$I$2:$I$27))</f>
        <v>#N/A</v>
      </c>
      <c r="W196" t="e">
        <f>IF(OR($A196&lt;W$2,$A196&gt;W$2+LOOKUP(W$2,'Cargo List'!$C$2:$C$27,'Cargo List'!$H$2:$H$27)),"",LOOKUP(Sheet3!W$2,'Cargo List'!$C$2:$C$27,'Cargo List'!$I$2:$I$27))</f>
        <v>#N/A</v>
      </c>
      <c r="X196" t="e">
        <f>IF(OR($A196&lt;X$2,$A196&gt;X$2+LOOKUP(X$2,'Cargo List'!$C$2:$C$27,'Cargo List'!$H$2:$H$27)),"",LOOKUP(Sheet3!X$2,'Cargo List'!$C$2:$C$27,'Cargo List'!$I$2:$I$27))</f>
        <v>#N/A</v>
      </c>
      <c r="Y196" t="e">
        <f>IF(OR($A196&lt;Y$2,$A196&gt;Y$2+LOOKUP(Y$2,'Cargo List'!$C$2:$C$27,'Cargo List'!$H$2:$H$27)),"",LOOKUP(Sheet3!Y$2,'Cargo List'!$C$2:$C$27,'Cargo List'!$I$2:$I$27))</f>
        <v>#N/A</v>
      </c>
      <c r="Z196" t="e">
        <f>IF(OR($A196&lt;Z$2,$A196&gt;Z$2+LOOKUP(Z$2,'Cargo List'!$C$2:$C$27,'Cargo List'!$H$2:$H$27)),"",LOOKUP(Sheet3!Z$2,'Cargo List'!$C$2:$C$27,'Cargo List'!$I$2:$I$27))</f>
        <v>#N/A</v>
      </c>
      <c r="AA196" t="e">
        <f>IF(OR($A196&lt;AA$2,$A196&gt;AA$2+LOOKUP(AA$2,'Cargo List'!$C$2:$C$27,'Cargo List'!$H$2:$H$27)),"",LOOKUP(Sheet3!AA$2,'Cargo List'!$C$2:$C$27,'Cargo List'!$I$2:$I$27))</f>
        <v>#N/A</v>
      </c>
      <c r="AB196" t="e">
        <f>IF(OR($A196&lt;AB$2,$A196&gt;AB$2+LOOKUP(AB$2,'Cargo List'!$C$2:$C$27,'Cargo List'!$H$2:$H$27)),"",LOOKUP(Sheet3!AB$2,'Cargo List'!$C$2:$C$27,'Cargo List'!$I$2:$I$27))</f>
        <v>#N/A</v>
      </c>
      <c r="AC196" t="e">
        <f>IF(OR($A196&lt;AC$2,$A196&gt;AC$2+LOOKUP(AC$2,'Cargo List'!$C$2:$C$27,'Cargo List'!$H$2:$H$27)),"",LOOKUP(Sheet3!AC$2,'Cargo List'!$C$2:$C$27,'Cargo List'!$I$2:$I$27))</f>
        <v>#N/A</v>
      </c>
      <c r="AD196" t="e">
        <f>IF(OR($A196&lt;AD$2,$A196&gt;AD$2+LOOKUP(AD$2,'Cargo List'!$C$2:$C$27,'Cargo List'!$H$2:$H$27)),"",LOOKUP(Sheet3!AD$2,'Cargo List'!$C$2:$C$27,'Cargo List'!$I$2:$I$27))</f>
        <v>#N/A</v>
      </c>
      <c r="AE196" t="e">
        <f>IF(OR($A196&lt;AE$2,$A196&gt;AE$2+LOOKUP(AE$2,'Cargo List'!$C$2:$C$27,'Cargo List'!$H$2:$H$27)),"",LOOKUP(Sheet3!AE$2,'Cargo List'!$C$2:$C$27,'Cargo List'!$I$2:$I$27))</f>
        <v>#N/A</v>
      </c>
      <c r="AF196" t="e">
        <f>IF(OR($A196&lt;AF$2,$A196&gt;AF$2+LOOKUP(AF$2,'Cargo List'!$C$2:$C$27,'Cargo List'!$H$2:$H$27)),"",LOOKUP(Sheet3!AF$2,'Cargo List'!$C$2:$C$27,'Cargo List'!$I$2:$I$27))</f>
        <v>#N/A</v>
      </c>
      <c r="AG196" t="e">
        <f>IF(OR($A196&lt;AG$2,$A196&gt;AG$2+LOOKUP(AG$2,'Cargo List'!$C$2:$C$27,'Cargo List'!$H$2:$H$27)),"",LOOKUP(Sheet3!AG$2,'Cargo List'!$C$2:$C$27,'Cargo List'!$I$2:$I$27))</f>
        <v>#N/A</v>
      </c>
      <c r="AH196" t="e">
        <f>IF(OR($A196&lt;AH$2,$A196&gt;AH$2+LOOKUP(AH$2,'Cargo List'!$C$2:$C$27,'Cargo List'!$H$2:$H$27)),"",LOOKUP(Sheet3!AH$2,'Cargo List'!$C$2:$C$27,'Cargo List'!$I$2:$I$27))</f>
        <v>#N/A</v>
      </c>
      <c r="AI196" t="e">
        <f>IF(OR($A196&lt;AI$2,$A196&gt;AI$2+LOOKUP(AI$2,'Cargo List'!$C$2:$C$27,'Cargo List'!$H$2:$H$27)),"",LOOKUP(Sheet3!AI$2,'Cargo List'!$C$2:$C$27,'Cargo List'!$I$2:$I$27))</f>
        <v>#N/A</v>
      </c>
      <c r="AJ196" t="e">
        <f>IF(OR($A196&lt;AJ$2,$A196&gt;AJ$2+LOOKUP(AJ$2,'Cargo List'!$C$2:$C$27,'Cargo List'!$H$2:$H$27)),"",LOOKUP(Sheet3!AJ$2,'Cargo List'!$C$2:$C$27,'Cargo List'!$I$2:$I$27))</f>
        <v>#N/A</v>
      </c>
      <c r="AK196" t="e">
        <f>IF(OR($A196&lt;AK$2,$A196&gt;AK$2+LOOKUP(AK$2,'Cargo List'!$C$2:$C$27,'Cargo List'!$H$2:$H$27)),"",LOOKUP(Sheet3!AK$2,'Cargo List'!$C$2:$C$27,'Cargo List'!$I$2:$I$27))</f>
        <v>#N/A</v>
      </c>
      <c r="AL196" t="e">
        <f>IF(OR($A196&lt;AL$2,$A196&gt;AL$2+LOOKUP(AL$2,'Cargo List'!$C$2:$C$27,'Cargo List'!$H$2:$H$27)),"",LOOKUP(Sheet3!AL$2,'Cargo List'!$C$2:$C$27,'Cargo List'!$I$2:$I$27))</f>
        <v>#N/A</v>
      </c>
      <c r="AM196" t="e">
        <f>IF(OR($A196&lt;AM$2,$A196&gt;AM$2+LOOKUP(AM$2,'Cargo List'!$C$2:$C$27,'Cargo List'!$H$2:$H$27)),"",LOOKUP(Sheet3!AM$2,'Cargo List'!$C$2:$C$27,'Cargo List'!$I$2:$I$27))</f>
        <v>#N/A</v>
      </c>
      <c r="AN196" t="e">
        <f>IF(OR($A196&lt;AN$2,$A196&gt;AN$2+LOOKUP(AN$2,'Cargo List'!$C$2:$C$27,'Cargo List'!$H$2:$H$27)),"",LOOKUP(Sheet3!AN$2,'Cargo List'!$C$2:$C$27,'Cargo List'!$I$2:$I$27))</f>
        <v>#N/A</v>
      </c>
      <c r="AO196" t="e">
        <f>IF(OR($A196&lt;AO$2,$A196&gt;AO$2+LOOKUP(AO$2,'Cargo List'!$C$2:$C$27,'Cargo List'!$H$2:$H$27)),"",LOOKUP(Sheet3!AO$2,'Cargo List'!$C$2:$C$27,'Cargo List'!$I$2:$I$27))</f>
        <v>#N/A</v>
      </c>
      <c r="AP196" t="e">
        <f>IF(OR($A196&lt;AP$2,$A196&gt;AP$2+LOOKUP(AP$2,'Cargo List'!$C$2:$C$27,'Cargo List'!$H$2:$H$27)),"",LOOKUP(Sheet3!AP$2,'Cargo List'!$C$2:$C$27,'Cargo List'!$I$2:$I$27))</f>
        <v>#N/A</v>
      </c>
      <c r="AQ196" t="e">
        <f>IF(OR($A196&lt;AQ$2,$A196&gt;AQ$2+LOOKUP(AQ$2,'Cargo List'!$C$2:$C$27,'Cargo List'!$H$2:$H$27)),"",LOOKUP(Sheet3!AQ$2,'Cargo List'!$C$2:$C$27,'Cargo List'!$I$2:$I$27))</f>
        <v>#N/A</v>
      </c>
      <c r="AR196" t="e">
        <f>IF(OR($A196&lt;AR$2,$A196&gt;AR$2+LOOKUP(AR$2,'Cargo List'!$C$2:$C$27,'Cargo List'!$H$2:$H$27)),"",LOOKUP(Sheet3!AR$2,'Cargo List'!$C$2:$C$27,'Cargo List'!$I$2:$I$27))</f>
        <v>#N/A</v>
      </c>
      <c r="AS196" t="e">
        <f>IF(OR($A196&lt;AS$2,$A196&gt;AS$2+LOOKUP(AS$2,'Cargo List'!$C$2:$C$27,'Cargo List'!$H$2:$H$27)),"",LOOKUP(Sheet3!AS$2,'Cargo List'!$C$2:$C$27,'Cargo List'!$I$2:$I$27))</f>
        <v>#N/A</v>
      </c>
      <c r="AT196" t="e">
        <f>IF(OR($A196&lt;AT$2,$A196&gt;AT$2+LOOKUP(AT$2,'Cargo List'!$C$2:$C$27,'Cargo List'!$H$2:$H$27)),"",LOOKUP(Sheet3!AT$2,'Cargo List'!$C$2:$C$27,'Cargo List'!$I$2:$I$27))</f>
        <v>#N/A</v>
      </c>
      <c r="AU196" t="e">
        <f>IF(OR($A196&lt;AU$2,$A196&gt;AU$2+LOOKUP(AU$2,'Cargo List'!$C$2:$C$27,'Cargo List'!$H$2:$H$27)),"",LOOKUP(Sheet3!AU$2,'Cargo List'!$C$2:$C$27,'Cargo List'!$I$2:$I$27))</f>
        <v>#N/A</v>
      </c>
      <c r="AV196" s="4">
        <f t="shared" ref="AV196:AV259" si="6">SUMIF($B$1:$AU$1,1,B196:AU196)</f>
        <v>0</v>
      </c>
    </row>
    <row r="197" spans="1:48" x14ac:dyDescent="0.25">
      <c r="A197" s="2">
        <f t="shared" ref="A197:A260" si="7">A196+1</f>
        <v>44391</v>
      </c>
      <c r="B197" t="e">
        <f>IF(OR($A197&lt;B$2,$A197&gt;B$2+LOOKUP(B$2,'Cargo List'!$C$2:$C$27,'Cargo List'!$H$2:$H$27)),"",LOOKUP(Sheet3!B$2,'Cargo List'!$C$2:$C$27,'Cargo List'!$I$2:$I$27))</f>
        <v>#N/A</v>
      </c>
      <c r="C197" t="e">
        <f>IF(OR($A197&lt;C$2,$A197&gt;C$2+LOOKUP(C$2,'Cargo List'!$C$2:$C$27,'Cargo List'!$H$2:$H$27)),"",LOOKUP(Sheet3!C$2,'Cargo List'!$C$2:$C$27,'Cargo List'!$I$2:$I$27))</f>
        <v>#N/A</v>
      </c>
      <c r="D197" t="e">
        <f>IF(OR($A197&lt;D$2,$A197&gt;D$2+LOOKUP(D$2,'Cargo List'!$C$2:$C$27,'Cargo List'!$H$2:$H$27)),"",LOOKUP(Sheet3!D$2,'Cargo List'!$C$2:$C$27,'Cargo List'!$I$2:$I$27))</f>
        <v>#N/A</v>
      </c>
      <c r="E197" t="e">
        <f>IF(OR($A197&lt;E$2,$A197&gt;E$2+LOOKUP(E$2,'Cargo List'!$C$2:$C$27,'Cargo List'!$H$2:$H$27)),"",LOOKUP(Sheet3!E$2,'Cargo List'!$C$2:$C$27,'Cargo List'!$I$2:$I$27))</f>
        <v>#N/A</v>
      </c>
      <c r="F197" t="e">
        <f>IF(OR($A197&lt;F$2,$A197&gt;F$2+LOOKUP(F$2,'Cargo List'!$C$2:$C$27,'Cargo List'!$H$2:$H$27)),"",LOOKUP(Sheet3!F$2,'Cargo List'!$C$2:$C$27,'Cargo List'!$I$2:$I$27))</f>
        <v>#N/A</v>
      </c>
      <c r="G197" t="e">
        <f>IF(OR($A197&lt;G$2,$A197&gt;G$2+LOOKUP(G$2,'Cargo List'!$C$2:$C$27,'Cargo List'!$H$2:$H$27)),"",LOOKUP(Sheet3!G$2,'Cargo List'!$C$2:$C$27,'Cargo List'!$I$2:$I$27))</f>
        <v>#N/A</v>
      </c>
      <c r="H197" t="e">
        <f>IF(OR($A197&lt;H$2,$A197&gt;H$2+LOOKUP(H$2,'Cargo List'!$C$2:$C$27,'Cargo List'!$H$2:$H$27)),"",LOOKUP(Sheet3!H$2,'Cargo List'!$C$2:$C$27,'Cargo List'!$I$2:$I$27))</f>
        <v>#N/A</v>
      </c>
      <c r="I197" t="e">
        <f>IF(OR($A197&lt;I$2,$A197&gt;I$2+LOOKUP(I$2,'Cargo List'!$C$2:$C$27,'Cargo List'!$H$2:$H$27)),"",LOOKUP(Sheet3!I$2,'Cargo List'!$C$2:$C$27,'Cargo List'!$I$2:$I$27))</f>
        <v>#N/A</v>
      </c>
      <c r="J197" t="e">
        <f>IF(OR($A197&lt;J$2,$A197&gt;J$2+LOOKUP(J$2,'Cargo List'!$C$2:$C$27,'Cargo List'!$H$2:$H$27)),"",LOOKUP(Sheet3!J$2,'Cargo List'!$C$2:$C$27,'Cargo List'!$I$2:$I$27))</f>
        <v>#N/A</v>
      </c>
      <c r="K197" t="e">
        <f>IF(OR($A197&lt;K$2,$A197&gt;K$2+LOOKUP(K$2,'Cargo List'!$C$2:$C$27,'Cargo List'!$H$2:$H$27)),"",LOOKUP(Sheet3!K$2,'Cargo List'!$C$2:$C$27,'Cargo List'!$I$2:$I$27))</f>
        <v>#N/A</v>
      </c>
      <c r="L197" t="e">
        <f>IF(OR($A197&lt;L$2,$A197&gt;L$2+LOOKUP(L$2,'Cargo List'!$C$2:$C$27,'Cargo List'!$H$2:$H$27)),"",LOOKUP(Sheet3!L$2,'Cargo List'!$C$2:$C$27,'Cargo List'!$I$2:$I$27))</f>
        <v>#N/A</v>
      </c>
      <c r="M197" t="e">
        <f>IF(OR($A197&lt;M$2,$A197&gt;M$2+LOOKUP(M$2,'Cargo List'!$C$2:$C$27,'Cargo List'!$H$2:$H$27)),"",LOOKUP(Sheet3!M$2,'Cargo List'!$C$2:$C$27,'Cargo List'!$I$2:$I$27))</f>
        <v>#N/A</v>
      </c>
      <c r="N197" t="e">
        <f>IF(OR($A197&lt;N$2,$A197&gt;N$2+LOOKUP(N$2,'Cargo List'!$C$2:$C$27,'Cargo List'!$H$2:$H$27)),"",LOOKUP(Sheet3!N$2,'Cargo List'!$C$2:$C$27,'Cargo List'!$I$2:$I$27))</f>
        <v>#N/A</v>
      </c>
      <c r="O197" t="e">
        <f>IF(OR($A197&lt;O$2,$A197&gt;O$2+LOOKUP(O$2,'Cargo List'!$C$2:$C$27,'Cargo List'!$H$2:$H$27)),"",LOOKUP(Sheet3!O$2,'Cargo List'!$C$2:$C$27,'Cargo List'!$I$2:$I$27))</f>
        <v>#N/A</v>
      </c>
      <c r="P197" t="e">
        <f>IF(OR($A197&lt;P$2,$A197&gt;P$2+LOOKUP(P$2,'Cargo List'!$C$2:$C$27,'Cargo List'!$H$2:$H$27)),"",LOOKUP(Sheet3!P$2,'Cargo List'!$C$2:$C$27,'Cargo List'!$I$2:$I$27))</f>
        <v>#N/A</v>
      </c>
      <c r="Q197" t="e">
        <f>IF(OR($A197&lt;Q$2,$A197&gt;Q$2+LOOKUP(Q$2,'Cargo List'!$C$2:$C$27,'Cargo List'!$H$2:$H$27)),"",LOOKUP(Sheet3!Q$2,'Cargo List'!$C$2:$C$27,'Cargo List'!$I$2:$I$27))</f>
        <v>#N/A</v>
      </c>
      <c r="R197" t="e">
        <f>IF(OR($A197&lt;R$2,$A197&gt;R$2+LOOKUP(R$2,'Cargo List'!$C$2:$C$27,'Cargo List'!$H$2:$H$27)),"",LOOKUP(Sheet3!R$2,'Cargo List'!$C$2:$C$27,'Cargo List'!$I$2:$I$27))</f>
        <v>#N/A</v>
      </c>
      <c r="S197" t="e">
        <f>IF(OR($A197&lt;S$2,$A197&gt;S$2+LOOKUP(S$2,'Cargo List'!$C$2:$C$27,'Cargo List'!$H$2:$H$27)),"",LOOKUP(Sheet3!S$2,'Cargo List'!$C$2:$C$27,'Cargo List'!$I$2:$I$27))</f>
        <v>#N/A</v>
      </c>
      <c r="T197" t="e">
        <f>IF(OR($A197&lt;T$2,$A197&gt;T$2+LOOKUP(T$2,'Cargo List'!$C$2:$C$27,'Cargo List'!$H$2:$H$27)),"",LOOKUP(Sheet3!T$2,'Cargo List'!$C$2:$C$27,'Cargo List'!$I$2:$I$27))</f>
        <v>#N/A</v>
      </c>
      <c r="U197" t="e">
        <f>IF(OR($A197&lt;U$2,$A197&gt;U$2+LOOKUP(U$2,'Cargo List'!$C$2:$C$27,'Cargo List'!$H$2:$H$27)),"",LOOKUP(Sheet3!U$2,'Cargo List'!$C$2:$C$27,'Cargo List'!$I$2:$I$27))</f>
        <v>#N/A</v>
      </c>
      <c r="V197" t="e">
        <f>IF(OR($A197&lt;V$2,$A197&gt;V$2+LOOKUP(V$2,'Cargo List'!$C$2:$C$27,'Cargo List'!$H$2:$H$27)),"",LOOKUP(Sheet3!V$2,'Cargo List'!$C$2:$C$27,'Cargo List'!$I$2:$I$27))</f>
        <v>#N/A</v>
      </c>
      <c r="W197" t="e">
        <f>IF(OR($A197&lt;W$2,$A197&gt;W$2+LOOKUP(W$2,'Cargo List'!$C$2:$C$27,'Cargo List'!$H$2:$H$27)),"",LOOKUP(Sheet3!W$2,'Cargo List'!$C$2:$C$27,'Cargo List'!$I$2:$I$27))</f>
        <v>#N/A</v>
      </c>
      <c r="X197" t="e">
        <f>IF(OR($A197&lt;X$2,$A197&gt;X$2+LOOKUP(X$2,'Cargo List'!$C$2:$C$27,'Cargo List'!$H$2:$H$27)),"",LOOKUP(Sheet3!X$2,'Cargo List'!$C$2:$C$27,'Cargo List'!$I$2:$I$27))</f>
        <v>#N/A</v>
      </c>
      <c r="Y197" t="e">
        <f>IF(OR($A197&lt;Y$2,$A197&gt;Y$2+LOOKUP(Y$2,'Cargo List'!$C$2:$C$27,'Cargo List'!$H$2:$H$27)),"",LOOKUP(Sheet3!Y$2,'Cargo List'!$C$2:$C$27,'Cargo List'!$I$2:$I$27))</f>
        <v>#N/A</v>
      </c>
      <c r="Z197" t="e">
        <f>IF(OR($A197&lt;Z$2,$A197&gt;Z$2+LOOKUP(Z$2,'Cargo List'!$C$2:$C$27,'Cargo List'!$H$2:$H$27)),"",LOOKUP(Sheet3!Z$2,'Cargo List'!$C$2:$C$27,'Cargo List'!$I$2:$I$27))</f>
        <v>#N/A</v>
      </c>
      <c r="AA197" t="e">
        <f>IF(OR($A197&lt;AA$2,$A197&gt;AA$2+LOOKUP(AA$2,'Cargo List'!$C$2:$C$27,'Cargo List'!$H$2:$H$27)),"",LOOKUP(Sheet3!AA$2,'Cargo List'!$C$2:$C$27,'Cargo List'!$I$2:$I$27))</f>
        <v>#N/A</v>
      </c>
      <c r="AB197" t="e">
        <f>IF(OR($A197&lt;AB$2,$A197&gt;AB$2+LOOKUP(AB$2,'Cargo List'!$C$2:$C$27,'Cargo List'!$H$2:$H$27)),"",LOOKUP(Sheet3!AB$2,'Cargo List'!$C$2:$C$27,'Cargo List'!$I$2:$I$27))</f>
        <v>#N/A</v>
      </c>
      <c r="AC197" t="e">
        <f>IF(OR($A197&lt;AC$2,$A197&gt;AC$2+LOOKUP(AC$2,'Cargo List'!$C$2:$C$27,'Cargo List'!$H$2:$H$27)),"",LOOKUP(Sheet3!AC$2,'Cargo List'!$C$2:$C$27,'Cargo List'!$I$2:$I$27))</f>
        <v>#N/A</v>
      </c>
      <c r="AD197" t="e">
        <f>IF(OR($A197&lt;AD$2,$A197&gt;AD$2+LOOKUP(AD$2,'Cargo List'!$C$2:$C$27,'Cargo List'!$H$2:$H$27)),"",LOOKUP(Sheet3!AD$2,'Cargo List'!$C$2:$C$27,'Cargo List'!$I$2:$I$27))</f>
        <v>#N/A</v>
      </c>
      <c r="AE197" t="e">
        <f>IF(OR($A197&lt;AE$2,$A197&gt;AE$2+LOOKUP(AE$2,'Cargo List'!$C$2:$C$27,'Cargo List'!$H$2:$H$27)),"",LOOKUP(Sheet3!AE$2,'Cargo List'!$C$2:$C$27,'Cargo List'!$I$2:$I$27))</f>
        <v>#N/A</v>
      </c>
      <c r="AF197" t="e">
        <f>IF(OR($A197&lt;AF$2,$A197&gt;AF$2+LOOKUP(AF$2,'Cargo List'!$C$2:$C$27,'Cargo List'!$H$2:$H$27)),"",LOOKUP(Sheet3!AF$2,'Cargo List'!$C$2:$C$27,'Cargo List'!$I$2:$I$27))</f>
        <v>#N/A</v>
      </c>
      <c r="AG197" t="e">
        <f>IF(OR($A197&lt;AG$2,$A197&gt;AG$2+LOOKUP(AG$2,'Cargo List'!$C$2:$C$27,'Cargo List'!$H$2:$H$27)),"",LOOKUP(Sheet3!AG$2,'Cargo List'!$C$2:$C$27,'Cargo List'!$I$2:$I$27))</f>
        <v>#N/A</v>
      </c>
      <c r="AH197" t="e">
        <f>IF(OR($A197&lt;AH$2,$A197&gt;AH$2+LOOKUP(AH$2,'Cargo List'!$C$2:$C$27,'Cargo List'!$H$2:$H$27)),"",LOOKUP(Sheet3!AH$2,'Cargo List'!$C$2:$C$27,'Cargo List'!$I$2:$I$27))</f>
        <v>#N/A</v>
      </c>
      <c r="AI197" t="e">
        <f>IF(OR($A197&lt;AI$2,$A197&gt;AI$2+LOOKUP(AI$2,'Cargo List'!$C$2:$C$27,'Cargo List'!$H$2:$H$27)),"",LOOKUP(Sheet3!AI$2,'Cargo List'!$C$2:$C$27,'Cargo List'!$I$2:$I$27))</f>
        <v>#N/A</v>
      </c>
      <c r="AJ197" t="e">
        <f>IF(OR($A197&lt;AJ$2,$A197&gt;AJ$2+LOOKUP(AJ$2,'Cargo List'!$C$2:$C$27,'Cargo List'!$H$2:$H$27)),"",LOOKUP(Sheet3!AJ$2,'Cargo List'!$C$2:$C$27,'Cargo List'!$I$2:$I$27))</f>
        <v>#N/A</v>
      </c>
      <c r="AK197" t="e">
        <f>IF(OR($A197&lt;AK$2,$A197&gt;AK$2+LOOKUP(AK$2,'Cargo List'!$C$2:$C$27,'Cargo List'!$H$2:$H$27)),"",LOOKUP(Sheet3!AK$2,'Cargo List'!$C$2:$C$27,'Cargo List'!$I$2:$I$27))</f>
        <v>#N/A</v>
      </c>
      <c r="AL197" t="e">
        <f>IF(OR($A197&lt;AL$2,$A197&gt;AL$2+LOOKUP(AL$2,'Cargo List'!$C$2:$C$27,'Cargo List'!$H$2:$H$27)),"",LOOKUP(Sheet3!AL$2,'Cargo List'!$C$2:$C$27,'Cargo List'!$I$2:$I$27))</f>
        <v>#N/A</v>
      </c>
      <c r="AM197" t="e">
        <f>IF(OR($A197&lt;AM$2,$A197&gt;AM$2+LOOKUP(AM$2,'Cargo List'!$C$2:$C$27,'Cargo List'!$H$2:$H$27)),"",LOOKUP(Sheet3!AM$2,'Cargo List'!$C$2:$C$27,'Cargo List'!$I$2:$I$27))</f>
        <v>#N/A</v>
      </c>
      <c r="AN197" t="e">
        <f>IF(OR($A197&lt;AN$2,$A197&gt;AN$2+LOOKUP(AN$2,'Cargo List'!$C$2:$C$27,'Cargo List'!$H$2:$H$27)),"",LOOKUP(Sheet3!AN$2,'Cargo List'!$C$2:$C$27,'Cargo List'!$I$2:$I$27))</f>
        <v>#N/A</v>
      </c>
      <c r="AO197" t="e">
        <f>IF(OR($A197&lt;AO$2,$A197&gt;AO$2+LOOKUP(AO$2,'Cargo List'!$C$2:$C$27,'Cargo List'!$H$2:$H$27)),"",LOOKUP(Sheet3!AO$2,'Cargo List'!$C$2:$C$27,'Cargo List'!$I$2:$I$27))</f>
        <v>#N/A</v>
      </c>
      <c r="AP197" t="e">
        <f>IF(OR($A197&lt;AP$2,$A197&gt;AP$2+LOOKUP(AP$2,'Cargo List'!$C$2:$C$27,'Cargo List'!$H$2:$H$27)),"",LOOKUP(Sheet3!AP$2,'Cargo List'!$C$2:$C$27,'Cargo List'!$I$2:$I$27))</f>
        <v>#N/A</v>
      </c>
      <c r="AQ197" t="e">
        <f>IF(OR($A197&lt;AQ$2,$A197&gt;AQ$2+LOOKUP(AQ$2,'Cargo List'!$C$2:$C$27,'Cargo List'!$H$2:$H$27)),"",LOOKUP(Sheet3!AQ$2,'Cargo List'!$C$2:$C$27,'Cargo List'!$I$2:$I$27))</f>
        <v>#N/A</v>
      </c>
      <c r="AR197" t="e">
        <f>IF(OR($A197&lt;AR$2,$A197&gt;AR$2+LOOKUP(AR$2,'Cargo List'!$C$2:$C$27,'Cargo List'!$H$2:$H$27)),"",LOOKUP(Sheet3!AR$2,'Cargo List'!$C$2:$C$27,'Cargo List'!$I$2:$I$27))</f>
        <v>#N/A</v>
      </c>
      <c r="AS197" t="e">
        <f>IF(OR($A197&lt;AS$2,$A197&gt;AS$2+LOOKUP(AS$2,'Cargo List'!$C$2:$C$27,'Cargo List'!$H$2:$H$27)),"",LOOKUP(Sheet3!AS$2,'Cargo List'!$C$2:$C$27,'Cargo List'!$I$2:$I$27))</f>
        <v>#N/A</v>
      </c>
      <c r="AT197" t="e">
        <f>IF(OR($A197&lt;AT$2,$A197&gt;AT$2+LOOKUP(AT$2,'Cargo List'!$C$2:$C$27,'Cargo List'!$H$2:$H$27)),"",LOOKUP(Sheet3!AT$2,'Cargo List'!$C$2:$C$27,'Cargo List'!$I$2:$I$27))</f>
        <v>#N/A</v>
      </c>
      <c r="AU197" t="e">
        <f>IF(OR($A197&lt;AU$2,$A197&gt;AU$2+LOOKUP(AU$2,'Cargo List'!$C$2:$C$27,'Cargo List'!$H$2:$H$27)),"",LOOKUP(Sheet3!AU$2,'Cargo List'!$C$2:$C$27,'Cargo List'!$I$2:$I$27))</f>
        <v>#N/A</v>
      </c>
      <c r="AV197" s="4">
        <f t="shared" si="6"/>
        <v>0</v>
      </c>
    </row>
    <row r="198" spans="1:48" x14ac:dyDescent="0.25">
      <c r="A198" s="2">
        <f t="shared" si="7"/>
        <v>44392</v>
      </c>
      <c r="B198" t="e">
        <f>IF(OR($A198&lt;B$2,$A198&gt;B$2+LOOKUP(B$2,'Cargo List'!$C$2:$C$27,'Cargo List'!$H$2:$H$27)),"",LOOKUP(Sheet3!B$2,'Cargo List'!$C$2:$C$27,'Cargo List'!$I$2:$I$27))</f>
        <v>#N/A</v>
      </c>
      <c r="C198" t="e">
        <f>IF(OR($A198&lt;C$2,$A198&gt;C$2+LOOKUP(C$2,'Cargo List'!$C$2:$C$27,'Cargo List'!$H$2:$H$27)),"",LOOKUP(Sheet3!C$2,'Cargo List'!$C$2:$C$27,'Cargo List'!$I$2:$I$27))</f>
        <v>#N/A</v>
      </c>
      <c r="D198" t="e">
        <f>IF(OR($A198&lt;D$2,$A198&gt;D$2+LOOKUP(D$2,'Cargo List'!$C$2:$C$27,'Cargo List'!$H$2:$H$27)),"",LOOKUP(Sheet3!D$2,'Cargo List'!$C$2:$C$27,'Cargo List'!$I$2:$I$27))</f>
        <v>#N/A</v>
      </c>
      <c r="E198" t="e">
        <f>IF(OR($A198&lt;E$2,$A198&gt;E$2+LOOKUP(E$2,'Cargo List'!$C$2:$C$27,'Cargo List'!$H$2:$H$27)),"",LOOKUP(Sheet3!E$2,'Cargo List'!$C$2:$C$27,'Cargo List'!$I$2:$I$27))</f>
        <v>#N/A</v>
      </c>
      <c r="F198" t="e">
        <f>IF(OR($A198&lt;F$2,$A198&gt;F$2+LOOKUP(F$2,'Cargo List'!$C$2:$C$27,'Cargo List'!$H$2:$H$27)),"",LOOKUP(Sheet3!F$2,'Cargo List'!$C$2:$C$27,'Cargo List'!$I$2:$I$27))</f>
        <v>#N/A</v>
      </c>
      <c r="G198" t="e">
        <f>IF(OR($A198&lt;G$2,$A198&gt;G$2+LOOKUP(G$2,'Cargo List'!$C$2:$C$27,'Cargo List'!$H$2:$H$27)),"",LOOKUP(Sheet3!G$2,'Cargo List'!$C$2:$C$27,'Cargo List'!$I$2:$I$27))</f>
        <v>#N/A</v>
      </c>
      <c r="H198" t="e">
        <f>IF(OR($A198&lt;H$2,$A198&gt;H$2+LOOKUP(H$2,'Cargo List'!$C$2:$C$27,'Cargo List'!$H$2:$H$27)),"",LOOKUP(Sheet3!H$2,'Cargo List'!$C$2:$C$27,'Cargo List'!$I$2:$I$27))</f>
        <v>#N/A</v>
      </c>
      <c r="I198" t="e">
        <f>IF(OR($A198&lt;I$2,$A198&gt;I$2+LOOKUP(I$2,'Cargo List'!$C$2:$C$27,'Cargo List'!$H$2:$H$27)),"",LOOKUP(Sheet3!I$2,'Cargo List'!$C$2:$C$27,'Cargo List'!$I$2:$I$27))</f>
        <v>#N/A</v>
      </c>
      <c r="J198" t="e">
        <f>IF(OR($A198&lt;J$2,$A198&gt;J$2+LOOKUP(J$2,'Cargo List'!$C$2:$C$27,'Cargo List'!$H$2:$H$27)),"",LOOKUP(Sheet3!J$2,'Cargo List'!$C$2:$C$27,'Cargo List'!$I$2:$I$27))</f>
        <v>#N/A</v>
      </c>
      <c r="K198" t="e">
        <f>IF(OR($A198&lt;K$2,$A198&gt;K$2+LOOKUP(K$2,'Cargo List'!$C$2:$C$27,'Cargo List'!$H$2:$H$27)),"",LOOKUP(Sheet3!K$2,'Cargo List'!$C$2:$C$27,'Cargo List'!$I$2:$I$27))</f>
        <v>#N/A</v>
      </c>
      <c r="L198" t="e">
        <f>IF(OR($A198&lt;L$2,$A198&gt;L$2+LOOKUP(L$2,'Cargo List'!$C$2:$C$27,'Cargo List'!$H$2:$H$27)),"",LOOKUP(Sheet3!L$2,'Cargo List'!$C$2:$C$27,'Cargo List'!$I$2:$I$27))</f>
        <v>#N/A</v>
      </c>
      <c r="M198" t="e">
        <f>IF(OR($A198&lt;M$2,$A198&gt;M$2+LOOKUP(M$2,'Cargo List'!$C$2:$C$27,'Cargo List'!$H$2:$H$27)),"",LOOKUP(Sheet3!M$2,'Cargo List'!$C$2:$C$27,'Cargo List'!$I$2:$I$27))</f>
        <v>#N/A</v>
      </c>
      <c r="N198" t="e">
        <f>IF(OR($A198&lt;N$2,$A198&gt;N$2+LOOKUP(N$2,'Cargo List'!$C$2:$C$27,'Cargo List'!$H$2:$H$27)),"",LOOKUP(Sheet3!N$2,'Cargo List'!$C$2:$C$27,'Cargo List'!$I$2:$I$27))</f>
        <v>#N/A</v>
      </c>
      <c r="O198" t="e">
        <f>IF(OR($A198&lt;O$2,$A198&gt;O$2+LOOKUP(O$2,'Cargo List'!$C$2:$C$27,'Cargo List'!$H$2:$H$27)),"",LOOKUP(Sheet3!O$2,'Cargo List'!$C$2:$C$27,'Cargo List'!$I$2:$I$27))</f>
        <v>#N/A</v>
      </c>
      <c r="P198" t="e">
        <f>IF(OR($A198&lt;P$2,$A198&gt;P$2+LOOKUP(P$2,'Cargo List'!$C$2:$C$27,'Cargo List'!$H$2:$H$27)),"",LOOKUP(Sheet3!P$2,'Cargo List'!$C$2:$C$27,'Cargo List'!$I$2:$I$27))</f>
        <v>#N/A</v>
      </c>
      <c r="Q198" t="e">
        <f>IF(OR($A198&lt;Q$2,$A198&gt;Q$2+LOOKUP(Q$2,'Cargo List'!$C$2:$C$27,'Cargo List'!$H$2:$H$27)),"",LOOKUP(Sheet3!Q$2,'Cargo List'!$C$2:$C$27,'Cargo List'!$I$2:$I$27))</f>
        <v>#N/A</v>
      </c>
      <c r="R198" t="e">
        <f>IF(OR($A198&lt;R$2,$A198&gt;R$2+LOOKUP(R$2,'Cargo List'!$C$2:$C$27,'Cargo List'!$H$2:$H$27)),"",LOOKUP(Sheet3!R$2,'Cargo List'!$C$2:$C$27,'Cargo List'!$I$2:$I$27))</f>
        <v>#N/A</v>
      </c>
      <c r="S198" t="e">
        <f>IF(OR($A198&lt;S$2,$A198&gt;S$2+LOOKUP(S$2,'Cargo List'!$C$2:$C$27,'Cargo List'!$H$2:$H$27)),"",LOOKUP(Sheet3!S$2,'Cargo List'!$C$2:$C$27,'Cargo List'!$I$2:$I$27))</f>
        <v>#N/A</v>
      </c>
      <c r="T198" t="e">
        <f>IF(OR($A198&lt;T$2,$A198&gt;T$2+LOOKUP(T$2,'Cargo List'!$C$2:$C$27,'Cargo List'!$H$2:$H$27)),"",LOOKUP(Sheet3!T$2,'Cargo List'!$C$2:$C$27,'Cargo List'!$I$2:$I$27))</f>
        <v>#N/A</v>
      </c>
      <c r="U198" t="e">
        <f>IF(OR($A198&lt;U$2,$A198&gt;U$2+LOOKUP(U$2,'Cargo List'!$C$2:$C$27,'Cargo List'!$H$2:$H$27)),"",LOOKUP(Sheet3!U$2,'Cargo List'!$C$2:$C$27,'Cargo List'!$I$2:$I$27))</f>
        <v>#N/A</v>
      </c>
      <c r="V198" t="e">
        <f>IF(OR($A198&lt;V$2,$A198&gt;V$2+LOOKUP(V$2,'Cargo List'!$C$2:$C$27,'Cargo List'!$H$2:$H$27)),"",LOOKUP(Sheet3!V$2,'Cargo List'!$C$2:$C$27,'Cargo List'!$I$2:$I$27))</f>
        <v>#N/A</v>
      </c>
      <c r="W198" t="e">
        <f>IF(OR($A198&lt;W$2,$A198&gt;W$2+LOOKUP(W$2,'Cargo List'!$C$2:$C$27,'Cargo List'!$H$2:$H$27)),"",LOOKUP(Sheet3!W$2,'Cargo List'!$C$2:$C$27,'Cargo List'!$I$2:$I$27))</f>
        <v>#N/A</v>
      </c>
      <c r="X198" t="e">
        <f>IF(OR($A198&lt;X$2,$A198&gt;X$2+LOOKUP(X$2,'Cargo List'!$C$2:$C$27,'Cargo List'!$H$2:$H$27)),"",LOOKUP(Sheet3!X$2,'Cargo List'!$C$2:$C$27,'Cargo List'!$I$2:$I$27))</f>
        <v>#N/A</v>
      </c>
      <c r="Y198" t="e">
        <f>IF(OR($A198&lt;Y$2,$A198&gt;Y$2+LOOKUP(Y$2,'Cargo List'!$C$2:$C$27,'Cargo List'!$H$2:$H$27)),"",LOOKUP(Sheet3!Y$2,'Cargo List'!$C$2:$C$27,'Cargo List'!$I$2:$I$27))</f>
        <v>#N/A</v>
      </c>
      <c r="Z198" t="e">
        <f>IF(OR($A198&lt;Z$2,$A198&gt;Z$2+LOOKUP(Z$2,'Cargo List'!$C$2:$C$27,'Cargo List'!$H$2:$H$27)),"",LOOKUP(Sheet3!Z$2,'Cargo List'!$C$2:$C$27,'Cargo List'!$I$2:$I$27))</f>
        <v>#N/A</v>
      </c>
      <c r="AA198" t="e">
        <f>IF(OR($A198&lt;AA$2,$A198&gt;AA$2+LOOKUP(AA$2,'Cargo List'!$C$2:$C$27,'Cargo List'!$H$2:$H$27)),"",LOOKUP(Sheet3!AA$2,'Cargo List'!$C$2:$C$27,'Cargo List'!$I$2:$I$27))</f>
        <v>#N/A</v>
      </c>
      <c r="AB198" t="e">
        <f>IF(OR($A198&lt;AB$2,$A198&gt;AB$2+LOOKUP(AB$2,'Cargo List'!$C$2:$C$27,'Cargo List'!$H$2:$H$27)),"",LOOKUP(Sheet3!AB$2,'Cargo List'!$C$2:$C$27,'Cargo List'!$I$2:$I$27))</f>
        <v>#N/A</v>
      </c>
      <c r="AC198" t="e">
        <f>IF(OR($A198&lt;AC$2,$A198&gt;AC$2+LOOKUP(AC$2,'Cargo List'!$C$2:$C$27,'Cargo List'!$H$2:$H$27)),"",LOOKUP(Sheet3!AC$2,'Cargo List'!$C$2:$C$27,'Cargo List'!$I$2:$I$27))</f>
        <v>#N/A</v>
      </c>
      <c r="AD198" t="e">
        <f>IF(OR($A198&lt;AD$2,$A198&gt;AD$2+LOOKUP(AD$2,'Cargo List'!$C$2:$C$27,'Cargo List'!$H$2:$H$27)),"",LOOKUP(Sheet3!AD$2,'Cargo List'!$C$2:$C$27,'Cargo List'!$I$2:$I$27))</f>
        <v>#N/A</v>
      </c>
      <c r="AE198" t="e">
        <f>IF(OR($A198&lt;AE$2,$A198&gt;AE$2+LOOKUP(AE$2,'Cargo List'!$C$2:$C$27,'Cargo List'!$H$2:$H$27)),"",LOOKUP(Sheet3!AE$2,'Cargo List'!$C$2:$C$27,'Cargo List'!$I$2:$I$27))</f>
        <v>#N/A</v>
      </c>
      <c r="AF198" t="e">
        <f>IF(OR($A198&lt;AF$2,$A198&gt;AF$2+LOOKUP(AF$2,'Cargo List'!$C$2:$C$27,'Cargo List'!$H$2:$H$27)),"",LOOKUP(Sheet3!AF$2,'Cargo List'!$C$2:$C$27,'Cargo List'!$I$2:$I$27))</f>
        <v>#N/A</v>
      </c>
      <c r="AG198" t="e">
        <f>IF(OR($A198&lt;AG$2,$A198&gt;AG$2+LOOKUP(AG$2,'Cargo List'!$C$2:$C$27,'Cargo List'!$H$2:$H$27)),"",LOOKUP(Sheet3!AG$2,'Cargo List'!$C$2:$C$27,'Cargo List'!$I$2:$I$27))</f>
        <v>#N/A</v>
      </c>
      <c r="AH198" t="e">
        <f>IF(OR($A198&lt;AH$2,$A198&gt;AH$2+LOOKUP(AH$2,'Cargo List'!$C$2:$C$27,'Cargo List'!$H$2:$H$27)),"",LOOKUP(Sheet3!AH$2,'Cargo List'!$C$2:$C$27,'Cargo List'!$I$2:$I$27))</f>
        <v>#N/A</v>
      </c>
      <c r="AI198" t="e">
        <f>IF(OR($A198&lt;AI$2,$A198&gt;AI$2+LOOKUP(AI$2,'Cargo List'!$C$2:$C$27,'Cargo List'!$H$2:$H$27)),"",LOOKUP(Sheet3!AI$2,'Cargo List'!$C$2:$C$27,'Cargo List'!$I$2:$I$27))</f>
        <v>#N/A</v>
      </c>
      <c r="AJ198" t="e">
        <f>IF(OR($A198&lt;AJ$2,$A198&gt;AJ$2+LOOKUP(AJ$2,'Cargo List'!$C$2:$C$27,'Cargo List'!$H$2:$H$27)),"",LOOKUP(Sheet3!AJ$2,'Cargo List'!$C$2:$C$27,'Cargo List'!$I$2:$I$27))</f>
        <v>#N/A</v>
      </c>
      <c r="AK198" t="e">
        <f>IF(OR($A198&lt;AK$2,$A198&gt;AK$2+LOOKUP(AK$2,'Cargo List'!$C$2:$C$27,'Cargo List'!$H$2:$H$27)),"",LOOKUP(Sheet3!AK$2,'Cargo List'!$C$2:$C$27,'Cargo List'!$I$2:$I$27))</f>
        <v>#N/A</v>
      </c>
      <c r="AL198" t="e">
        <f>IF(OR($A198&lt;AL$2,$A198&gt;AL$2+LOOKUP(AL$2,'Cargo List'!$C$2:$C$27,'Cargo List'!$H$2:$H$27)),"",LOOKUP(Sheet3!AL$2,'Cargo List'!$C$2:$C$27,'Cargo List'!$I$2:$I$27))</f>
        <v>#N/A</v>
      </c>
      <c r="AM198" t="e">
        <f>IF(OR($A198&lt;AM$2,$A198&gt;AM$2+LOOKUP(AM$2,'Cargo List'!$C$2:$C$27,'Cargo List'!$H$2:$H$27)),"",LOOKUP(Sheet3!AM$2,'Cargo List'!$C$2:$C$27,'Cargo List'!$I$2:$I$27))</f>
        <v>#N/A</v>
      </c>
      <c r="AN198" t="e">
        <f>IF(OR($A198&lt;AN$2,$A198&gt;AN$2+LOOKUP(AN$2,'Cargo List'!$C$2:$C$27,'Cargo List'!$H$2:$H$27)),"",LOOKUP(Sheet3!AN$2,'Cargo List'!$C$2:$C$27,'Cargo List'!$I$2:$I$27))</f>
        <v>#N/A</v>
      </c>
      <c r="AO198" t="e">
        <f>IF(OR($A198&lt;AO$2,$A198&gt;AO$2+LOOKUP(AO$2,'Cargo List'!$C$2:$C$27,'Cargo List'!$H$2:$H$27)),"",LOOKUP(Sheet3!AO$2,'Cargo List'!$C$2:$C$27,'Cargo List'!$I$2:$I$27))</f>
        <v>#N/A</v>
      </c>
      <c r="AP198" t="e">
        <f>IF(OR($A198&lt;AP$2,$A198&gt;AP$2+LOOKUP(AP$2,'Cargo List'!$C$2:$C$27,'Cargo List'!$H$2:$H$27)),"",LOOKUP(Sheet3!AP$2,'Cargo List'!$C$2:$C$27,'Cargo List'!$I$2:$I$27))</f>
        <v>#N/A</v>
      </c>
      <c r="AQ198" t="e">
        <f>IF(OR($A198&lt;AQ$2,$A198&gt;AQ$2+LOOKUP(AQ$2,'Cargo List'!$C$2:$C$27,'Cargo List'!$H$2:$H$27)),"",LOOKUP(Sheet3!AQ$2,'Cargo List'!$C$2:$C$27,'Cargo List'!$I$2:$I$27))</f>
        <v>#N/A</v>
      </c>
      <c r="AR198" t="e">
        <f>IF(OR($A198&lt;AR$2,$A198&gt;AR$2+LOOKUP(AR$2,'Cargo List'!$C$2:$C$27,'Cargo List'!$H$2:$H$27)),"",LOOKUP(Sheet3!AR$2,'Cargo List'!$C$2:$C$27,'Cargo List'!$I$2:$I$27))</f>
        <v>#N/A</v>
      </c>
      <c r="AS198" t="e">
        <f>IF(OR($A198&lt;AS$2,$A198&gt;AS$2+LOOKUP(AS$2,'Cargo List'!$C$2:$C$27,'Cargo List'!$H$2:$H$27)),"",LOOKUP(Sheet3!AS$2,'Cargo List'!$C$2:$C$27,'Cargo List'!$I$2:$I$27))</f>
        <v>#N/A</v>
      </c>
      <c r="AT198" t="e">
        <f>IF(OR($A198&lt;AT$2,$A198&gt;AT$2+LOOKUP(AT$2,'Cargo List'!$C$2:$C$27,'Cargo List'!$H$2:$H$27)),"",LOOKUP(Sheet3!AT$2,'Cargo List'!$C$2:$C$27,'Cargo List'!$I$2:$I$27))</f>
        <v>#N/A</v>
      </c>
      <c r="AU198" t="e">
        <f>IF(OR($A198&lt;AU$2,$A198&gt;AU$2+LOOKUP(AU$2,'Cargo List'!$C$2:$C$27,'Cargo List'!$H$2:$H$27)),"",LOOKUP(Sheet3!AU$2,'Cargo List'!$C$2:$C$27,'Cargo List'!$I$2:$I$27))</f>
        <v>#N/A</v>
      </c>
      <c r="AV198" s="4">
        <f t="shared" si="6"/>
        <v>0</v>
      </c>
    </row>
    <row r="199" spans="1:48" x14ac:dyDescent="0.25">
      <c r="A199" s="2">
        <f t="shared" si="7"/>
        <v>44393</v>
      </c>
      <c r="B199" t="e">
        <f>IF(OR($A199&lt;B$2,$A199&gt;B$2+LOOKUP(B$2,'Cargo List'!$C$2:$C$27,'Cargo List'!$H$2:$H$27)),"",LOOKUP(Sheet3!B$2,'Cargo List'!$C$2:$C$27,'Cargo List'!$I$2:$I$27))</f>
        <v>#N/A</v>
      </c>
      <c r="C199" t="e">
        <f>IF(OR($A199&lt;C$2,$A199&gt;C$2+LOOKUP(C$2,'Cargo List'!$C$2:$C$27,'Cargo List'!$H$2:$H$27)),"",LOOKUP(Sheet3!C$2,'Cargo List'!$C$2:$C$27,'Cargo List'!$I$2:$I$27))</f>
        <v>#N/A</v>
      </c>
      <c r="D199" t="e">
        <f>IF(OR($A199&lt;D$2,$A199&gt;D$2+LOOKUP(D$2,'Cargo List'!$C$2:$C$27,'Cargo List'!$H$2:$H$27)),"",LOOKUP(Sheet3!D$2,'Cargo List'!$C$2:$C$27,'Cargo List'!$I$2:$I$27))</f>
        <v>#N/A</v>
      </c>
      <c r="E199" t="e">
        <f>IF(OR($A199&lt;E$2,$A199&gt;E$2+LOOKUP(E$2,'Cargo List'!$C$2:$C$27,'Cargo List'!$H$2:$H$27)),"",LOOKUP(Sheet3!E$2,'Cargo List'!$C$2:$C$27,'Cargo List'!$I$2:$I$27))</f>
        <v>#N/A</v>
      </c>
      <c r="F199" t="e">
        <f>IF(OR($A199&lt;F$2,$A199&gt;F$2+LOOKUP(F$2,'Cargo List'!$C$2:$C$27,'Cargo List'!$H$2:$H$27)),"",LOOKUP(Sheet3!F$2,'Cargo List'!$C$2:$C$27,'Cargo List'!$I$2:$I$27))</f>
        <v>#N/A</v>
      </c>
      <c r="G199" t="e">
        <f>IF(OR($A199&lt;G$2,$A199&gt;G$2+LOOKUP(G$2,'Cargo List'!$C$2:$C$27,'Cargo List'!$H$2:$H$27)),"",LOOKUP(Sheet3!G$2,'Cargo List'!$C$2:$C$27,'Cargo List'!$I$2:$I$27))</f>
        <v>#N/A</v>
      </c>
      <c r="H199" t="e">
        <f>IF(OR($A199&lt;H$2,$A199&gt;H$2+LOOKUP(H$2,'Cargo List'!$C$2:$C$27,'Cargo List'!$H$2:$H$27)),"",LOOKUP(Sheet3!H$2,'Cargo List'!$C$2:$C$27,'Cargo List'!$I$2:$I$27))</f>
        <v>#N/A</v>
      </c>
      <c r="I199" t="e">
        <f>IF(OR($A199&lt;I$2,$A199&gt;I$2+LOOKUP(I$2,'Cargo List'!$C$2:$C$27,'Cargo List'!$H$2:$H$27)),"",LOOKUP(Sheet3!I$2,'Cargo List'!$C$2:$C$27,'Cargo List'!$I$2:$I$27))</f>
        <v>#N/A</v>
      </c>
      <c r="J199" t="e">
        <f>IF(OR($A199&lt;J$2,$A199&gt;J$2+LOOKUP(J$2,'Cargo List'!$C$2:$C$27,'Cargo List'!$H$2:$H$27)),"",LOOKUP(Sheet3!J$2,'Cargo List'!$C$2:$C$27,'Cargo List'!$I$2:$I$27))</f>
        <v>#N/A</v>
      </c>
      <c r="K199" t="e">
        <f>IF(OR($A199&lt;K$2,$A199&gt;K$2+LOOKUP(K$2,'Cargo List'!$C$2:$C$27,'Cargo List'!$H$2:$H$27)),"",LOOKUP(Sheet3!K$2,'Cargo List'!$C$2:$C$27,'Cargo List'!$I$2:$I$27))</f>
        <v>#N/A</v>
      </c>
      <c r="L199" t="e">
        <f>IF(OR($A199&lt;L$2,$A199&gt;L$2+LOOKUP(L$2,'Cargo List'!$C$2:$C$27,'Cargo List'!$H$2:$H$27)),"",LOOKUP(Sheet3!L$2,'Cargo List'!$C$2:$C$27,'Cargo List'!$I$2:$I$27))</f>
        <v>#N/A</v>
      </c>
      <c r="M199" t="e">
        <f>IF(OR($A199&lt;M$2,$A199&gt;M$2+LOOKUP(M$2,'Cargo List'!$C$2:$C$27,'Cargo List'!$H$2:$H$27)),"",LOOKUP(Sheet3!M$2,'Cargo List'!$C$2:$C$27,'Cargo List'!$I$2:$I$27))</f>
        <v>#N/A</v>
      </c>
      <c r="N199" t="e">
        <f>IF(OR($A199&lt;N$2,$A199&gt;N$2+LOOKUP(N$2,'Cargo List'!$C$2:$C$27,'Cargo List'!$H$2:$H$27)),"",LOOKUP(Sheet3!N$2,'Cargo List'!$C$2:$C$27,'Cargo List'!$I$2:$I$27))</f>
        <v>#N/A</v>
      </c>
      <c r="O199" t="e">
        <f>IF(OR($A199&lt;O$2,$A199&gt;O$2+LOOKUP(O$2,'Cargo List'!$C$2:$C$27,'Cargo List'!$H$2:$H$27)),"",LOOKUP(Sheet3!O$2,'Cargo List'!$C$2:$C$27,'Cargo List'!$I$2:$I$27))</f>
        <v>#N/A</v>
      </c>
      <c r="P199" t="e">
        <f>IF(OR($A199&lt;P$2,$A199&gt;P$2+LOOKUP(P$2,'Cargo List'!$C$2:$C$27,'Cargo List'!$H$2:$H$27)),"",LOOKUP(Sheet3!P$2,'Cargo List'!$C$2:$C$27,'Cargo List'!$I$2:$I$27))</f>
        <v>#N/A</v>
      </c>
      <c r="Q199" t="e">
        <f>IF(OR($A199&lt;Q$2,$A199&gt;Q$2+LOOKUP(Q$2,'Cargo List'!$C$2:$C$27,'Cargo List'!$H$2:$H$27)),"",LOOKUP(Sheet3!Q$2,'Cargo List'!$C$2:$C$27,'Cargo List'!$I$2:$I$27))</f>
        <v>#N/A</v>
      </c>
      <c r="R199" t="e">
        <f>IF(OR($A199&lt;R$2,$A199&gt;R$2+LOOKUP(R$2,'Cargo List'!$C$2:$C$27,'Cargo List'!$H$2:$H$27)),"",LOOKUP(Sheet3!R$2,'Cargo List'!$C$2:$C$27,'Cargo List'!$I$2:$I$27))</f>
        <v>#N/A</v>
      </c>
      <c r="S199" t="e">
        <f>IF(OR($A199&lt;S$2,$A199&gt;S$2+LOOKUP(S$2,'Cargo List'!$C$2:$C$27,'Cargo List'!$H$2:$H$27)),"",LOOKUP(Sheet3!S$2,'Cargo List'!$C$2:$C$27,'Cargo List'!$I$2:$I$27))</f>
        <v>#N/A</v>
      </c>
      <c r="T199" t="e">
        <f>IF(OR($A199&lt;T$2,$A199&gt;T$2+LOOKUP(T$2,'Cargo List'!$C$2:$C$27,'Cargo List'!$H$2:$H$27)),"",LOOKUP(Sheet3!T$2,'Cargo List'!$C$2:$C$27,'Cargo List'!$I$2:$I$27))</f>
        <v>#N/A</v>
      </c>
      <c r="U199" t="e">
        <f>IF(OR($A199&lt;U$2,$A199&gt;U$2+LOOKUP(U$2,'Cargo List'!$C$2:$C$27,'Cargo List'!$H$2:$H$27)),"",LOOKUP(Sheet3!U$2,'Cargo List'!$C$2:$C$27,'Cargo List'!$I$2:$I$27))</f>
        <v>#N/A</v>
      </c>
      <c r="V199" t="e">
        <f>IF(OR($A199&lt;V$2,$A199&gt;V$2+LOOKUP(V$2,'Cargo List'!$C$2:$C$27,'Cargo List'!$H$2:$H$27)),"",LOOKUP(Sheet3!V$2,'Cargo List'!$C$2:$C$27,'Cargo List'!$I$2:$I$27))</f>
        <v>#N/A</v>
      </c>
      <c r="W199" t="e">
        <f>IF(OR($A199&lt;W$2,$A199&gt;W$2+LOOKUP(W$2,'Cargo List'!$C$2:$C$27,'Cargo List'!$H$2:$H$27)),"",LOOKUP(Sheet3!W$2,'Cargo List'!$C$2:$C$27,'Cargo List'!$I$2:$I$27))</f>
        <v>#N/A</v>
      </c>
      <c r="X199" t="e">
        <f>IF(OR($A199&lt;X$2,$A199&gt;X$2+LOOKUP(X$2,'Cargo List'!$C$2:$C$27,'Cargo List'!$H$2:$H$27)),"",LOOKUP(Sheet3!X$2,'Cargo List'!$C$2:$C$27,'Cargo List'!$I$2:$I$27))</f>
        <v>#N/A</v>
      </c>
      <c r="Y199" t="e">
        <f>IF(OR($A199&lt;Y$2,$A199&gt;Y$2+LOOKUP(Y$2,'Cargo List'!$C$2:$C$27,'Cargo List'!$H$2:$H$27)),"",LOOKUP(Sheet3!Y$2,'Cargo List'!$C$2:$C$27,'Cargo List'!$I$2:$I$27))</f>
        <v>#N/A</v>
      </c>
      <c r="Z199" t="e">
        <f>IF(OR($A199&lt;Z$2,$A199&gt;Z$2+LOOKUP(Z$2,'Cargo List'!$C$2:$C$27,'Cargo List'!$H$2:$H$27)),"",LOOKUP(Sheet3!Z$2,'Cargo List'!$C$2:$C$27,'Cargo List'!$I$2:$I$27))</f>
        <v>#N/A</v>
      </c>
      <c r="AA199" t="e">
        <f>IF(OR($A199&lt;AA$2,$A199&gt;AA$2+LOOKUP(AA$2,'Cargo List'!$C$2:$C$27,'Cargo List'!$H$2:$H$27)),"",LOOKUP(Sheet3!AA$2,'Cargo List'!$C$2:$C$27,'Cargo List'!$I$2:$I$27))</f>
        <v>#N/A</v>
      </c>
      <c r="AB199" t="e">
        <f>IF(OR($A199&lt;AB$2,$A199&gt;AB$2+LOOKUP(AB$2,'Cargo List'!$C$2:$C$27,'Cargo List'!$H$2:$H$27)),"",LOOKUP(Sheet3!AB$2,'Cargo List'!$C$2:$C$27,'Cargo List'!$I$2:$I$27))</f>
        <v>#N/A</v>
      </c>
      <c r="AC199" t="e">
        <f>IF(OR($A199&lt;AC$2,$A199&gt;AC$2+LOOKUP(AC$2,'Cargo List'!$C$2:$C$27,'Cargo List'!$H$2:$H$27)),"",LOOKUP(Sheet3!AC$2,'Cargo List'!$C$2:$C$27,'Cargo List'!$I$2:$I$27))</f>
        <v>#N/A</v>
      </c>
      <c r="AD199" t="e">
        <f>IF(OR($A199&lt;AD$2,$A199&gt;AD$2+LOOKUP(AD$2,'Cargo List'!$C$2:$C$27,'Cargo List'!$H$2:$H$27)),"",LOOKUP(Sheet3!AD$2,'Cargo List'!$C$2:$C$27,'Cargo List'!$I$2:$I$27))</f>
        <v>#N/A</v>
      </c>
      <c r="AE199" t="e">
        <f>IF(OR($A199&lt;AE$2,$A199&gt;AE$2+LOOKUP(AE$2,'Cargo List'!$C$2:$C$27,'Cargo List'!$H$2:$H$27)),"",LOOKUP(Sheet3!AE$2,'Cargo List'!$C$2:$C$27,'Cargo List'!$I$2:$I$27))</f>
        <v>#N/A</v>
      </c>
      <c r="AF199" t="e">
        <f>IF(OR($A199&lt;AF$2,$A199&gt;AF$2+LOOKUP(AF$2,'Cargo List'!$C$2:$C$27,'Cargo List'!$H$2:$H$27)),"",LOOKUP(Sheet3!AF$2,'Cargo List'!$C$2:$C$27,'Cargo List'!$I$2:$I$27))</f>
        <v>#N/A</v>
      </c>
      <c r="AG199" t="e">
        <f>IF(OR($A199&lt;AG$2,$A199&gt;AG$2+LOOKUP(AG$2,'Cargo List'!$C$2:$C$27,'Cargo List'!$H$2:$H$27)),"",LOOKUP(Sheet3!AG$2,'Cargo List'!$C$2:$C$27,'Cargo List'!$I$2:$I$27))</f>
        <v>#N/A</v>
      </c>
      <c r="AH199" t="e">
        <f>IF(OR($A199&lt;AH$2,$A199&gt;AH$2+LOOKUP(AH$2,'Cargo List'!$C$2:$C$27,'Cargo List'!$H$2:$H$27)),"",LOOKUP(Sheet3!AH$2,'Cargo List'!$C$2:$C$27,'Cargo List'!$I$2:$I$27))</f>
        <v>#N/A</v>
      </c>
      <c r="AI199" t="e">
        <f>IF(OR($A199&lt;AI$2,$A199&gt;AI$2+LOOKUP(AI$2,'Cargo List'!$C$2:$C$27,'Cargo List'!$H$2:$H$27)),"",LOOKUP(Sheet3!AI$2,'Cargo List'!$C$2:$C$27,'Cargo List'!$I$2:$I$27))</f>
        <v>#N/A</v>
      </c>
      <c r="AJ199" t="e">
        <f>IF(OR($A199&lt;AJ$2,$A199&gt;AJ$2+LOOKUP(AJ$2,'Cargo List'!$C$2:$C$27,'Cargo List'!$H$2:$H$27)),"",LOOKUP(Sheet3!AJ$2,'Cargo List'!$C$2:$C$27,'Cargo List'!$I$2:$I$27))</f>
        <v>#N/A</v>
      </c>
      <c r="AK199" t="e">
        <f>IF(OR($A199&lt;AK$2,$A199&gt;AK$2+LOOKUP(AK$2,'Cargo List'!$C$2:$C$27,'Cargo List'!$H$2:$H$27)),"",LOOKUP(Sheet3!AK$2,'Cargo List'!$C$2:$C$27,'Cargo List'!$I$2:$I$27))</f>
        <v>#N/A</v>
      </c>
      <c r="AL199" t="e">
        <f>IF(OR($A199&lt;AL$2,$A199&gt;AL$2+LOOKUP(AL$2,'Cargo List'!$C$2:$C$27,'Cargo List'!$H$2:$H$27)),"",LOOKUP(Sheet3!AL$2,'Cargo List'!$C$2:$C$27,'Cargo List'!$I$2:$I$27))</f>
        <v>#N/A</v>
      </c>
      <c r="AM199" t="e">
        <f>IF(OR($A199&lt;AM$2,$A199&gt;AM$2+LOOKUP(AM$2,'Cargo List'!$C$2:$C$27,'Cargo List'!$H$2:$H$27)),"",LOOKUP(Sheet3!AM$2,'Cargo List'!$C$2:$C$27,'Cargo List'!$I$2:$I$27))</f>
        <v>#N/A</v>
      </c>
      <c r="AN199" t="e">
        <f>IF(OR($A199&lt;AN$2,$A199&gt;AN$2+LOOKUP(AN$2,'Cargo List'!$C$2:$C$27,'Cargo List'!$H$2:$H$27)),"",LOOKUP(Sheet3!AN$2,'Cargo List'!$C$2:$C$27,'Cargo List'!$I$2:$I$27))</f>
        <v>#N/A</v>
      </c>
      <c r="AO199" t="e">
        <f>IF(OR($A199&lt;AO$2,$A199&gt;AO$2+LOOKUP(AO$2,'Cargo List'!$C$2:$C$27,'Cargo List'!$H$2:$H$27)),"",LOOKUP(Sheet3!AO$2,'Cargo List'!$C$2:$C$27,'Cargo List'!$I$2:$I$27))</f>
        <v>#N/A</v>
      </c>
      <c r="AP199" t="e">
        <f>IF(OR($A199&lt;AP$2,$A199&gt;AP$2+LOOKUP(AP$2,'Cargo List'!$C$2:$C$27,'Cargo List'!$H$2:$H$27)),"",LOOKUP(Sheet3!AP$2,'Cargo List'!$C$2:$C$27,'Cargo List'!$I$2:$I$27))</f>
        <v>#N/A</v>
      </c>
      <c r="AQ199" t="e">
        <f>IF(OR($A199&lt;AQ$2,$A199&gt;AQ$2+LOOKUP(AQ$2,'Cargo List'!$C$2:$C$27,'Cargo List'!$H$2:$H$27)),"",LOOKUP(Sheet3!AQ$2,'Cargo List'!$C$2:$C$27,'Cargo List'!$I$2:$I$27))</f>
        <v>#N/A</v>
      </c>
      <c r="AR199" t="e">
        <f>IF(OR($A199&lt;AR$2,$A199&gt;AR$2+LOOKUP(AR$2,'Cargo List'!$C$2:$C$27,'Cargo List'!$H$2:$H$27)),"",LOOKUP(Sheet3!AR$2,'Cargo List'!$C$2:$C$27,'Cargo List'!$I$2:$I$27))</f>
        <v>#N/A</v>
      </c>
      <c r="AS199" t="e">
        <f>IF(OR($A199&lt;AS$2,$A199&gt;AS$2+LOOKUP(AS$2,'Cargo List'!$C$2:$C$27,'Cargo List'!$H$2:$H$27)),"",LOOKUP(Sheet3!AS$2,'Cargo List'!$C$2:$C$27,'Cargo List'!$I$2:$I$27))</f>
        <v>#N/A</v>
      </c>
      <c r="AT199" t="e">
        <f>IF(OR($A199&lt;AT$2,$A199&gt;AT$2+LOOKUP(AT$2,'Cargo List'!$C$2:$C$27,'Cargo List'!$H$2:$H$27)),"",LOOKUP(Sheet3!AT$2,'Cargo List'!$C$2:$C$27,'Cargo List'!$I$2:$I$27))</f>
        <v>#N/A</v>
      </c>
      <c r="AU199" t="e">
        <f>IF(OR($A199&lt;AU$2,$A199&gt;AU$2+LOOKUP(AU$2,'Cargo List'!$C$2:$C$27,'Cargo List'!$H$2:$H$27)),"",LOOKUP(Sheet3!AU$2,'Cargo List'!$C$2:$C$27,'Cargo List'!$I$2:$I$27))</f>
        <v>#N/A</v>
      </c>
      <c r="AV199" s="4">
        <f t="shared" si="6"/>
        <v>0</v>
      </c>
    </row>
    <row r="200" spans="1:48" x14ac:dyDescent="0.25">
      <c r="A200" s="2">
        <f t="shared" si="7"/>
        <v>44394</v>
      </c>
      <c r="B200" t="e">
        <f>IF(OR($A200&lt;B$2,$A200&gt;B$2+LOOKUP(B$2,'Cargo List'!$C$2:$C$27,'Cargo List'!$H$2:$H$27)),"",LOOKUP(Sheet3!B$2,'Cargo List'!$C$2:$C$27,'Cargo List'!$I$2:$I$27))</f>
        <v>#N/A</v>
      </c>
      <c r="C200" t="e">
        <f>IF(OR($A200&lt;C$2,$A200&gt;C$2+LOOKUP(C$2,'Cargo List'!$C$2:$C$27,'Cargo List'!$H$2:$H$27)),"",LOOKUP(Sheet3!C$2,'Cargo List'!$C$2:$C$27,'Cargo List'!$I$2:$I$27))</f>
        <v>#N/A</v>
      </c>
      <c r="D200" t="e">
        <f>IF(OR($A200&lt;D$2,$A200&gt;D$2+LOOKUP(D$2,'Cargo List'!$C$2:$C$27,'Cargo List'!$H$2:$H$27)),"",LOOKUP(Sheet3!D$2,'Cargo List'!$C$2:$C$27,'Cargo List'!$I$2:$I$27))</f>
        <v>#N/A</v>
      </c>
      <c r="E200" t="e">
        <f>IF(OR($A200&lt;E$2,$A200&gt;E$2+LOOKUP(E$2,'Cargo List'!$C$2:$C$27,'Cargo List'!$H$2:$H$27)),"",LOOKUP(Sheet3!E$2,'Cargo List'!$C$2:$C$27,'Cargo List'!$I$2:$I$27))</f>
        <v>#N/A</v>
      </c>
      <c r="F200" t="e">
        <f>IF(OR($A200&lt;F$2,$A200&gt;F$2+LOOKUP(F$2,'Cargo List'!$C$2:$C$27,'Cargo List'!$H$2:$H$27)),"",LOOKUP(Sheet3!F$2,'Cargo List'!$C$2:$C$27,'Cargo List'!$I$2:$I$27))</f>
        <v>#N/A</v>
      </c>
      <c r="G200" t="e">
        <f>IF(OR($A200&lt;G$2,$A200&gt;G$2+LOOKUP(G$2,'Cargo List'!$C$2:$C$27,'Cargo List'!$H$2:$H$27)),"",LOOKUP(Sheet3!G$2,'Cargo List'!$C$2:$C$27,'Cargo List'!$I$2:$I$27))</f>
        <v>#N/A</v>
      </c>
      <c r="H200" t="e">
        <f>IF(OR($A200&lt;H$2,$A200&gt;H$2+LOOKUP(H$2,'Cargo List'!$C$2:$C$27,'Cargo List'!$H$2:$H$27)),"",LOOKUP(Sheet3!H$2,'Cargo List'!$C$2:$C$27,'Cargo List'!$I$2:$I$27))</f>
        <v>#N/A</v>
      </c>
      <c r="I200" t="e">
        <f>IF(OR($A200&lt;I$2,$A200&gt;I$2+LOOKUP(I$2,'Cargo List'!$C$2:$C$27,'Cargo List'!$H$2:$H$27)),"",LOOKUP(Sheet3!I$2,'Cargo List'!$C$2:$C$27,'Cargo List'!$I$2:$I$27))</f>
        <v>#N/A</v>
      </c>
      <c r="J200" t="e">
        <f>IF(OR($A200&lt;J$2,$A200&gt;J$2+LOOKUP(J$2,'Cargo List'!$C$2:$C$27,'Cargo List'!$H$2:$H$27)),"",LOOKUP(Sheet3!J$2,'Cargo List'!$C$2:$C$27,'Cargo List'!$I$2:$I$27))</f>
        <v>#N/A</v>
      </c>
      <c r="K200" t="e">
        <f>IF(OR($A200&lt;K$2,$A200&gt;K$2+LOOKUP(K$2,'Cargo List'!$C$2:$C$27,'Cargo List'!$H$2:$H$27)),"",LOOKUP(Sheet3!K$2,'Cargo List'!$C$2:$C$27,'Cargo List'!$I$2:$I$27))</f>
        <v>#N/A</v>
      </c>
      <c r="L200" t="e">
        <f>IF(OR($A200&lt;L$2,$A200&gt;L$2+LOOKUP(L$2,'Cargo List'!$C$2:$C$27,'Cargo List'!$H$2:$H$27)),"",LOOKUP(Sheet3!L$2,'Cargo List'!$C$2:$C$27,'Cargo List'!$I$2:$I$27))</f>
        <v>#N/A</v>
      </c>
      <c r="M200" t="e">
        <f>IF(OR($A200&lt;M$2,$A200&gt;M$2+LOOKUP(M$2,'Cargo List'!$C$2:$C$27,'Cargo List'!$H$2:$H$27)),"",LOOKUP(Sheet3!M$2,'Cargo List'!$C$2:$C$27,'Cargo List'!$I$2:$I$27))</f>
        <v>#N/A</v>
      </c>
      <c r="N200" t="e">
        <f>IF(OR($A200&lt;N$2,$A200&gt;N$2+LOOKUP(N$2,'Cargo List'!$C$2:$C$27,'Cargo List'!$H$2:$H$27)),"",LOOKUP(Sheet3!N$2,'Cargo List'!$C$2:$C$27,'Cargo List'!$I$2:$I$27))</f>
        <v>#N/A</v>
      </c>
      <c r="O200" t="e">
        <f>IF(OR($A200&lt;O$2,$A200&gt;O$2+LOOKUP(O$2,'Cargo List'!$C$2:$C$27,'Cargo List'!$H$2:$H$27)),"",LOOKUP(Sheet3!O$2,'Cargo List'!$C$2:$C$27,'Cargo List'!$I$2:$I$27))</f>
        <v>#N/A</v>
      </c>
      <c r="P200" t="e">
        <f>IF(OR($A200&lt;P$2,$A200&gt;P$2+LOOKUP(P$2,'Cargo List'!$C$2:$C$27,'Cargo List'!$H$2:$H$27)),"",LOOKUP(Sheet3!P$2,'Cargo List'!$C$2:$C$27,'Cargo List'!$I$2:$I$27))</f>
        <v>#N/A</v>
      </c>
      <c r="Q200" t="e">
        <f>IF(OR($A200&lt;Q$2,$A200&gt;Q$2+LOOKUP(Q$2,'Cargo List'!$C$2:$C$27,'Cargo List'!$H$2:$H$27)),"",LOOKUP(Sheet3!Q$2,'Cargo List'!$C$2:$C$27,'Cargo List'!$I$2:$I$27))</f>
        <v>#N/A</v>
      </c>
      <c r="R200" t="e">
        <f>IF(OR($A200&lt;R$2,$A200&gt;R$2+LOOKUP(R$2,'Cargo List'!$C$2:$C$27,'Cargo List'!$H$2:$H$27)),"",LOOKUP(Sheet3!R$2,'Cargo List'!$C$2:$C$27,'Cargo List'!$I$2:$I$27))</f>
        <v>#N/A</v>
      </c>
      <c r="S200" t="e">
        <f>IF(OR($A200&lt;S$2,$A200&gt;S$2+LOOKUP(S$2,'Cargo List'!$C$2:$C$27,'Cargo List'!$H$2:$H$27)),"",LOOKUP(Sheet3!S$2,'Cargo List'!$C$2:$C$27,'Cargo List'!$I$2:$I$27))</f>
        <v>#N/A</v>
      </c>
      <c r="T200" t="e">
        <f>IF(OR($A200&lt;T$2,$A200&gt;T$2+LOOKUP(T$2,'Cargo List'!$C$2:$C$27,'Cargo List'!$H$2:$H$27)),"",LOOKUP(Sheet3!T$2,'Cargo List'!$C$2:$C$27,'Cargo List'!$I$2:$I$27))</f>
        <v>#N/A</v>
      </c>
      <c r="U200" t="e">
        <f>IF(OR($A200&lt;U$2,$A200&gt;U$2+LOOKUP(U$2,'Cargo List'!$C$2:$C$27,'Cargo List'!$H$2:$H$27)),"",LOOKUP(Sheet3!U$2,'Cargo List'!$C$2:$C$27,'Cargo List'!$I$2:$I$27))</f>
        <v>#N/A</v>
      </c>
      <c r="V200" t="e">
        <f>IF(OR($A200&lt;V$2,$A200&gt;V$2+LOOKUP(V$2,'Cargo List'!$C$2:$C$27,'Cargo List'!$H$2:$H$27)),"",LOOKUP(Sheet3!V$2,'Cargo List'!$C$2:$C$27,'Cargo List'!$I$2:$I$27))</f>
        <v>#N/A</v>
      </c>
      <c r="W200" t="e">
        <f>IF(OR($A200&lt;W$2,$A200&gt;W$2+LOOKUP(W$2,'Cargo List'!$C$2:$C$27,'Cargo List'!$H$2:$H$27)),"",LOOKUP(Sheet3!W$2,'Cargo List'!$C$2:$C$27,'Cargo List'!$I$2:$I$27))</f>
        <v>#N/A</v>
      </c>
      <c r="X200" t="e">
        <f>IF(OR($A200&lt;X$2,$A200&gt;X$2+LOOKUP(X$2,'Cargo List'!$C$2:$C$27,'Cargo List'!$H$2:$H$27)),"",LOOKUP(Sheet3!X$2,'Cargo List'!$C$2:$C$27,'Cargo List'!$I$2:$I$27))</f>
        <v>#N/A</v>
      </c>
      <c r="Y200" t="e">
        <f>IF(OR($A200&lt;Y$2,$A200&gt;Y$2+LOOKUP(Y$2,'Cargo List'!$C$2:$C$27,'Cargo List'!$H$2:$H$27)),"",LOOKUP(Sheet3!Y$2,'Cargo List'!$C$2:$C$27,'Cargo List'!$I$2:$I$27))</f>
        <v>#N/A</v>
      </c>
      <c r="Z200" t="e">
        <f>IF(OR($A200&lt;Z$2,$A200&gt;Z$2+LOOKUP(Z$2,'Cargo List'!$C$2:$C$27,'Cargo List'!$H$2:$H$27)),"",LOOKUP(Sheet3!Z$2,'Cargo List'!$C$2:$C$27,'Cargo List'!$I$2:$I$27))</f>
        <v>#N/A</v>
      </c>
      <c r="AA200" t="e">
        <f>IF(OR($A200&lt;AA$2,$A200&gt;AA$2+LOOKUP(AA$2,'Cargo List'!$C$2:$C$27,'Cargo List'!$H$2:$H$27)),"",LOOKUP(Sheet3!AA$2,'Cargo List'!$C$2:$C$27,'Cargo List'!$I$2:$I$27))</f>
        <v>#N/A</v>
      </c>
      <c r="AB200" t="e">
        <f>IF(OR($A200&lt;AB$2,$A200&gt;AB$2+LOOKUP(AB$2,'Cargo List'!$C$2:$C$27,'Cargo List'!$H$2:$H$27)),"",LOOKUP(Sheet3!AB$2,'Cargo List'!$C$2:$C$27,'Cargo List'!$I$2:$I$27))</f>
        <v>#N/A</v>
      </c>
      <c r="AC200" t="e">
        <f>IF(OR($A200&lt;AC$2,$A200&gt;AC$2+LOOKUP(AC$2,'Cargo List'!$C$2:$C$27,'Cargo List'!$H$2:$H$27)),"",LOOKUP(Sheet3!AC$2,'Cargo List'!$C$2:$C$27,'Cargo List'!$I$2:$I$27))</f>
        <v>#N/A</v>
      </c>
      <c r="AD200" t="e">
        <f>IF(OR($A200&lt;AD$2,$A200&gt;AD$2+LOOKUP(AD$2,'Cargo List'!$C$2:$C$27,'Cargo List'!$H$2:$H$27)),"",LOOKUP(Sheet3!AD$2,'Cargo List'!$C$2:$C$27,'Cargo List'!$I$2:$I$27))</f>
        <v>#N/A</v>
      </c>
      <c r="AE200" t="e">
        <f>IF(OR($A200&lt;AE$2,$A200&gt;AE$2+LOOKUP(AE$2,'Cargo List'!$C$2:$C$27,'Cargo List'!$H$2:$H$27)),"",LOOKUP(Sheet3!AE$2,'Cargo List'!$C$2:$C$27,'Cargo List'!$I$2:$I$27))</f>
        <v>#N/A</v>
      </c>
      <c r="AF200" t="e">
        <f>IF(OR($A200&lt;AF$2,$A200&gt;AF$2+LOOKUP(AF$2,'Cargo List'!$C$2:$C$27,'Cargo List'!$H$2:$H$27)),"",LOOKUP(Sheet3!AF$2,'Cargo List'!$C$2:$C$27,'Cargo List'!$I$2:$I$27))</f>
        <v>#N/A</v>
      </c>
      <c r="AG200" t="e">
        <f>IF(OR($A200&lt;AG$2,$A200&gt;AG$2+LOOKUP(AG$2,'Cargo List'!$C$2:$C$27,'Cargo List'!$H$2:$H$27)),"",LOOKUP(Sheet3!AG$2,'Cargo List'!$C$2:$C$27,'Cargo List'!$I$2:$I$27))</f>
        <v>#N/A</v>
      </c>
      <c r="AH200" t="e">
        <f>IF(OR($A200&lt;AH$2,$A200&gt;AH$2+LOOKUP(AH$2,'Cargo List'!$C$2:$C$27,'Cargo List'!$H$2:$H$27)),"",LOOKUP(Sheet3!AH$2,'Cargo List'!$C$2:$C$27,'Cargo List'!$I$2:$I$27))</f>
        <v>#N/A</v>
      </c>
      <c r="AI200" t="e">
        <f>IF(OR($A200&lt;AI$2,$A200&gt;AI$2+LOOKUP(AI$2,'Cargo List'!$C$2:$C$27,'Cargo List'!$H$2:$H$27)),"",LOOKUP(Sheet3!AI$2,'Cargo List'!$C$2:$C$27,'Cargo List'!$I$2:$I$27))</f>
        <v>#N/A</v>
      </c>
      <c r="AJ200" t="e">
        <f>IF(OR($A200&lt;AJ$2,$A200&gt;AJ$2+LOOKUP(AJ$2,'Cargo List'!$C$2:$C$27,'Cargo List'!$H$2:$H$27)),"",LOOKUP(Sheet3!AJ$2,'Cargo List'!$C$2:$C$27,'Cargo List'!$I$2:$I$27))</f>
        <v>#N/A</v>
      </c>
      <c r="AK200" t="e">
        <f>IF(OR($A200&lt;AK$2,$A200&gt;AK$2+LOOKUP(AK$2,'Cargo List'!$C$2:$C$27,'Cargo List'!$H$2:$H$27)),"",LOOKUP(Sheet3!AK$2,'Cargo List'!$C$2:$C$27,'Cargo List'!$I$2:$I$27))</f>
        <v>#N/A</v>
      </c>
      <c r="AL200" t="e">
        <f>IF(OR($A200&lt;AL$2,$A200&gt;AL$2+LOOKUP(AL$2,'Cargo List'!$C$2:$C$27,'Cargo List'!$H$2:$H$27)),"",LOOKUP(Sheet3!AL$2,'Cargo List'!$C$2:$C$27,'Cargo List'!$I$2:$I$27))</f>
        <v>#N/A</v>
      </c>
      <c r="AM200" t="e">
        <f>IF(OR($A200&lt;AM$2,$A200&gt;AM$2+LOOKUP(AM$2,'Cargo List'!$C$2:$C$27,'Cargo List'!$H$2:$H$27)),"",LOOKUP(Sheet3!AM$2,'Cargo List'!$C$2:$C$27,'Cargo List'!$I$2:$I$27))</f>
        <v>#N/A</v>
      </c>
      <c r="AN200" t="e">
        <f>IF(OR($A200&lt;AN$2,$A200&gt;AN$2+LOOKUP(AN$2,'Cargo List'!$C$2:$C$27,'Cargo List'!$H$2:$H$27)),"",LOOKUP(Sheet3!AN$2,'Cargo List'!$C$2:$C$27,'Cargo List'!$I$2:$I$27))</f>
        <v>#N/A</v>
      </c>
      <c r="AO200" t="e">
        <f>IF(OR($A200&lt;AO$2,$A200&gt;AO$2+LOOKUP(AO$2,'Cargo List'!$C$2:$C$27,'Cargo List'!$H$2:$H$27)),"",LOOKUP(Sheet3!AO$2,'Cargo List'!$C$2:$C$27,'Cargo List'!$I$2:$I$27))</f>
        <v>#N/A</v>
      </c>
      <c r="AP200" t="e">
        <f>IF(OR($A200&lt;AP$2,$A200&gt;AP$2+LOOKUP(AP$2,'Cargo List'!$C$2:$C$27,'Cargo List'!$H$2:$H$27)),"",LOOKUP(Sheet3!AP$2,'Cargo List'!$C$2:$C$27,'Cargo List'!$I$2:$I$27))</f>
        <v>#N/A</v>
      </c>
      <c r="AQ200" t="e">
        <f>IF(OR($A200&lt;AQ$2,$A200&gt;AQ$2+LOOKUP(AQ$2,'Cargo List'!$C$2:$C$27,'Cargo List'!$H$2:$H$27)),"",LOOKUP(Sheet3!AQ$2,'Cargo List'!$C$2:$C$27,'Cargo List'!$I$2:$I$27))</f>
        <v>#N/A</v>
      </c>
      <c r="AR200" t="e">
        <f>IF(OR($A200&lt;AR$2,$A200&gt;AR$2+LOOKUP(AR$2,'Cargo List'!$C$2:$C$27,'Cargo List'!$H$2:$H$27)),"",LOOKUP(Sheet3!AR$2,'Cargo List'!$C$2:$C$27,'Cargo List'!$I$2:$I$27))</f>
        <v>#N/A</v>
      </c>
      <c r="AS200" t="e">
        <f>IF(OR($A200&lt;AS$2,$A200&gt;AS$2+LOOKUP(AS$2,'Cargo List'!$C$2:$C$27,'Cargo List'!$H$2:$H$27)),"",LOOKUP(Sheet3!AS$2,'Cargo List'!$C$2:$C$27,'Cargo List'!$I$2:$I$27))</f>
        <v>#N/A</v>
      </c>
      <c r="AT200" t="e">
        <f>IF(OR($A200&lt;AT$2,$A200&gt;AT$2+LOOKUP(AT$2,'Cargo List'!$C$2:$C$27,'Cargo List'!$H$2:$H$27)),"",LOOKUP(Sheet3!AT$2,'Cargo List'!$C$2:$C$27,'Cargo List'!$I$2:$I$27))</f>
        <v>#N/A</v>
      </c>
      <c r="AU200" t="e">
        <f>IF(OR($A200&lt;AU$2,$A200&gt;AU$2+LOOKUP(AU$2,'Cargo List'!$C$2:$C$27,'Cargo List'!$H$2:$H$27)),"",LOOKUP(Sheet3!AU$2,'Cargo List'!$C$2:$C$27,'Cargo List'!$I$2:$I$27))</f>
        <v>#N/A</v>
      </c>
      <c r="AV200" s="4">
        <f t="shared" si="6"/>
        <v>0</v>
      </c>
    </row>
    <row r="201" spans="1:48" x14ac:dyDescent="0.25">
      <c r="A201" s="2">
        <f t="shared" si="7"/>
        <v>44395</v>
      </c>
      <c r="B201" t="e">
        <f>IF(OR($A201&lt;B$2,$A201&gt;B$2+LOOKUP(B$2,'Cargo List'!$C$2:$C$27,'Cargo List'!$H$2:$H$27)),"",LOOKUP(Sheet3!B$2,'Cargo List'!$C$2:$C$27,'Cargo List'!$I$2:$I$27))</f>
        <v>#N/A</v>
      </c>
      <c r="C201" t="e">
        <f>IF(OR($A201&lt;C$2,$A201&gt;C$2+LOOKUP(C$2,'Cargo List'!$C$2:$C$27,'Cargo List'!$H$2:$H$27)),"",LOOKUP(Sheet3!C$2,'Cargo List'!$C$2:$C$27,'Cargo List'!$I$2:$I$27))</f>
        <v>#N/A</v>
      </c>
      <c r="D201" t="e">
        <f>IF(OR($A201&lt;D$2,$A201&gt;D$2+LOOKUP(D$2,'Cargo List'!$C$2:$C$27,'Cargo List'!$H$2:$H$27)),"",LOOKUP(Sheet3!D$2,'Cargo List'!$C$2:$C$27,'Cargo List'!$I$2:$I$27))</f>
        <v>#N/A</v>
      </c>
      <c r="E201" t="e">
        <f>IF(OR($A201&lt;E$2,$A201&gt;E$2+LOOKUP(E$2,'Cargo List'!$C$2:$C$27,'Cargo List'!$H$2:$H$27)),"",LOOKUP(Sheet3!E$2,'Cargo List'!$C$2:$C$27,'Cargo List'!$I$2:$I$27))</f>
        <v>#N/A</v>
      </c>
      <c r="F201" t="e">
        <f>IF(OR($A201&lt;F$2,$A201&gt;F$2+LOOKUP(F$2,'Cargo List'!$C$2:$C$27,'Cargo List'!$H$2:$H$27)),"",LOOKUP(Sheet3!F$2,'Cargo List'!$C$2:$C$27,'Cargo List'!$I$2:$I$27))</f>
        <v>#N/A</v>
      </c>
      <c r="G201" t="e">
        <f>IF(OR($A201&lt;G$2,$A201&gt;G$2+LOOKUP(G$2,'Cargo List'!$C$2:$C$27,'Cargo List'!$H$2:$H$27)),"",LOOKUP(Sheet3!G$2,'Cargo List'!$C$2:$C$27,'Cargo List'!$I$2:$I$27))</f>
        <v>#N/A</v>
      </c>
      <c r="H201" t="e">
        <f>IF(OR($A201&lt;H$2,$A201&gt;H$2+LOOKUP(H$2,'Cargo List'!$C$2:$C$27,'Cargo List'!$H$2:$H$27)),"",LOOKUP(Sheet3!H$2,'Cargo List'!$C$2:$C$27,'Cargo List'!$I$2:$I$27))</f>
        <v>#N/A</v>
      </c>
      <c r="I201" t="e">
        <f>IF(OR($A201&lt;I$2,$A201&gt;I$2+LOOKUP(I$2,'Cargo List'!$C$2:$C$27,'Cargo List'!$H$2:$H$27)),"",LOOKUP(Sheet3!I$2,'Cargo List'!$C$2:$C$27,'Cargo List'!$I$2:$I$27))</f>
        <v>#N/A</v>
      </c>
      <c r="J201" t="e">
        <f>IF(OR($A201&lt;J$2,$A201&gt;J$2+LOOKUP(J$2,'Cargo List'!$C$2:$C$27,'Cargo List'!$H$2:$H$27)),"",LOOKUP(Sheet3!J$2,'Cargo List'!$C$2:$C$27,'Cargo List'!$I$2:$I$27))</f>
        <v>#N/A</v>
      </c>
      <c r="K201" t="e">
        <f>IF(OR($A201&lt;K$2,$A201&gt;K$2+LOOKUP(K$2,'Cargo List'!$C$2:$C$27,'Cargo List'!$H$2:$H$27)),"",LOOKUP(Sheet3!K$2,'Cargo List'!$C$2:$C$27,'Cargo List'!$I$2:$I$27))</f>
        <v>#N/A</v>
      </c>
      <c r="L201" t="e">
        <f>IF(OR($A201&lt;L$2,$A201&gt;L$2+LOOKUP(L$2,'Cargo List'!$C$2:$C$27,'Cargo List'!$H$2:$H$27)),"",LOOKUP(Sheet3!L$2,'Cargo List'!$C$2:$C$27,'Cargo List'!$I$2:$I$27))</f>
        <v>#N/A</v>
      </c>
      <c r="M201" t="e">
        <f>IF(OR($A201&lt;M$2,$A201&gt;M$2+LOOKUP(M$2,'Cargo List'!$C$2:$C$27,'Cargo List'!$H$2:$H$27)),"",LOOKUP(Sheet3!M$2,'Cargo List'!$C$2:$C$27,'Cargo List'!$I$2:$I$27))</f>
        <v>#N/A</v>
      </c>
      <c r="N201" t="e">
        <f>IF(OR($A201&lt;N$2,$A201&gt;N$2+LOOKUP(N$2,'Cargo List'!$C$2:$C$27,'Cargo List'!$H$2:$H$27)),"",LOOKUP(Sheet3!N$2,'Cargo List'!$C$2:$C$27,'Cargo List'!$I$2:$I$27))</f>
        <v>#N/A</v>
      </c>
      <c r="O201" t="e">
        <f>IF(OR($A201&lt;O$2,$A201&gt;O$2+LOOKUP(O$2,'Cargo List'!$C$2:$C$27,'Cargo List'!$H$2:$H$27)),"",LOOKUP(Sheet3!O$2,'Cargo List'!$C$2:$C$27,'Cargo List'!$I$2:$I$27))</f>
        <v>#N/A</v>
      </c>
      <c r="P201" t="e">
        <f>IF(OR($A201&lt;P$2,$A201&gt;P$2+LOOKUP(P$2,'Cargo List'!$C$2:$C$27,'Cargo List'!$H$2:$H$27)),"",LOOKUP(Sheet3!P$2,'Cargo List'!$C$2:$C$27,'Cargo List'!$I$2:$I$27))</f>
        <v>#N/A</v>
      </c>
      <c r="Q201" t="e">
        <f>IF(OR($A201&lt;Q$2,$A201&gt;Q$2+LOOKUP(Q$2,'Cargo List'!$C$2:$C$27,'Cargo List'!$H$2:$H$27)),"",LOOKUP(Sheet3!Q$2,'Cargo List'!$C$2:$C$27,'Cargo List'!$I$2:$I$27))</f>
        <v>#N/A</v>
      </c>
      <c r="R201" t="e">
        <f>IF(OR($A201&lt;R$2,$A201&gt;R$2+LOOKUP(R$2,'Cargo List'!$C$2:$C$27,'Cargo List'!$H$2:$H$27)),"",LOOKUP(Sheet3!R$2,'Cargo List'!$C$2:$C$27,'Cargo List'!$I$2:$I$27))</f>
        <v>#N/A</v>
      </c>
      <c r="S201" t="e">
        <f>IF(OR($A201&lt;S$2,$A201&gt;S$2+LOOKUP(S$2,'Cargo List'!$C$2:$C$27,'Cargo List'!$H$2:$H$27)),"",LOOKUP(Sheet3!S$2,'Cargo List'!$C$2:$C$27,'Cargo List'!$I$2:$I$27))</f>
        <v>#N/A</v>
      </c>
      <c r="T201" t="e">
        <f>IF(OR($A201&lt;T$2,$A201&gt;T$2+LOOKUP(T$2,'Cargo List'!$C$2:$C$27,'Cargo List'!$H$2:$H$27)),"",LOOKUP(Sheet3!T$2,'Cargo List'!$C$2:$C$27,'Cargo List'!$I$2:$I$27))</f>
        <v>#N/A</v>
      </c>
      <c r="U201" t="e">
        <f>IF(OR($A201&lt;U$2,$A201&gt;U$2+LOOKUP(U$2,'Cargo List'!$C$2:$C$27,'Cargo List'!$H$2:$H$27)),"",LOOKUP(Sheet3!U$2,'Cargo List'!$C$2:$C$27,'Cargo List'!$I$2:$I$27))</f>
        <v>#N/A</v>
      </c>
      <c r="V201" t="e">
        <f>IF(OR($A201&lt;V$2,$A201&gt;V$2+LOOKUP(V$2,'Cargo List'!$C$2:$C$27,'Cargo List'!$H$2:$H$27)),"",LOOKUP(Sheet3!V$2,'Cargo List'!$C$2:$C$27,'Cargo List'!$I$2:$I$27))</f>
        <v>#N/A</v>
      </c>
      <c r="W201" t="e">
        <f>IF(OR($A201&lt;W$2,$A201&gt;W$2+LOOKUP(W$2,'Cargo List'!$C$2:$C$27,'Cargo List'!$H$2:$H$27)),"",LOOKUP(Sheet3!W$2,'Cargo List'!$C$2:$C$27,'Cargo List'!$I$2:$I$27))</f>
        <v>#N/A</v>
      </c>
      <c r="X201" t="e">
        <f>IF(OR($A201&lt;X$2,$A201&gt;X$2+LOOKUP(X$2,'Cargo List'!$C$2:$C$27,'Cargo List'!$H$2:$H$27)),"",LOOKUP(Sheet3!X$2,'Cargo List'!$C$2:$C$27,'Cargo List'!$I$2:$I$27))</f>
        <v>#N/A</v>
      </c>
      <c r="Y201" t="e">
        <f>IF(OR($A201&lt;Y$2,$A201&gt;Y$2+LOOKUP(Y$2,'Cargo List'!$C$2:$C$27,'Cargo List'!$H$2:$H$27)),"",LOOKUP(Sheet3!Y$2,'Cargo List'!$C$2:$C$27,'Cargo List'!$I$2:$I$27))</f>
        <v>#N/A</v>
      </c>
      <c r="Z201" t="e">
        <f>IF(OR($A201&lt;Z$2,$A201&gt;Z$2+LOOKUP(Z$2,'Cargo List'!$C$2:$C$27,'Cargo List'!$H$2:$H$27)),"",LOOKUP(Sheet3!Z$2,'Cargo List'!$C$2:$C$27,'Cargo List'!$I$2:$I$27))</f>
        <v>#N/A</v>
      </c>
      <c r="AA201" t="e">
        <f>IF(OR($A201&lt;AA$2,$A201&gt;AA$2+LOOKUP(AA$2,'Cargo List'!$C$2:$C$27,'Cargo List'!$H$2:$H$27)),"",LOOKUP(Sheet3!AA$2,'Cargo List'!$C$2:$C$27,'Cargo List'!$I$2:$I$27))</f>
        <v>#N/A</v>
      </c>
      <c r="AB201" t="e">
        <f>IF(OR($A201&lt;AB$2,$A201&gt;AB$2+LOOKUP(AB$2,'Cargo List'!$C$2:$C$27,'Cargo List'!$H$2:$H$27)),"",LOOKUP(Sheet3!AB$2,'Cargo List'!$C$2:$C$27,'Cargo List'!$I$2:$I$27))</f>
        <v>#N/A</v>
      </c>
      <c r="AC201" t="e">
        <f>IF(OR($A201&lt;AC$2,$A201&gt;AC$2+LOOKUP(AC$2,'Cargo List'!$C$2:$C$27,'Cargo List'!$H$2:$H$27)),"",LOOKUP(Sheet3!AC$2,'Cargo List'!$C$2:$C$27,'Cargo List'!$I$2:$I$27))</f>
        <v>#N/A</v>
      </c>
      <c r="AD201" t="e">
        <f>IF(OR($A201&lt;AD$2,$A201&gt;AD$2+LOOKUP(AD$2,'Cargo List'!$C$2:$C$27,'Cargo List'!$H$2:$H$27)),"",LOOKUP(Sheet3!AD$2,'Cargo List'!$C$2:$C$27,'Cargo List'!$I$2:$I$27))</f>
        <v>#N/A</v>
      </c>
      <c r="AE201" t="e">
        <f>IF(OR($A201&lt;AE$2,$A201&gt;AE$2+LOOKUP(AE$2,'Cargo List'!$C$2:$C$27,'Cargo List'!$H$2:$H$27)),"",LOOKUP(Sheet3!AE$2,'Cargo List'!$C$2:$C$27,'Cargo List'!$I$2:$I$27))</f>
        <v>#N/A</v>
      </c>
      <c r="AF201" t="e">
        <f>IF(OR($A201&lt;AF$2,$A201&gt;AF$2+LOOKUP(AF$2,'Cargo List'!$C$2:$C$27,'Cargo List'!$H$2:$H$27)),"",LOOKUP(Sheet3!AF$2,'Cargo List'!$C$2:$C$27,'Cargo List'!$I$2:$I$27))</f>
        <v>#N/A</v>
      </c>
      <c r="AG201" t="e">
        <f>IF(OR($A201&lt;AG$2,$A201&gt;AG$2+LOOKUP(AG$2,'Cargo List'!$C$2:$C$27,'Cargo List'!$H$2:$H$27)),"",LOOKUP(Sheet3!AG$2,'Cargo List'!$C$2:$C$27,'Cargo List'!$I$2:$I$27))</f>
        <v>#N/A</v>
      </c>
      <c r="AH201" t="e">
        <f>IF(OR($A201&lt;AH$2,$A201&gt;AH$2+LOOKUP(AH$2,'Cargo List'!$C$2:$C$27,'Cargo List'!$H$2:$H$27)),"",LOOKUP(Sheet3!AH$2,'Cargo List'!$C$2:$C$27,'Cargo List'!$I$2:$I$27))</f>
        <v>#N/A</v>
      </c>
      <c r="AI201" t="e">
        <f>IF(OR($A201&lt;AI$2,$A201&gt;AI$2+LOOKUP(AI$2,'Cargo List'!$C$2:$C$27,'Cargo List'!$H$2:$H$27)),"",LOOKUP(Sheet3!AI$2,'Cargo List'!$C$2:$C$27,'Cargo List'!$I$2:$I$27))</f>
        <v>#N/A</v>
      </c>
      <c r="AJ201" t="e">
        <f>IF(OR($A201&lt;AJ$2,$A201&gt;AJ$2+LOOKUP(AJ$2,'Cargo List'!$C$2:$C$27,'Cargo List'!$H$2:$H$27)),"",LOOKUP(Sheet3!AJ$2,'Cargo List'!$C$2:$C$27,'Cargo List'!$I$2:$I$27))</f>
        <v>#N/A</v>
      </c>
      <c r="AK201" t="e">
        <f>IF(OR($A201&lt;AK$2,$A201&gt;AK$2+LOOKUP(AK$2,'Cargo List'!$C$2:$C$27,'Cargo List'!$H$2:$H$27)),"",LOOKUP(Sheet3!AK$2,'Cargo List'!$C$2:$C$27,'Cargo List'!$I$2:$I$27))</f>
        <v>#N/A</v>
      </c>
      <c r="AL201" t="e">
        <f>IF(OR($A201&lt;AL$2,$A201&gt;AL$2+LOOKUP(AL$2,'Cargo List'!$C$2:$C$27,'Cargo List'!$H$2:$H$27)),"",LOOKUP(Sheet3!AL$2,'Cargo List'!$C$2:$C$27,'Cargo List'!$I$2:$I$27))</f>
        <v>#N/A</v>
      </c>
      <c r="AM201" t="e">
        <f>IF(OR($A201&lt;AM$2,$A201&gt;AM$2+LOOKUP(AM$2,'Cargo List'!$C$2:$C$27,'Cargo List'!$H$2:$H$27)),"",LOOKUP(Sheet3!AM$2,'Cargo List'!$C$2:$C$27,'Cargo List'!$I$2:$I$27))</f>
        <v>#N/A</v>
      </c>
      <c r="AN201" t="e">
        <f>IF(OR($A201&lt;AN$2,$A201&gt;AN$2+LOOKUP(AN$2,'Cargo List'!$C$2:$C$27,'Cargo List'!$H$2:$H$27)),"",LOOKUP(Sheet3!AN$2,'Cargo List'!$C$2:$C$27,'Cargo List'!$I$2:$I$27))</f>
        <v>#N/A</v>
      </c>
      <c r="AO201" t="e">
        <f>IF(OR($A201&lt;AO$2,$A201&gt;AO$2+LOOKUP(AO$2,'Cargo List'!$C$2:$C$27,'Cargo List'!$H$2:$H$27)),"",LOOKUP(Sheet3!AO$2,'Cargo List'!$C$2:$C$27,'Cargo List'!$I$2:$I$27))</f>
        <v>#N/A</v>
      </c>
      <c r="AP201" t="e">
        <f>IF(OR($A201&lt;AP$2,$A201&gt;AP$2+LOOKUP(AP$2,'Cargo List'!$C$2:$C$27,'Cargo List'!$H$2:$H$27)),"",LOOKUP(Sheet3!AP$2,'Cargo List'!$C$2:$C$27,'Cargo List'!$I$2:$I$27))</f>
        <v>#N/A</v>
      </c>
      <c r="AQ201" t="e">
        <f>IF(OR($A201&lt;AQ$2,$A201&gt;AQ$2+LOOKUP(AQ$2,'Cargo List'!$C$2:$C$27,'Cargo List'!$H$2:$H$27)),"",LOOKUP(Sheet3!AQ$2,'Cargo List'!$C$2:$C$27,'Cargo List'!$I$2:$I$27))</f>
        <v>#N/A</v>
      </c>
      <c r="AR201" t="e">
        <f>IF(OR($A201&lt;AR$2,$A201&gt;AR$2+LOOKUP(AR$2,'Cargo List'!$C$2:$C$27,'Cargo List'!$H$2:$H$27)),"",LOOKUP(Sheet3!AR$2,'Cargo List'!$C$2:$C$27,'Cargo List'!$I$2:$I$27))</f>
        <v>#N/A</v>
      </c>
      <c r="AS201" t="e">
        <f>IF(OR($A201&lt;AS$2,$A201&gt;AS$2+LOOKUP(AS$2,'Cargo List'!$C$2:$C$27,'Cargo List'!$H$2:$H$27)),"",LOOKUP(Sheet3!AS$2,'Cargo List'!$C$2:$C$27,'Cargo List'!$I$2:$I$27))</f>
        <v>#N/A</v>
      </c>
      <c r="AT201" t="e">
        <f>IF(OR($A201&lt;AT$2,$A201&gt;AT$2+LOOKUP(AT$2,'Cargo List'!$C$2:$C$27,'Cargo List'!$H$2:$H$27)),"",LOOKUP(Sheet3!AT$2,'Cargo List'!$C$2:$C$27,'Cargo List'!$I$2:$I$27))</f>
        <v>#N/A</v>
      </c>
      <c r="AU201" t="e">
        <f>IF(OR($A201&lt;AU$2,$A201&gt;AU$2+LOOKUP(AU$2,'Cargo List'!$C$2:$C$27,'Cargo List'!$H$2:$H$27)),"",LOOKUP(Sheet3!AU$2,'Cargo List'!$C$2:$C$27,'Cargo List'!$I$2:$I$27))</f>
        <v>#N/A</v>
      </c>
      <c r="AV201" s="4">
        <f t="shared" si="6"/>
        <v>0</v>
      </c>
    </row>
    <row r="202" spans="1:48" x14ac:dyDescent="0.25">
      <c r="A202" s="2">
        <f t="shared" si="7"/>
        <v>44396</v>
      </c>
      <c r="B202" t="e">
        <f>IF(OR($A202&lt;B$2,$A202&gt;B$2+LOOKUP(B$2,'Cargo List'!$C$2:$C$27,'Cargo List'!$H$2:$H$27)),"",LOOKUP(Sheet3!B$2,'Cargo List'!$C$2:$C$27,'Cargo List'!$I$2:$I$27))</f>
        <v>#N/A</v>
      </c>
      <c r="C202" t="e">
        <f>IF(OR($A202&lt;C$2,$A202&gt;C$2+LOOKUP(C$2,'Cargo List'!$C$2:$C$27,'Cargo List'!$H$2:$H$27)),"",LOOKUP(Sheet3!C$2,'Cargo List'!$C$2:$C$27,'Cargo List'!$I$2:$I$27))</f>
        <v>#N/A</v>
      </c>
      <c r="D202" t="e">
        <f>IF(OR($A202&lt;D$2,$A202&gt;D$2+LOOKUP(D$2,'Cargo List'!$C$2:$C$27,'Cargo List'!$H$2:$H$27)),"",LOOKUP(Sheet3!D$2,'Cargo List'!$C$2:$C$27,'Cargo List'!$I$2:$I$27))</f>
        <v>#N/A</v>
      </c>
      <c r="E202" t="e">
        <f>IF(OR($A202&lt;E$2,$A202&gt;E$2+LOOKUP(E$2,'Cargo List'!$C$2:$C$27,'Cargo List'!$H$2:$H$27)),"",LOOKUP(Sheet3!E$2,'Cargo List'!$C$2:$C$27,'Cargo List'!$I$2:$I$27))</f>
        <v>#N/A</v>
      </c>
      <c r="F202" t="e">
        <f>IF(OR($A202&lt;F$2,$A202&gt;F$2+LOOKUP(F$2,'Cargo List'!$C$2:$C$27,'Cargo List'!$H$2:$H$27)),"",LOOKUP(Sheet3!F$2,'Cargo List'!$C$2:$C$27,'Cargo List'!$I$2:$I$27))</f>
        <v>#N/A</v>
      </c>
      <c r="G202" t="e">
        <f>IF(OR($A202&lt;G$2,$A202&gt;G$2+LOOKUP(G$2,'Cargo List'!$C$2:$C$27,'Cargo List'!$H$2:$H$27)),"",LOOKUP(Sheet3!G$2,'Cargo List'!$C$2:$C$27,'Cargo List'!$I$2:$I$27))</f>
        <v>#N/A</v>
      </c>
      <c r="H202" t="e">
        <f>IF(OR($A202&lt;H$2,$A202&gt;H$2+LOOKUP(H$2,'Cargo List'!$C$2:$C$27,'Cargo List'!$H$2:$H$27)),"",LOOKUP(Sheet3!H$2,'Cargo List'!$C$2:$C$27,'Cargo List'!$I$2:$I$27))</f>
        <v>#N/A</v>
      </c>
      <c r="I202" t="e">
        <f>IF(OR($A202&lt;I$2,$A202&gt;I$2+LOOKUP(I$2,'Cargo List'!$C$2:$C$27,'Cargo List'!$H$2:$H$27)),"",LOOKUP(Sheet3!I$2,'Cargo List'!$C$2:$C$27,'Cargo List'!$I$2:$I$27))</f>
        <v>#N/A</v>
      </c>
      <c r="J202" t="e">
        <f>IF(OR($A202&lt;J$2,$A202&gt;J$2+LOOKUP(J$2,'Cargo List'!$C$2:$C$27,'Cargo List'!$H$2:$H$27)),"",LOOKUP(Sheet3!J$2,'Cargo List'!$C$2:$C$27,'Cargo List'!$I$2:$I$27))</f>
        <v>#N/A</v>
      </c>
      <c r="K202" t="e">
        <f>IF(OR($A202&lt;K$2,$A202&gt;K$2+LOOKUP(K$2,'Cargo List'!$C$2:$C$27,'Cargo List'!$H$2:$H$27)),"",LOOKUP(Sheet3!K$2,'Cargo List'!$C$2:$C$27,'Cargo List'!$I$2:$I$27))</f>
        <v>#N/A</v>
      </c>
      <c r="L202" t="e">
        <f>IF(OR($A202&lt;L$2,$A202&gt;L$2+LOOKUP(L$2,'Cargo List'!$C$2:$C$27,'Cargo List'!$H$2:$H$27)),"",LOOKUP(Sheet3!L$2,'Cargo List'!$C$2:$C$27,'Cargo List'!$I$2:$I$27))</f>
        <v>#N/A</v>
      </c>
      <c r="M202" t="e">
        <f>IF(OR($A202&lt;M$2,$A202&gt;M$2+LOOKUP(M$2,'Cargo List'!$C$2:$C$27,'Cargo List'!$H$2:$H$27)),"",LOOKUP(Sheet3!M$2,'Cargo List'!$C$2:$C$27,'Cargo List'!$I$2:$I$27))</f>
        <v>#N/A</v>
      </c>
      <c r="N202" t="e">
        <f>IF(OR($A202&lt;N$2,$A202&gt;N$2+LOOKUP(N$2,'Cargo List'!$C$2:$C$27,'Cargo List'!$H$2:$H$27)),"",LOOKUP(Sheet3!N$2,'Cargo List'!$C$2:$C$27,'Cargo List'!$I$2:$I$27))</f>
        <v>#N/A</v>
      </c>
      <c r="O202" t="e">
        <f>IF(OR($A202&lt;O$2,$A202&gt;O$2+LOOKUP(O$2,'Cargo List'!$C$2:$C$27,'Cargo List'!$H$2:$H$27)),"",LOOKUP(Sheet3!O$2,'Cargo List'!$C$2:$C$27,'Cargo List'!$I$2:$I$27))</f>
        <v>#N/A</v>
      </c>
      <c r="P202" t="e">
        <f>IF(OR($A202&lt;P$2,$A202&gt;P$2+LOOKUP(P$2,'Cargo List'!$C$2:$C$27,'Cargo List'!$H$2:$H$27)),"",LOOKUP(Sheet3!P$2,'Cargo List'!$C$2:$C$27,'Cargo List'!$I$2:$I$27))</f>
        <v>#N/A</v>
      </c>
      <c r="Q202" t="e">
        <f>IF(OR($A202&lt;Q$2,$A202&gt;Q$2+LOOKUP(Q$2,'Cargo List'!$C$2:$C$27,'Cargo List'!$H$2:$H$27)),"",LOOKUP(Sheet3!Q$2,'Cargo List'!$C$2:$C$27,'Cargo List'!$I$2:$I$27))</f>
        <v>#N/A</v>
      </c>
      <c r="R202" t="e">
        <f>IF(OR($A202&lt;R$2,$A202&gt;R$2+LOOKUP(R$2,'Cargo List'!$C$2:$C$27,'Cargo List'!$H$2:$H$27)),"",LOOKUP(Sheet3!R$2,'Cargo List'!$C$2:$C$27,'Cargo List'!$I$2:$I$27))</f>
        <v>#N/A</v>
      </c>
      <c r="S202" t="e">
        <f>IF(OR($A202&lt;S$2,$A202&gt;S$2+LOOKUP(S$2,'Cargo List'!$C$2:$C$27,'Cargo List'!$H$2:$H$27)),"",LOOKUP(Sheet3!S$2,'Cargo List'!$C$2:$C$27,'Cargo List'!$I$2:$I$27))</f>
        <v>#N/A</v>
      </c>
      <c r="T202" t="e">
        <f>IF(OR($A202&lt;T$2,$A202&gt;T$2+LOOKUP(T$2,'Cargo List'!$C$2:$C$27,'Cargo List'!$H$2:$H$27)),"",LOOKUP(Sheet3!T$2,'Cargo List'!$C$2:$C$27,'Cargo List'!$I$2:$I$27))</f>
        <v>#N/A</v>
      </c>
      <c r="U202" t="e">
        <f>IF(OR($A202&lt;U$2,$A202&gt;U$2+LOOKUP(U$2,'Cargo List'!$C$2:$C$27,'Cargo List'!$H$2:$H$27)),"",LOOKUP(Sheet3!U$2,'Cargo List'!$C$2:$C$27,'Cargo List'!$I$2:$I$27))</f>
        <v>#N/A</v>
      </c>
      <c r="V202" t="e">
        <f>IF(OR($A202&lt;V$2,$A202&gt;V$2+LOOKUP(V$2,'Cargo List'!$C$2:$C$27,'Cargo List'!$H$2:$H$27)),"",LOOKUP(Sheet3!V$2,'Cargo List'!$C$2:$C$27,'Cargo List'!$I$2:$I$27))</f>
        <v>#N/A</v>
      </c>
      <c r="W202" t="e">
        <f>IF(OR($A202&lt;W$2,$A202&gt;W$2+LOOKUP(W$2,'Cargo List'!$C$2:$C$27,'Cargo List'!$H$2:$H$27)),"",LOOKUP(Sheet3!W$2,'Cargo List'!$C$2:$C$27,'Cargo List'!$I$2:$I$27))</f>
        <v>#N/A</v>
      </c>
      <c r="X202" t="e">
        <f>IF(OR($A202&lt;X$2,$A202&gt;X$2+LOOKUP(X$2,'Cargo List'!$C$2:$C$27,'Cargo List'!$H$2:$H$27)),"",LOOKUP(Sheet3!X$2,'Cargo List'!$C$2:$C$27,'Cargo List'!$I$2:$I$27))</f>
        <v>#N/A</v>
      </c>
      <c r="Y202" t="e">
        <f>IF(OR($A202&lt;Y$2,$A202&gt;Y$2+LOOKUP(Y$2,'Cargo List'!$C$2:$C$27,'Cargo List'!$H$2:$H$27)),"",LOOKUP(Sheet3!Y$2,'Cargo List'!$C$2:$C$27,'Cargo List'!$I$2:$I$27))</f>
        <v>#N/A</v>
      </c>
      <c r="Z202" t="e">
        <f>IF(OR($A202&lt;Z$2,$A202&gt;Z$2+LOOKUP(Z$2,'Cargo List'!$C$2:$C$27,'Cargo List'!$H$2:$H$27)),"",LOOKUP(Sheet3!Z$2,'Cargo List'!$C$2:$C$27,'Cargo List'!$I$2:$I$27))</f>
        <v>#N/A</v>
      </c>
      <c r="AA202" t="e">
        <f>IF(OR($A202&lt;AA$2,$A202&gt;AA$2+LOOKUP(AA$2,'Cargo List'!$C$2:$C$27,'Cargo List'!$H$2:$H$27)),"",LOOKUP(Sheet3!AA$2,'Cargo List'!$C$2:$C$27,'Cargo List'!$I$2:$I$27))</f>
        <v>#N/A</v>
      </c>
      <c r="AB202" t="e">
        <f>IF(OR($A202&lt;AB$2,$A202&gt;AB$2+LOOKUP(AB$2,'Cargo List'!$C$2:$C$27,'Cargo List'!$H$2:$H$27)),"",LOOKUP(Sheet3!AB$2,'Cargo List'!$C$2:$C$27,'Cargo List'!$I$2:$I$27))</f>
        <v>#N/A</v>
      </c>
      <c r="AC202" t="e">
        <f>IF(OR($A202&lt;AC$2,$A202&gt;AC$2+LOOKUP(AC$2,'Cargo List'!$C$2:$C$27,'Cargo List'!$H$2:$H$27)),"",LOOKUP(Sheet3!AC$2,'Cargo List'!$C$2:$C$27,'Cargo List'!$I$2:$I$27))</f>
        <v>#N/A</v>
      </c>
      <c r="AD202" t="e">
        <f>IF(OR($A202&lt;AD$2,$A202&gt;AD$2+LOOKUP(AD$2,'Cargo List'!$C$2:$C$27,'Cargo List'!$H$2:$H$27)),"",LOOKUP(Sheet3!AD$2,'Cargo List'!$C$2:$C$27,'Cargo List'!$I$2:$I$27))</f>
        <v>#N/A</v>
      </c>
      <c r="AE202" t="e">
        <f>IF(OR($A202&lt;AE$2,$A202&gt;AE$2+LOOKUP(AE$2,'Cargo List'!$C$2:$C$27,'Cargo List'!$H$2:$H$27)),"",LOOKUP(Sheet3!AE$2,'Cargo List'!$C$2:$C$27,'Cargo List'!$I$2:$I$27))</f>
        <v>#N/A</v>
      </c>
      <c r="AF202" t="e">
        <f>IF(OR($A202&lt;AF$2,$A202&gt;AF$2+LOOKUP(AF$2,'Cargo List'!$C$2:$C$27,'Cargo List'!$H$2:$H$27)),"",LOOKUP(Sheet3!AF$2,'Cargo List'!$C$2:$C$27,'Cargo List'!$I$2:$I$27))</f>
        <v>#N/A</v>
      </c>
      <c r="AG202" t="e">
        <f>IF(OR($A202&lt;AG$2,$A202&gt;AG$2+LOOKUP(AG$2,'Cargo List'!$C$2:$C$27,'Cargo List'!$H$2:$H$27)),"",LOOKUP(Sheet3!AG$2,'Cargo List'!$C$2:$C$27,'Cargo List'!$I$2:$I$27))</f>
        <v>#N/A</v>
      </c>
      <c r="AH202" t="e">
        <f>IF(OR($A202&lt;AH$2,$A202&gt;AH$2+LOOKUP(AH$2,'Cargo List'!$C$2:$C$27,'Cargo List'!$H$2:$H$27)),"",LOOKUP(Sheet3!AH$2,'Cargo List'!$C$2:$C$27,'Cargo List'!$I$2:$I$27))</f>
        <v>#N/A</v>
      </c>
      <c r="AI202" t="e">
        <f>IF(OR($A202&lt;AI$2,$A202&gt;AI$2+LOOKUP(AI$2,'Cargo List'!$C$2:$C$27,'Cargo List'!$H$2:$H$27)),"",LOOKUP(Sheet3!AI$2,'Cargo List'!$C$2:$C$27,'Cargo List'!$I$2:$I$27))</f>
        <v>#N/A</v>
      </c>
      <c r="AJ202" t="e">
        <f>IF(OR($A202&lt;AJ$2,$A202&gt;AJ$2+LOOKUP(AJ$2,'Cargo List'!$C$2:$C$27,'Cargo List'!$H$2:$H$27)),"",LOOKUP(Sheet3!AJ$2,'Cargo List'!$C$2:$C$27,'Cargo List'!$I$2:$I$27))</f>
        <v>#N/A</v>
      </c>
      <c r="AK202" t="e">
        <f>IF(OR($A202&lt;AK$2,$A202&gt;AK$2+LOOKUP(AK$2,'Cargo List'!$C$2:$C$27,'Cargo List'!$H$2:$H$27)),"",LOOKUP(Sheet3!AK$2,'Cargo List'!$C$2:$C$27,'Cargo List'!$I$2:$I$27))</f>
        <v>#N/A</v>
      </c>
      <c r="AL202" t="e">
        <f>IF(OR($A202&lt;AL$2,$A202&gt;AL$2+LOOKUP(AL$2,'Cargo List'!$C$2:$C$27,'Cargo List'!$H$2:$H$27)),"",LOOKUP(Sheet3!AL$2,'Cargo List'!$C$2:$C$27,'Cargo List'!$I$2:$I$27))</f>
        <v>#N/A</v>
      </c>
      <c r="AM202" t="e">
        <f>IF(OR($A202&lt;AM$2,$A202&gt;AM$2+LOOKUP(AM$2,'Cargo List'!$C$2:$C$27,'Cargo List'!$H$2:$H$27)),"",LOOKUP(Sheet3!AM$2,'Cargo List'!$C$2:$C$27,'Cargo List'!$I$2:$I$27))</f>
        <v>#N/A</v>
      </c>
      <c r="AN202" t="e">
        <f>IF(OR($A202&lt;AN$2,$A202&gt;AN$2+LOOKUP(AN$2,'Cargo List'!$C$2:$C$27,'Cargo List'!$H$2:$H$27)),"",LOOKUP(Sheet3!AN$2,'Cargo List'!$C$2:$C$27,'Cargo List'!$I$2:$I$27))</f>
        <v>#N/A</v>
      </c>
      <c r="AO202" t="e">
        <f>IF(OR($A202&lt;AO$2,$A202&gt;AO$2+LOOKUP(AO$2,'Cargo List'!$C$2:$C$27,'Cargo List'!$H$2:$H$27)),"",LOOKUP(Sheet3!AO$2,'Cargo List'!$C$2:$C$27,'Cargo List'!$I$2:$I$27))</f>
        <v>#N/A</v>
      </c>
      <c r="AP202" t="e">
        <f>IF(OR($A202&lt;AP$2,$A202&gt;AP$2+LOOKUP(AP$2,'Cargo List'!$C$2:$C$27,'Cargo List'!$H$2:$H$27)),"",LOOKUP(Sheet3!AP$2,'Cargo List'!$C$2:$C$27,'Cargo List'!$I$2:$I$27))</f>
        <v>#N/A</v>
      </c>
      <c r="AQ202" t="e">
        <f>IF(OR($A202&lt;AQ$2,$A202&gt;AQ$2+LOOKUP(AQ$2,'Cargo List'!$C$2:$C$27,'Cargo List'!$H$2:$H$27)),"",LOOKUP(Sheet3!AQ$2,'Cargo List'!$C$2:$C$27,'Cargo List'!$I$2:$I$27))</f>
        <v>#N/A</v>
      </c>
      <c r="AR202" t="e">
        <f>IF(OR($A202&lt;AR$2,$A202&gt;AR$2+LOOKUP(AR$2,'Cargo List'!$C$2:$C$27,'Cargo List'!$H$2:$H$27)),"",LOOKUP(Sheet3!AR$2,'Cargo List'!$C$2:$C$27,'Cargo List'!$I$2:$I$27))</f>
        <v>#N/A</v>
      </c>
      <c r="AS202" t="e">
        <f>IF(OR($A202&lt;AS$2,$A202&gt;AS$2+LOOKUP(AS$2,'Cargo List'!$C$2:$C$27,'Cargo List'!$H$2:$H$27)),"",LOOKUP(Sheet3!AS$2,'Cargo List'!$C$2:$C$27,'Cargo List'!$I$2:$I$27))</f>
        <v>#N/A</v>
      </c>
      <c r="AT202" t="e">
        <f>IF(OR($A202&lt;AT$2,$A202&gt;AT$2+LOOKUP(AT$2,'Cargo List'!$C$2:$C$27,'Cargo List'!$H$2:$H$27)),"",LOOKUP(Sheet3!AT$2,'Cargo List'!$C$2:$C$27,'Cargo List'!$I$2:$I$27))</f>
        <v>#N/A</v>
      </c>
      <c r="AU202" t="e">
        <f>IF(OR($A202&lt;AU$2,$A202&gt;AU$2+LOOKUP(AU$2,'Cargo List'!$C$2:$C$27,'Cargo List'!$H$2:$H$27)),"",LOOKUP(Sheet3!AU$2,'Cargo List'!$C$2:$C$27,'Cargo List'!$I$2:$I$27))</f>
        <v>#N/A</v>
      </c>
      <c r="AV202" s="4">
        <f t="shared" si="6"/>
        <v>0</v>
      </c>
    </row>
    <row r="203" spans="1:48" x14ac:dyDescent="0.25">
      <c r="A203" s="2">
        <f t="shared" si="7"/>
        <v>44397</v>
      </c>
      <c r="B203" t="e">
        <f>IF(OR($A203&lt;B$2,$A203&gt;B$2+LOOKUP(B$2,'Cargo List'!$C$2:$C$27,'Cargo List'!$H$2:$H$27)),"",LOOKUP(Sheet3!B$2,'Cargo List'!$C$2:$C$27,'Cargo List'!$I$2:$I$27))</f>
        <v>#N/A</v>
      </c>
      <c r="C203" t="e">
        <f>IF(OR($A203&lt;C$2,$A203&gt;C$2+LOOKUP(C$2,'Cargo List'!$C$2:$C$27,'Cargo List'!$H$2:$H$27)),"",LOOKUP(Sheet3!C$2,'Cargo List'!$C$2:$C$27,'Cargo List'!$I$2:$I$27))</f>
        <v>#N/A</v>
      </c>
      <c r="D203" t="e">
        <f>IF(OR($A203&lt;D$2,$A203&gt;D$2+LOOKUP(D$2,'Cargo List'!$C$2:$C$27,'Cargo List'!$H$2:$H$27)),"",LOOKUP(Sheet3!D$2,'Cargo List'!$C$2:$C$27,'Cargo List'!$I$2:$I$27))</f>
        <v>#N/A</v>
      </c>
      <c r="E203" t="e">
        <f>IF(OR($A203&lt;E$2,$A203&gt;E$2+LOOKUP(E$2,'Cargo List'!$C$2:$C$27,'Cargo List'!$H$2:$H$27)),"",LOOKUP(Sheet3!E$2,'Cargo List'!$C$2:$C$27,'Cargo List'!$I$2:$I$27))</f>
        <v>#N/A</v>
      </c>
      <c r="F203" t="e">
        <f>IF(OR($A203&lt;F$2,$A203&gt;F$2+LOOKUP(F$2,'Cargo List'!$C$2:$C$27,'Cargo List'!$H$2:$H$27)),"",LOOKUP(Sheet3!F$2,'Cargo List'!$C$2:$C$27,'Cargo List'!$I$2:$I$27))</f>
        <v>#N/A</v>
      </c>
      <c r="G203" t="e">
        <f>IF(OR($A203&lt;G$2,$A203&gt;G$2+LOOKUP(G$2,'Cargo List'!$C$2:$C$27,'Cargo List'!$H$2:$H$27)),"",LOOKUP(Sheet3!G$2,'Cargo List'!$C$2:$C$27,'Cargo List'!$I$2:$I$27))</f>
        <v>#N/A</v>
      </c>
      <c r="H203" t="e">
        <f>IF(OR($A203&lt;H$2,$A203&gt;H$2+LOOKUP(H$2,'Cargo List'!$C$2:$C$27,'Cargo List'!$H$2:$H$27)),"",LOOKUP(Sheet3!H$2,'Cargo List'!$C$2:$C$27,'Cargo List'!$I$2:$I$27))</f>
        <v>#N/A</v>
      </c>
      <c r="I203" t="e">
        <f>IF(OR($A203&lt;I$2,$A203&gt;I$2+LOOKUP(I$2,'Cargo List'!$C$2:$C$27,'Cargo List'!$H$2:$H$27)),"",LOOKUP(Sheet3!I$2,'Cargo List'!$C$2:$C$27,'Cargo List'!$I$2:$I$27))</f>
        <v>#N/A</v>
      </c>
      <c r="J203" t="e">
        <f>IF(OR($A203&lt;J$2,$A203&gt;J$2+LOOKUP(J$2,'Cargo List'!$C$2:$C$27,'Cargo List'!$H$2:$H$27)),"",LOOKUP(Sheet3!J$2,'Cargo List'!$C$2:$C$27,'Cargo List'!$I$2:$I$27))</f>
        <v>#N/A</v>
      </c>
      <c r="K203" t="e">
        <f>IF(OR($A203&lt;K$2,$A203&gt;K$2+LOOKUP(K$2,'Cargo List'!$C$2:$C$27,'Cargo List'!$H$2:$H$27)),"",LOOKUP(Sheet3!K$2,'Cargo List'!$C$2:$C$27,'Cargo List'!$I$2:$I$27))</f>
        <v>#N/A</v>
      </c>
      <c r="L203" t="e">
        <f>IF(OR($A203&lt;L$2,$A203&gt;L$2+LOOKUP(L$2,'Cargo List'!$C$2:$C$27,'Cargo List'!$H$2:$H$27)),"",LOOKUP(Sheet3!L$2,'Cargo List'!$C$2:$C$27,'Cargo List'!$I$2:$I$27))</f>
        <v>#N/A</v>
      </c>
      <c r="M203" t="e">
        <f>IF(OR($A203&lt;M$2,$A203&gt;M$2+LOOKUP(M$2,'Cargo List'!$C$2:$C$27,'Cargo List'!$H$2:$H$27)),"",LOOKUP(Sheet3!M$2,'Cargo List'!$C$2:$C$27,'Cargo List'!$I$2:$I$27))</f>
        <v>#N/A</v>
      </c>
      <c r="N203" t="e">
        <f>IF(OR($A203&lt;N$2,$A203&gt;N$2+LOOKUP(N$2,'Cargo List'!$C$2:$C$27,'Cargo List'!$H$2:$H$27)),"",LOOKUP(Sheet3!N$2,'Cargo List'!$C$2:$C$27,'Cargo List'!$I$2:$I$27))</f>
        <v>#N/A</v>
      </c>
      <c r="O203" t="e">
        <f>IF(OR($A203&lt;O$2,$A203&gt;O$2+LOOKUP(O$2,'Cargo List'!$C$2:$C$27,'Cargo List'!$H$2:$H$27)),"",LOOKUP(Sheet3!O$2,'Cargo List'!$C$2:$C$27,'Cargo List'!$I$2:$I$27))</f>
        <v>#N/A</v>
      </c>
      <c r="P203" t="e">
        <f>IF(OR($A203&lt;P$2,$A203&gt;P$2+LOOKUP(P$2,'Cargo List'!$C$2:$C$27,'Cargo List'!$H$2:$H$27)),"",LOOKUP(Sheet3!P$2,'Cargo List'!$C$2:$C$27,'Cargo List'!$I$2:$I$27))</f>
        <v>#N/A</v>
      </c>
      <c r="Q203" t="e">
        <f>IF(OR($A203&lt;Q$2,$A203&gt;Q$2+LOOKUP(Q$2,'Cargo List'!$C$2:$C$27,'Cargo List'!$H$2:$H$27)),"",LOOKUP(Sheet3!Q$2,'Cargo List'!$C$2:$C$27,'Cargo List'!$I$2:$I$27))</f>
        <v>#N/A</v>
      </c>
      <c r="R203" t="e">
        <f>IF(OR($A203&lt;R$2,$A203&gt;R$2+LOOKUP(R$2,'Cargo List'!$C$2:$C$27,'Cargo List'!$H$2:$H$27)),"",LOOKUP(Sheet3!R$2,'Cargo List'!$C$2:$C$27,'Cargo List'!$I$2:$I$27))</f>
        <v>#N/A</v>
      </c>
      <c r="S203" t="e">
        <f>IF(OR($A203&lt;S$2,$A203&gt;S$2+LOOKUP(S$2,'Cargo List'!$C$2:$C$27,'Cargo List'!$H$2:$H$27)),"",LOOKUP(Sheet3!S$2,'Cargo List'!$C$2:$C$27,'Cargo List'!$I$2:$I$27))</f>
        <v>#N/A</v>
      </c>
      <c r="T203" t="e">
        <f>IF(OR($A203&lt;T$2,$A203&gt;T$2+LOOKUP(T$2,'Cargo List'!$C$2:$C$27,'Cargo List'!$H$2:$H$27)),"",LOOKUP(Sheet3!T$2,'Cargo List'!$C$2:$C$27,'Cargo List'!$I$2:$I$27))</f>
        <v>#N/A</v>
      </c>
      <c r="U203" t="e">
        <f>IF(OR($A203&lt;U$2,$A203&gt;U$2+LOOKUP(U$2,'Cargo List'!$C$2:$C$27,'Cargo List'!$H$2:$H$27)),"",LOOKUP(Sheet3!U$2,'Cargo List'!$C$2:$C$27,'Cargo List'!$I$2:$I$27))</f>
        <v>#N/A</v>
      </c>
      <c r="V203" t="e">
        <f>IF(OR($A203&lt;V$2,$A203&gt;V$2+LOOKUP(V$2,'Cargo List'!$C$2:$C$27,'Cargo List'!$H$2:$H$27)),"",LOOKUP(Sheet3!V$2,'Cargo List'!$C$2:$C$27,'Cargo List'!$I$2:$I$27))</f>
        <v>#N/A</v>
      </c>
      <c r="W203" t="e">
        <f>IF(OR($A203&lt;W$2,$A203&gt;W$2+LOOKUP(W$2,'Cargo List'!$C$2:$C$27,'Cargo List'!$H$2:$H$27)),"",LOOKUP(Sheet3!W$2,'Cargo List'!$C$2:$C$27,'Cargo List'!$I$2:$I$27))</f>
        <v>#N/A</v>
      </c>
      <c r="X203" t="e">
        <f>IF(OR($A203&lt;X$2,$A203&gt;X$2+LOOKUP(X$2,'Cargo List'!$C$2:$C$27,'Cargo List'!$H$2:$H$27)),"",LOOKUP(Sheet3!X$2,'Cargo List'!$C$2:$C$27,'Cargo List'!$I$2:$I$27))</f>
        <v>#N/A</v>
      </c>
      <c r="Y203" t="e">
        <f>IF(OR($A203&lt;Y$2,$A203&gt;Y$2+LOOKUP(Y$2,'Cargo List'!$C$2:$C$27,'Cargo List'!$H$2:$H$27)),"",LOOKUP(Sheet3!Y$2,'Cargo List'!$C$2:$C$27,'Cargo List'!$I$2:$I$27))</f>
        <v>#N/A</v>
      </c>
      <c r="Z203" t="e">
        <f>IF(OR($A203&lt;Z$2,$A203&gt;Z$2+LOOKUP(Z$2,'Cargo List'!$C$2:$C$27,'Cargo List'!$H$2:$H$27)),"",LOOKUP(Sheet3!Z$2,'Cargo List'!$C$2:$C$27,'Cargo List'!$I$2:$I$27))</f>
        <v>#N/A</v>
      </c>
      <c r="AA203" t="e">
        <f>IF(OR($A203&lt;AA$2,$A203&gt;AA$2+LOOKUP(AA$2,'Cargo List'!$C$2:$C$27,'Cargo List'!$H$2:$H$27)),"",LOOKUP(Sheet3!AA$2,'Cargo List'!$C$2:$C$27,'Cargo List'!$I$2:$I$27))</f>
        <v>#N/A</v>
      </c>
      <c r="AB203" t="e">
        <f>IF(OR($A203&lt;AB$2,$A203&gt;AB$2+LOOKUP(AB$2,'Cargo List'!$C$2:$C$27,'Cargo List'!$H$2:$H$27)),"",LOOKUP(Sheet3!AB$2,'Cargo List'!$C$2:$C$27,'Cargo List'!$I$2:$I$27))</f>
        <v>#N/A</v>
      </c>
      <c r="AC203" t="e">
        <f>IF(OR($A203&lt;AC$2,$A203&gt;AC$2+LOOKUP(AC$2,'Cargo List'!$C$2:$C$27,'Cargo List'!$H$2:$H$27)),"",LOOKUP(Sheet3!AC$2,'Cargo List'!$C$2:$C$27,'Cargo List'!$I$2:$I$27))</f>
        <v>#N/A</v>
      </c>
      <c r="AD203" t="e">
        <f>IF(OR($A203&lt;AD$2,$A203&gt;AD$2+LOOKUP(AD$2,'Cargo List'!$C$2:$C$27,'Cargo List'!$H$2:$H$27)),"",LOOKUP(Sheet3!AD$2,'Cargo List'!$C$2:$C$27,'Cargo List'!$I$2:$I$27))</f>
        <v>#N/A</v>
      </c>
      <c r="AE203" t="e">
        <f>IF(OR($A203&lt;AE$2,$A203&gt;AE$2+LOOKUP(AE$2,'Cargo List'!$C$2:$C$27,'Cargo List'!$H$2:$H$27)),"",LOOKUP(Sheet3!AE$2,'Cargo List'!$C$2:$C$27,'Cargo List'!$I$2:$I$27))</f>
        <v>#N/A</v>
      </c>
      <c r="AF203" t="e">
        <f>IF(OR($A203&lt;AF$2,$A203&gt;AF$2+LOOKUP(AF$2,'Cargo List'!$C$2:$C$27,'Cargo List'!$H$2:$H$27)),"",LOOKUP(Sheet3!AF$2,'Cargo List'!$C$2:$C$27,'Cargo List'!$I$2:$I$27))</f>
        <v>#N/A</v>
      </c>
      <c r="AG203" t="e">
        <f>IF(OR($A203&lt;AG$2,$A203&gt;AG$2+LOOKUP(AG$2,'Cargo List'!$C$2:$C$27,'Cargo List'!$H$2:$H$27)),"",LOOKUP(Sheet3!AG$2,'Cargo List'!$C$2:$C$27,'Cargo List'!$I$2:$I$27))</f>
        <v>#N/A</v>
      </c>
      <c r="AH203" t="e">
        <f>IF(OR($A203&lt;AH$2,$A203&gt;AH$2+LOOKUP(AH$2,'Cargo List'!$C$2:$C$27,'Cargo List'!$H$2:$H$27)),"",LOOKUP(Sheet3!AH$2,'Cargo List'!$C$2:$C$27,'Cargo List'!$I$2:$I$27))</f>
        <v>#N/A</v>
      </c>
      <c r="AI203" t="e">
        <f>IF(OR($A203&lt;AI$2,$A203&gt;AI$2+LOOKUP(AI$2,'Cargo List'!$C$2:$C$27,'Cargo List'!$H$2:$H$27)),"",LOOKUP(Sheet3!AI$2,'Cargo List'!$C$2:$C$27,'Cargo List'!$I$2:$I$27))</f>
        <v>#N/A</v>
      </c>
      <c r="AJ203" t="e">
        <f>IF(OR($A203&lt;AJ$2,$A203&gt;AJ$2+LOOKUP(AJ$2,'Cargo List'!$C$2:$C$27,'Cargo List'!$H$2:$H$27)),"",LOOKUP(Sheet3!AJ$2,'Cargo List'!$C$2:$C$27,'Cargo List'!$I$2:$I$27))</f>
        <v>#N/A</v>
      </c>
      <c r="AK203" t="e">
        <f>IF(OR($A203&lt;AK$2,$A203&gt;AK$2+LOOKUP(AK$2,'Cargo List'!$C$2:$C$27,'Cargo List'!$H$2:$H$27)),"",LOOKUP(Sheet3!AK$2,'Cargo List'!$C$2:$C$27,'Cargo List'!$I$2:$I$27))</f>
        <v>#N/A</v>
      </c>
      <c r="AL203" t="e">
        <f>IF(OR($A203&lt;AL$2,$A203&gt;AL$2+LOOKUP(AL$2,'Cargo List'!$C$2:$C$27,'Cargo List'!$H$2:$H$27)),"",LOOKUP(Sheet3!AL$2,'Cargo List'!$C$2:$C$27,'Cargo List'!$I$2:$I$27))</f>
        <v>#N/A</v>
      </c>
      <c r="AM203" t="e">
        <f>IF(OR($A203&lt;AM$2,$A203&gt;AM$2+LOOKUP(AM$2,'Cargo List'!$C$2:$C$27,'Cargo List'!$H$2:$H$27)),"",LOOKUP(Sheet3!AM$2,'Cargo List'!$C$2:$C$27,'Cargo List'!$I$2:$I$27))</f>
        <v>#N/A</v>
      </c>
      <c r="AN203" t="e">
        <f>IF(OR($A203&lt;AN$2,$A203&gt;AN$2+LOOKUP(AN$2,'Cargo List'!$C$2:$C$27,'Cargo List'!$H$2:$H$27)),"",LOOKUP(Sheet3!AN$2,'Cargo List'!$C$2:$C$27,'Cargo List'!$I$2:$I$27))</f>
        <v>#N/A</v>
      </c>
      <c r="AO203" t="e">
        <f>IF(OR($A203&lt;AO$2,$A203&gt;AO$2+LOOKUP(AO$2,'Cargo List'!$C$2:$C$27,'Cargo List'!$H$2:$H$27)),"",LOOKUP(Sheet3!AO$2,'Cargo List'!$C$2:$C$27,'Cargo List'!$I$2:$I$27))</f>
        <v>#N/A</v>
      </c>
      <c r="AP203" t="e">
        <f>IF(OR($A203&lt;AP$2,$A203&gt;AP$2+LOOKUP(AP$2,'Cargo List'!$C$2:$C$27,'Cargo List'!$H$2:$H$27)),"",LOOKUP(Sheet3!AP$2,'Cargo List'!$C$2:$C$27,'Cargo List'!$I$2:$I$27))</f>
        <v>#N/A</v>
      </c>
      <c r="AQ203" t="e">
        <f>IF(OR($A203&lt;AQ$2,$A203&gt;AQ$2+LOOKUP(AQ$2,'Cargo List'!$C$2:$C$27,'Cargo List'!$H$2:$H$27)),"",LOOKUP(Sheet3!AQ$2,'Cargo List'!$C$2:$C$27,'Cargo List'!$I$2:$I$27))</f>
        <v>#N/A</v>
      </c>
      <c r="AR203" t="e">
        <f>IF(OR($A203&lt;AR$2,$A203&gt;AR$2+LOOKUP(AR$2,'Cargo List'!$C$2:$C$27,'Cargo List'!$H$2:$H$27)),"",LOOKUP(Sheet3!AR$2,'Cargo List'!$C$2:$C$27,'Cargo List'!$I$2:$I$27))</f>
        <v>#N/A</v>
      </c>
      <c r="AS203" t="e">
        <f>IF(OR($A203&lt;AS$2,$A203&gt;AS$2+LOOKUP(AS$2,'Cargo List'!$C$2:$C$27,'Cargo List'!$H$2:$H$27)),"",LOOKUP(Sheet3!AS$2,'Cargo List'!$C$2:$C$27,'Cargo List'!$I$2:$I$27))</f>
        <v>#N/A</v>
      </c>
      <c r="AT203" t="e">
        <f>IF(OR($A203&lt;AT$2,$A203&gt;AT$2+LOOKUP(AT$2,'Cargo List'!$C$2:$C$27,'Cargo List'!$H$2:$H$27)),"",LOOKUP(Sheet3!AT$2,'Cargo List'!$C$2:$C$27,'Cargo List'!$I$2:$I$27))</f>
        <v>#N/A</v>
      </c>
      <c r="AU203" t="e">
        <f>IF(OR($A203&lt;AU$2,$A203&gt;AU$2+LOOKUP(AU$2,'Cargo List'!$C$2:$C$27,'Cargo List'!$H$2:$H$27)),"",LOOKUP(Sheet3!AU$2,'Cargo List'!$C$2:$C$27,'Cargo List'!$I$2:$I$27))</f>
        <v>#N/A</v>
      </c>
      <c r="AV203" s="4">
        <f t="shared" si="6"/>
        <v>0</v>
      </c>
    </row>
    <row r="204" spans="1:48" x14ac:dyDescent="0.25">
      <c r="A204" s="2">
        <f t="shared" si="7"/>
        <v>44398</v>
      </c>
      <c r="B204" t="e">
        <f>IF(OR($A204&lt;B$2,$A204&gt;B$2+LOOKUP(B$2,'Cargo List'!$C$2:$C$27,'Cargo List'!$H$2:$H$27)),"",LOOKUP(Sheet3!B$2,'Cargo List'!$C$2:$C$27,'Cargo List'!$I$2:$I$27))</f>
        <v>#N/A</v>
      </c>
      <c r="C204" t="e">
        <f>IF(OR($A204&lt;C$2,$A204&gt;C$2+LOOKUP(C$2,'Cargo List'!$C$2:$C$27,'Cargo List'!$H$2:$H$27)),"",LOOKUP(Sheet3!C$2,'Cargo List'!$C$2:$C$27,'Cargo List'!$I$2:$I$27))</f>
        <v>#N/A</v>
      </c>
      <c r="D204" t="e">
        <f>IF(OR($A204&lt;D$2,$A204&gt;D$2+LOOKUP(D$2,'Cargo List'!$C$2:$C$27,'Cargo List'!$H$2:$H$27)),"",LOOKUP(Sheet3!D$2,'Cargo List'!$C$2:$C$27,'Cargo List'!$I$2:$I$27))</f>
        <v>#N/A</v>
      </c>
      <c r="E204" t="e">
        <f>IF(OR($A204&lt;E$2,$A204&gt;E$2+LOOKUP(E$2,'Cargo List'!$C$2:$C$27,'Cargo List'!$H$2:$H$27)),"",LOOKUP(Sheet3!E$2,'Cargo List'!$C$2:$C$27,'Cargo List'!$I$2:$I$27))</f>
        <v>#N/A</v>
      </c>
      <c r="F204" t="e">
        <f>IF(OR($A204&lt;F$2,$A204&gt;F$2+LOOKUP(F$2,'Cargo List'!$C$2:$C$27,'Cargo List'!$H$2:$H$27)),"",LOOKUP(Sheet3!F$2,'Cargo List'!$C$2:$C$27,'Cargo List'!$I$2:$I$27))</f>
        <v>#N/A</v>
      </c>
      <c r="G204" t="e">
        <f>IF(OR($A204&lt;G$2,$A204&gt;G$2+LOOKUP(G$2,'Cargo List'!$C$2:$C$27,'Cargo List'!$H$2:$H$27)),"",LOOKUP(Sheet3!G$2,'Cargo List'!$C$2:$C$27,'Cargo List'!$I$2:$I$27))</f>
        <v>#N/A</v>
      </c>
      <c r="H204" t="e">
        <f>IF(OR($A204&lt;H$2,$A204&gt;H$2+LOOKUP(H$2,'Cargo List'!$C$2:$C$27,'Cargo List'!$H$2:$H$27)),"",LOOKUP(Sheet3!H$2,'Cargo List'!$C$2:$C$27,'Cargo List'!$I$2:$I$27))</f>
        <v>#N/A</v>
      </c>
      <c r="I204" t="e">
        <f>IF(OR($A204&lt;I$2,$A204&gt;I$2+LOOKUP(I$2,'Cargo List'!$C$2:$C$27,'Cargo List'!$H$2:$H$27)),"",LOOKUP(Sheet3!I$2,'Cargo List'!$C$2:$C$27,'Cargo List'!$I$2:$I$27))</f>
        <v>#N/A</v>
      </c>
      <c r="J204" t="e">
        <f>IF(OR($A204&lt;J$2,$A204&gt;J$2+LOOKUP(J$2,'Cargo List'!$C$2:$C$27,'Cargo List'!$H$2:$H$27)),"",LOOKUP(Sheet3!J$2,'Cargo List'!$C$2:$C$27,'Cargo List'!$I$2:$I$27))</f>
        <v>#N/A</v>
      </c>
      <c r="K204" t="e">
        <f>IF(OR($A204&lt;K$2,$A204&gt;K$2+LOOKUP(K$2,'Cargo List'!$C$2:$C$27,'Cargo List'!$H$2:$H$27)),"",LOOKUP(Sheet3!K$2,'Cargo List'!$C$2:$C$27,'Cargo List'!$I$2:$I$27))</f>
        <v>#N/A</v>
      </c>
      <c r="L204" t="e">
        <f>IF(OR($A204&lt;L$2,$A204&gt;L$2+LOOKUP(L$2,'Cargo List'!$C$2:$C$27,'Cargo List'!$H$2:$H$27)),"",LOOKUP(Sheet3!L$2,'Cargo List'!$C$2:$C$27,'Cargo List'!$I$2:$I$27))</f>
        <v>#N/A</v>
      </c>
      <c r="M204" t="e">
        <f>IF(OR($A204&lt;M$2,$A204&gt;M$2+LOOKUP(M$2,'Cargo List'!$C$2:$C$27,'Cargo List'!$H$2:$H$27)),"",LOOKUP(Sheet3!M$2,'Cargo List'!$C$2:$C$27,'Cargo List'!$I$2:$I$27))</f>
        <v>#N/A</v>
      </c>
      <c r="N204" t="e">
        <f>IF(OR($A204&lt;N$2,$A204&gt;N$2+LOOKUP(N$2,'Cargo List'!$C$2:$C$27,'Cargo List'!$H$2:$H$27)),"",LOOKUP(Sheet3!N$2,'Cargo List'!$C$2:$C$27,'Cargo List'!$I$2:$I$27))</f>
        <v>#N/A</v>
      </c>
      <c r="O204" t="e">
        <f>IF(OR($A204&lt;O$2,$A204&gt;O$2+LOOKUP(O$2,'Cargo List'!$C$2:$C$27,'Cargo List'!$H$2:$H$27)),"",LOOKUP(Sheet3!O$2,'Cargo List'!$C$2:$C$27,'Cargo List'!$I$2:$I$27))</f>
        <v>#N/A</v>
      </c>
      <c r="P204" t="e">
        <f>IF(OR($A204&lt;P$2,$A204&gt;P$2+LOOKUP(P$2,'Cargo List'!$C$2:$C$27,'Cargo List'!$H$2:$H$27)),"",LOOKUP(Sheet3!P$2,'Cargo List'!$C$2:$C$27,'Cargo List'!$I$2:$I$27))</f>
        <v>#N/A</v>
      </c>
      <c r="Q204" t="e">
        <f>IF(OR($A204&lt;Q$2,$A204&gt;Q$2+LOOKUP(Q$2,'Cargo List'!$C$2:$C$27,'Cargo List'!$H$2:$H$27)),"",LOOKUP(Sheet3!Q$2,'Cargo List'!$C$2:$C$27,'Cargo List'!$I$2:$I$27))</f>
        <v>#N/A</v>
      </c>
      <c r="R204" t="e">
        <f>IF(OR($A204&lt;R$2,$A204&gt;R$2+LOOKUP(R$2,'Cargo List'!$C$2:$C$27,'Cargo List'!$H$2:$H$27)),"",LOOKUP(Sheet3!R$2,'Cargo List'!$C$2:$C$27,'Cargo List'!$I$2:$I$27))</f>
        <v>#N/A</v>
      </c>
      <c r="S204" t="e">
        <f>IF(OR($A204&lt;S$2,$A204&gt;S$2+LOOKUP(S$2,'Cargo List'!$C$2:$C$27,'Cargo List'!$H$2:$H$27)),"",LOOKUP(Sheet3!S$2,'Cargo List'!$C$2:$C$27,'Cargo List'!$I$2:$I$27))</f>
        <v>#N/A</v>
      </c>
      <c r="T204" t="e">
        <f>IF(OR($A204&lt;T$2,$A204&gt;T$2+LOOKUP(T$2,'Cargo List'!$C$2:$C$27,'Cargo List'!$H$2:$H$27)),"",LOOKUP(Sheet3!T$2,'Cargo List'!$C$2:$C$27,'Cargo List'!$I$2:$I$27))</f>
        <v>#N/A</v>
      </c>
      <c r="U204" t="e">
        <f>IF(OR($A204&lt;U$2,$A204&gt;U$2+LOOKUP(U$2,'Cargo List'!$C$2:$C$27,'Cargo List'!$H$2:$H$27)),"",LOOKUP(Sheet3!U$2,'Cargo List'!$C$2:$C$27,'Cargo List'!$I$2:$I$27))</f>
        <v>#N/A</v>
      </c>
      <c r="V204" t="e">
        <f>IF(OR($A204&lt;V$2,$A204&gt;V$2+LOOKUP(V$2,'Cargo List'!$C$2:$C$27,'Cargo List'!$H$2:$H$27)),"",LOOKUP(Sheet3!V$2,'Cargo List'!$C$2:$C$27,'Cargo List'!$I$2:$I$27))</f>
        <v>#N/A</v>
      </c>
      <c r="W204" t="e">
        <f>IF(OR($A204&lt;W$2,$A204&gt;W$2+LOOKUP(W$2,'Cargo List'!$C$2:$C$27,'Cargo List'!$H$2:$H$27)),"",LOOKUP(Sheet3!W$2,'Cargo List'!$C$2:$C$27,'Cargo List'!$I$2:$I$27))</f>
        <v>#N/A</v>
      </c>
      <c r="X204" t="e">
        <f>IF(OR($A204&lt;X$2,$A204&gt;X$2+LOOKUP(X$2,'Cargo List'!$C$2:$C$27,'Cargo List'!$H$2:$H$27)),"",LOOKUP(Sheet3!X$2,'Cargo List'!$C$2:$C$27,'Cargo List'!$I$2:$I$27))</f>
        <v>#N/A</v>
      </c>
      <c r="Y204" t="e">
        <f>IF(OR($A204&lt;Y$2,$A204&gt;Y$2+LOOKUP(Y$2,'Cargo List'!$C$2:$C$27,'Cargo List'!$H$2:$H$27)),"",LOOKUP(Sheet3!Y$2,'Cargo List'!$C$2:$C$27,'Cargo List'!$I$2:$I$27))</f>
        <v>#N/A</v>
      </c>
      <c r="Z204" t="e">
        <f>IF(OR($A204&lt;Z$2,$A204&gt;Z$2+LOOKUP(Z$2,'Cargo List'!$C$2:$C$27,'Cargo List'!$H$2:$H$27)),"",LOOKUP(Sheet3!Z$2,'Cargo List'!$C$2:$C$27,'Cargo List'!$I$2:$I$27))</f>
        <v>#N/A</v>
      </c>
      <c r="AA204" t="e">
        <f>IF(OR($A204&lt;AA$2,$A204&gt;AA$2+LOOKUP(AA$2,'Cargo List'!$C$2:$C$27,'Cargo List'!$H$2:$H$27)),"",LOOKUP(Sheet3!AA$2,'Cargo List'!$C$2:$C$27,'Cargo List'!$I$2:$I$27))</f>
        <v>#N/A</v>
      </c>
      <c r="AB204" t="e">
        <f>IF(OR($A204&lt;AB$2,$A204&gt;AB$2+LOOKUP(AB$2,'Cargo List'!$C$2:$C$27,'Cargo List'!$H$2:$H$27)),"",LOOKUP(Sheet3!AB$2,'Cargo List'!$C$2:$C$27,'Cargo List'!$I$2:$I$27))</f>
        <v>#N/A</v>
      </c>
      <c r="AC204" t="e">
        <f>IF(OR($A204&lt;AC$2,$A204&gt;AC$2+LOOKUP(AC$2,'Cargo List'!$C$2:$C$27,'Cargo List'!$H$2:$H$27)),"",LOOKUP(Sheet3!AC$2,'Cargo List'!$C$2:$C$27,'Cargo List'!$I$2:$I$27))</f>
        <v>#N/A</v>
      </c>
      <c r="AD204" t="e">
        <f>IF(OR($A204&lt;AD$2,$A204&gt;AD$2+LOOKUP(AD$2,'Cargo List'!$C$2:$C$27,'Cargo List'!$H$2:$H$27)),"",LOOKUP(Sheet3!AD$2,'Cargo List'!$C$2:$C$27,'Cargo List'!$I$2:$I$27))</f>
        <v>#N/A</v>
      </c>
      <c r="AE204" t="e">
        <f>IF(OR($A204&lt;AE$2,$A204&gt;AE$2+LOOKUP(AE$2,'Cargo List'!$C$2:$C$27,'Cargo List'!$H$2:$H$27)),"",LOOKUP(Sheet3!AE$2,'Cargo List'!$C$2:$C$27,'Cargo List'!$I$2:$I$27))</f>
        <v>#N/A</v>
      </c>
      <c r="AF204" t="e">
        <f>IF(OR($A204&lt;AF$2,$A204&gt;AF$2+LOOKUP(AF$2,'Cargo List'!$C$2:$C$27,'Cargo List'!$H$2:$H$27)),"",LOOKUP(Sheet3!AF$2,'Cargo List'!$C$2:$C$27,'Cargo List'!$I$2:$I$27))</f>
        <v>#N/A</v>
      </c>
      <c r="AG204" t="e">
        <f>IF(OR($A204&lt;AG$2,$A204&gt;AG$2+LOOKUP(AG$2,'Cargo List'!$C$2:$C$27,'Cargo List'!$H$2:$H$27)),"",LOOKUP(Sheet3!AG$2,'Cargo List'!$C$2:$C$27,'Cargo List'!$I$2:$I$27))</f>
        <v>#N/A</v>
      </c>
      <c r="AH204" t="e">
        <f>IF(OR($A204&lt;AH$2,$A204&gt;AH$2+LOOKUP(AH$2,'Cargo List'!$C$2:$C$27,'Cargo List'!$H$2:$H$27)),"",LOOKUP(Sheet3!AH$2,'Cargo List'!$C$2:$C$27,'Cargo List'!$I$2:$I$27))</f>
        <v>#N/A</v>
      </c>
      <c r="AI204" t="e">
        <f>IF(OR($A204&lt;AI$2,$A204&gt;AI$2+LOOKUP(AI$2,'Cargo List'!$C$2:$C$27,'Cargo List'!$H$2:$H$27)),"",LOOKUP(Sheet3!AI$2,'Cargo List'!$C$2:$C$27,'Cargo List'!$I$2:$I$27))</f>
        <v>#N/A</v>
      </c>
      <c r="AJ204" t="e">
        <f>IF(OR($A204&lt;AJ$2,$A204&gt;AJ$2+LOOKUP(AJ$2,'Cargo List'!$C$2:$C$27,'Cargo List'!$H$2:$H$27)),"",LOOKUP(Sheet3!AJ$2,'Cargo List'!$C$2:$C$27,'Cargo List'!$I$2:$I$27))</f>
        <v>#N/A</v>
      </c>
      <c r="AK204" t="e">
        <f>IF(OR($A204&lt;AK$2,$A204&gt;AK$2+LOOKUP(AK$2,'Cargo List'!$C$2:$C$27,'Cargo List'!$H$2:$H$27)),"",LOOKUP(Sheet3!AK$2,'Cargo List'!$C$2:$C$27,'Cargo List'!$I$2:$I$27))</f>
        <v>#N/A</v>
      </c>
      <c r="AL204" t="e">
        <f>IF(OR($A204&lt;AL$2,$A204&gt;AL$2+LOOKUP(AL$2,'Cargo List'!$C$2:$C$27,'Cargo List'!$H$2:$H$27)),"",LOOKUP(Sheet3!AL$2,'Cargo List'!$C$2:$C$27,'Cargo List'!$I$2:$I$27))</f>
        <v>#N/A</v>
      </c>
      <c r="AM204" t="e">
        <f>IF(OR($A204&lt;AM$2,$A204&gt;AM$2+LOOKUP(AM$2,'Cargo List'!$C$2:$C$27,'Cargo List'!$H$2:$H$27)),"",LOOKUP(Sheet3!AM$2,'Cargo List'!$C$2:$C$27,'Cargo List'!$I$2:$I$27))</f>
        <v>#N/A</v>
      </c>
      <c r="AN204" t="e">
        <f>IF(OR($A204&lt;AN$2,$A204&gt;AN$2+LOOKUP(AN$2,'Cargo List'!$C$2:$C$27,'Cargo List'!$H$2:$H$27)),"",LOOKUP(Sheet3!AN$2,'Cargo List'!$C$2:$C$27,'Cargo List'!$I$2:$I$27))</f>
        <v>#N/A</v>
      </c>
      <c r="AO204" t="e">
        <f>IF(OR($A204&lt;AO$2,$A204&gt;AO$2+LOOKUP(AO$2,'Cargo List'!$C$2:$C$27,'Cargo List'!$H$2:$H$27)),"",LOOKUP(Sheet3!AO$2,'Cargo List'!$C$2:$C$27,'Cargo List'!$I$2:$I$27))</f>
        <v>#N/A</v>
      </c>
      <c r="AP204" t="e">
        <f>IF(OR($A204&lt;AP$2,$A204&gt;AP$2+LOOKUP(AP$2,'Cargo List'!$C$2:$C$27,'Cargo List'!$H$2:$H$27)),"",LOOKUP(Sheet3!AP$2,'Cargo List'!$C$2:$C$27,'Cargo List'!$I$2:$I$27))</f>
        <v>#N/A</v>
      </c>
      <c r="AQ204" t="e">
        <f>IF(OR($A204&lt;AQ$2,$A204&gt;AQ$2+LOOKUP(AQ$2,'Cargo List'!$C$2:$C$27,'Cargo List'!$H$2:$H$27)),"",LOOKUP(Sheet3!AQ$2,'Cargo List'!$C$2:$C$27,'Cargo List'!$I$2:$I$27))</f>
        <v>#N/A</v>
      </c>
      <c r="AR204" t="e">
        <f>IF(OR($A204&lt;AR$2,$A204&gt;AR$2+LOOKUP(AR$2,'Cargo List'!$C$2:$C$27,'Cargo List'!$H$2:$H$27)),"",LOOKUP(Sheet3!AR$2,'Cargo List'!$C$2:$C$27,'Cargo List'!$I$2:$I$27))</f>
        <v>#N/A</v>
      </c>
      <c r="AS204" t="e">
        <f>IF(OR($A204&lt;AS$2,$A204&gt;AS$2+LOOKUP(AS$2,'Cargo List'!$C$2:$C$27,'Cargo List'!$H$2:$H$27)),"",LOOKUP(Sheet3!AS$2,'Cargo List'!$C$2:$C$27,'Cargo List'!$I$2:$I$27))</f>
        <v>#N/A</v>
      </c>
      <c r="AT204" t="e">
        <f>IF(OR($A204&lt;AT$2,$A204&gt;AT$2+LOOKUP(AT$2,'Cargo List'!$C$2:$C$27,'Cargo List'!$H$2:$H$27)),"",LOOKUP(Sheet3!AT$2,'Cargo List'!$C$2:$C$27,'Cargo List'!$I$2:$I$27))</f>
        <v>#N/A</v>
      </c>
      <c r="AU204" t="e">
        <f>IF(OR($A204&lt;AU$2,$A204&gt;AU$2+LOOKUP(AU$2,'Cargo List'!$C$2:$C$27,'Cargo List'!$H$2:$H$27)),"",LOOKUP(Sheet3!AU$2,'Cargo List'!$C$2:$C$27,'Cargo List'!$I$2:$I$27))</f>
        <v>#N/A</v>
      </c>
      <c r="AV204" s="4">
        <f t="shared" si="6"/>
        <v>0</v>
      </c>
    </row>
    <row r="205" spans="1:48" x14ac:dyDescent="0.25">
      <c r="A205" s="2">
        <f t="shared" si="7"/>
        <v>44399</v>
      </c>
      <c r="B205" t="e">
        <f>IF(OR($A205&lt;B$2,$A205&gt;B$2+LOOKUP(B$2,'Cargo List'!$C$2:$C$27,'Cargo List'!$H$2:$H$27)),"",LOOKUP(Sheet3!B$2,'Cargo List'!$C$2:$C$27,'Cargo List'!$I$2:$I$27))</f>
        <v>#N/A</v>
      </c>
      <c r="C205" t="e">
        <f>IF(OR($A205&lt;C$2,$A205&gt;C$2+LOOKUP(C$2,'Cargo List'!$C$2:$C$27,'Cargo List'!$H$2:$H$27)),"",LOOKUP(Sheet3!C$2,'Cargo List'!$C$2:$C$27,'Cargo List'!$I$2:$I$27))</f>
        <v>#N/A</v>
      </c>
      <c r="D205" t="e">
        <f>IF(OR($A205&lt;D$2,$A205&gt;D$2+LOOKUP(D$2,'Cargo List'!$C$2:$C$27,'Cargo List'!$H$2:$H$27)),"",LOOKUP(Sheet3!D$2,'Cargo List'!$C$2:$C$27,'Cargo List'!$I$2:$I$27))</f>
        <v>#N/A</v>
      </c>
      <c r="E205" t="e">
        <f>IF(OR($A205&lt;E$2,$A205&gt;E$2+LOOKUP(E$2,'Cargo List'!$C$2:$C$27,'Cargo List'!$H$2:$H$27)),"",LOOKUP(Sheet3!E$2,'Cargo List'!$C$2:$C$27,'Cargo List'!$I$2:$I$27))</f>
        <v>#N/A</v>
      </c>
      <c r="F205" t="e">
        <f>IF(OR($A205&lt;F$2,$A205&gt;F$2+LOOKUP(F$2,'Cargo List'!$C$2:$C$27,'Cargo List'!$H$2:$H$27)),"",LOOKUP(Sheet3!F$2,'Cargo List'!$C$2:$C$27,'Cargo List'!$I$2:$I$27))</f>
        <v>#N/A</v>
      </c>
      <c r="G205" t="e">
        <f>IF(OR($A205&lt;G$2,$A205&gt;G$2+LOOKUP(G$2,'Cargo List'!$C$2:$C$27,'Cargo List'!$H$2:$H$27)),"",LOOKUP(Sheet3!G$2,'Cargo List'!$C$2:$C$27,'Cargo List'!$I$2:$I$27))</f>
        <v>#N/A</v>
      </c>
      <c r="H205" t="e">
        <f>IF(OR($A205&lt;H$2,$A205&gt;H$2+LOOKUP(H$2,'Cargo List'!$C$2:$C$27,'Cargo List'!$H$2:$H$27)),"",LOOKUP(Sheet3!H$2,'Cargo List'!$C$2:$C$27,'Cargo List'!$I$2:$I$27))</f>
        <v>#N/A</v>
      </c>
      <c r="I205" t="e">
        <f>IF(OR($A205&lt;I$2,$A205&gt;I$2+LOOKUP(I$2,'Cargo List'!$C$2:$C$27,'Cargo List'!$H$2:$H$27)),"",LOOKUP(Sheet3!I$2,'Cargo List'!$C$2:$C$27,'Cargo List'!$I$2:$I$27))</f>
        <v>#N/A</v>
      </c>
      <c r="J205" t="e">
        <f>IF(OR($A205&lt;J$2,$A205&gt;J$2+LOOKUP(J$2,'Cargo List'!$C$2:$C$27,'Cargo List'!$H$2:$H$27)),"",LOOKUP(Sheet3!J$2,'Cargo List'!$C$2:$C$27,'Cargo List'!$I$2:$I$27))</f>
        <v>#N/A</v>
      </c>
      <c r="K205" t="e">
        <f>IF(OR($A205&lt;K$2,$A205&gt;K$2+LOOKUP(K$2,'Cargo List'!$C$2:$C$27,'Cargo List'!$H$2:$H$27)),"",LOOKUP(Sheet3!K$2,'Cargo List'!$C$2:$C$27,'Cargo List'!$I$2:$I$27))</f>
        <v>#N/A</v>
      </c>
      <c r="L205" t="e">
        <f>IF(OR($A205&lt;L$2,$A205&gt;L$2+LOOKUP(L$2,'Cargo List'!$C$2:$C$27,'Cargo List'!$H$2:$H$27)),"",LOOKUP(Sheet3!L$2,'Cargo List'!$C$2:$C$27,'Cargo List'!$I$2:$I$27))</f>
        <v>#N/A</v>
      </c>
      <c r="M205" t="e">
        <f>IF(OR($A205&lt;M$2,$A205&gt;M$2+LOOKUP(M$2,'Cargo List'!$C$2:$C$27,'Cargo List'!$H$2:$H$27)),"",LOOKUP(Sheet3!M$2,'Cargo List'!$C$2:$C$27,'Cargo List'!$I$2:$I$27))</f>
        <v>#N/A</v>
      </c>
      <c r="N205" t="e">
        <f>IF(OR($A205&lt;N$2,$A205&gt;N$2+LOOKUP(N$2,'Cargo List'!$C$2:$C$27,'Cargo List'!$H$2:$H$27)),"",LOOKUP(Sheet3!N$2,'Cargo List'!$C$2:$C$27,'Cargo List'!$I$2:$I$27))</f>
        <v>#N/A</v>
      </c>
      <c r="O205" t="e">
        <f>IF(OR($A205&lt;O$2,$A205&gt;O$2+LOOKUP(O$2,'Cargo List'!$C$2:$C$27,'Cargo List'!$H$2:$H$27)),"",LOOKUP(Sheet3!O$2,'Cargo List'!$C$2:$C$27,'Cargo List'!$I$2:$I$27))</f>
        <v>#N/A</v>
      </c>
      <c r="P205" t="e">
        <f>IF(OR($A205&lt;P$2,$A205&gt;P$2+LOOKUP(P$2,'Cargo List'!$C$2:$C$27,'Cargo List'!$H$2:$H$27)),"",LOOKUP(Sheet3!P$2,'Cargo List'!$C$2:$C$27,'Cargo List'!$I$2:$I$27))</f>
        <v>#N/A</v>
      </c>
      <c r="Q205" t="e">
        <f>IF(OR($A205&lt;Q$2,$A205&gt;Q$2+LOOKUP(Q$2,'Cargo List'!$C$2:$C$27,'Cargo List'!$H$2:$H$27)),"",LOOKUP(Sheet3!Q$2,'Cargo List'!$C$2:$C$27,'Cargo List'!$I$2:$I$27))</f>
        <v>#N/A</v>
      </c>
      <c r="R205" t="e">
        <f>IF(OR($A205&lt;R$2,$A205&gt;R$2+LOOKUP(R$2,'Cargo List'!$C$2:$C$27,'Cargo List'!$H$2:$H$27)),"",LOOKUP(Sheet3!R$2,'Cargo List'!$C$2:$C$27,'Cargo List'!$I$2:$I$27))</f>
        <v>#N/A</v>
      </c>
      <c r="S205" t="e">
        <f>IF(OR($A205&lt;S$2,$A205&gt;S$2+LOOKUP(S$2,'Cargo List'!$C$2:$C$27,'Cargo List'!$H$2:$H$27)),"",LOOKUP(Sheet3!S$2,'Cargo List'!$C$2:$C$27,'Cargo List'!$I$2:$I$27))</f>
        <v>#N/A</v>
      </c>
      <c r="T205" t="e">
        <f>IF(OR($A205&lt;T$2,$A205&gt;T$2+LOOKUP(T$2,'Cargo List'!$C$2:$C$27,'Cargo List'!$H$2:$H$27)),"",LOOKUP(Sheet3!T$2,'Cargo List'!$C$2:$C$27,'Cargo List'!$I$2:$I$27))</f>
        <v>#N/A</v>
      </c>
      <c r="U205" t="e">
        <f>IF(OR($A205&lt;U$2,$A205&gt;U$2+LOOKUP(U$2,'Cargo List'!$C$2:$C$27,'Cargo List'!$H$2:$H$27)),"",LOOKUP(Sheet3!U$2,'Cargo List'!$C$2:$C$27,'Cargo List'!$I$2:$I$27))</f>
        <v>#N/A</v>
      </c>
      <c r="V205" t="e">
        <f>IF(OR($A205&lt;V$2,$A205&gt;V$2+LOOKUP(V$2,'Cargo List'!$C$2:$C$27,'Cargo List'!$H$2:$H$27)),"",LOOKUP(Sheet3!V$2,'Cargo List'!$C$2:$C$27,'Cargo List'!$I$2:$I$27))</f>
        <v>#N/A</v>
      </c>
      <c r="W205" t="e">
        <f>IF(OR($A205&lt;W$2,$A205&gt;W$2+LOOKUP(W$2,'Cargo List'!$C$2:$C$27,'Cargo List'!$H$2:$H$27)),"",LOOKUP(Sheet3!W$2,'Cargo List'!$C$2:$C$27,'Cargo List'!$I$2:$I$27))</f>
        <v>#N/A</v>
      </c>
      <c r="X205" t="e">
        <f>IF(OR($A205&lt;X$2,$A205&gt;X$2+LOOKUP(X$2,'Cargo List'!$C$2:$C$27,'Cargo List'!$H$2:$H$27)),"",LOOKUP(Sheet3!X$2,'Cargo List'!$C$2:$C$27,'Cargo List'!$I$2:$I$27))</f>
        <v>#N/A</v>
      </c>
      <c r="Y205" t="e">
        <f>IF(OR($A205&lt;Y$2,$A205&gt;Y$2+LOOKUP(Y$2,'Cargo List'!$C$2:$C$27,'Cargo List'!$H$2:$H$27)),"",LOOKUP(Sheet3!Y$2,'Cargo List'!$C$2:$C$27,'Cargo List'!$I$2:$I$27))</f>
        <v>#N/A</v>
      </c>
      <c r="Z205" t="e">
        <f>IF(OR($A205&lt;Z$2,$A205&gt;Z$2+LOOKUP(Z$2,'Cargo List'!$C$2:$C$27,'Cargo List'!$H$2:$H$27)),"",LOOKUP(Sheet3!Z$2,'Cargo List'!$C$2:$C$27,'Cargo List'!$I$2:$I$27))</f>
        <v>#N/A</v>
      </c>
      <c r="AA205" t="e">
        <f>IF(OR($A205&lt;AA$2,$A205&gt;AA$2+LOOKUP(AA$2,'Cargo List'!$C$2:$C$27,'Cargo List'!$H$2:$H$27)),"",LOOKUP(Sheet3!AA$2,'Cargo List'!$C$2:$C$27,'Cargo List'!$I$2:$I$27))</f>
        <v>#N/A</v>
      </c>
      <c r="AB205" t="e">
        <f>IF(OR($A205&lt;AB$2,$A205&gt;AB$2+LOOKUP(AB$2,'Cargo List'!$C$2:$C$27,'Cargo List'!$H$2:$H$27)),"",LOOKUP(Sheet3!AB$2,'Cargo List'!$C$2:$C$27,'Cargo List'!$I$2:$I$27))</f>
        <v>#N/A</v>
      </c>
      <c r="AC205" t="e">
        <f>IF(OR($A205&lt;AC$2,$A205&gt;AC$2+LOOKUP(AC$2,'Cargo List'!$C$2:$C$27,'Cargo List'!$H$2:$H$27)),"",LOOKUP(Sheet3!AC$2,'Cargo List'!$C$2:$C$27,'Cargo List'!$I$2:$I$27))</f>
        <v>#N/A</v>
      </c>
      <c r="AD205" t="e">
        <f>IF(OR($A205&lt;AD$2,$A205&gt;AD$2+LOOKUP(AD$2,'Cargo List'!$C$2:$C$27,'Cargo List'!$H$2:$H$27)),"",LOOKUP(Sheet3!AD$2,'Cargo List'!$C$2:$C$27,'Cargo List'!$I$2:$I$27))</f>
        <v>#N/A</v>
      </c>
      <c r="AE205" t="e">
        <f>IF(OR($A205&lt;AE$2,$A205&gt;AE$2+LOOKUP(AE$2,'Cargo List'!$C$2:$C$27,'Cargo List'!$H$2:$H$27)),"",LOOKUP(Sheet3!AE$2,'Cargo List'!$C$2:$C$27,'Cargo List'!$I$2:$I$27))</f>
        <v>#N/A</v>
      </c>
      <c r="AF205" t="e">
        <f>IF(OR($A205&lt;AF$2,$A205&gt;AF$2+LOOKUP(AF$2,'Cargo List'!$C$2:$C$27,'Cargo List'!$H$2:$H$27)),"",LOOKUP(Sheet3!AF$2,'Cargo List'!$C$2:$C$27,'Cargo List'!$I$2:$I$27))</f>
        <v>#N/A</v>
      </c>
      <c r="AG205" t="e">
        <f>IF(OR($A205&lt;AG$2,$A205&gt;AG$2+LOOKUP(AG$2,'Cargo List'!$C$2:$C$27,'Cargo List'!$H$2:$H$27)),"",LOOKUP(Sheet3!AG$2,'Cargo List'!$C$2:$C$27,'Cargo List'!$I$2:$I$27))</f>
        <v>#N/A</v>
      </c>
      <c r="AH205" t="e">
        <f>IF(OR($A205&lt;AH$2,$A205&gt;AH$2+LOOKUP(AH$2,'Cargo List'!$C$2:$C$27,'Cargo List'!$H$2:$H$27)),"",LOOKUP(Sheet3!AH$2,'Cargo List'!$C$2:$C$27,'Cargo List'!$I$2:$I$27))</f>
        <v>#N/A</v>
      </c>
      <c r="AI205" t="e">
        <f>IF(OR($A205&lt;AI$2,$A205&gt;AI$2+LOOKUP(AI$2,'Cargo List'!$C$2:$C$27,'Cargo List'!$H$2:$H$27)),"",LOOKUP(Sheet3!AI$2,'Cargo List'!$C$2:$C$27,'Cargo List'!$I$2:$I$27))</f>
        <v>#N/A</v>
      </c>
      <c r="AJ205" t="e">
        <f>IF(OR($A205&lt;AJ$2,$A205&gt;AJ$2+LOOKUP(AJ$2,'Cargo List'!$C$2:$C$27,'Cargo List'!$H$2:$H$27)),"",LOOKUP(Sheet3!AJ$2,'Cargo List'!$C$2:$C$27,'Cargo List'!$I$2:$I$27))</f>
        <v>#N/A</v>
      </c>
      <c r="AK205" t="e">
        <f>IF(OR($A205&lt;AK$2,$A205&gt;AK$2+LOOKUP(AK$2,'Cargo List'!$C$2:$C$27,'Cargo List'!$H$2:$H$27)),"",LOOKUP(Sheet3!AK$2,'Cargo List'!$C$2:$C$27,'Cargo List'!$I$2:$I$27))</f>
        <v>#N/A</v>
      </c>
      <c r="AL205" t="e">
        <f>IF(OR($A205&lt;AL$2,$A205&gt;AL$2+LOOKUP(AL$2,'Cargo List'!$C$2:$C$27,'Cargo List'!$H$2:$H$27)),"",LOOKUP(Sheet3!AL$2,'Cargo List'!$C$2:$C$27,'Cargo List'!$I$2:$I$27))</f>
        <v>#N/A</v>
      </c>
      <c r="AM205" t="e">
        <f>IF(OR($A205&lt;AM$2,$A205&gt;AM$2+LOOKUP(AM$2,'Cargo List'!$C$2:$C$27,'Cargo List'!$H$2:$H$27)),"",LOOKUP(Sheet3!AM$2,'Cargo List'!$C$2:$C$27,'Cargo List'!$I$2:$I$27))</f>
        <v>#N/A</v>
      </c>
      <c r="AN205" t="e">
        <f>IF(OR($A205&lt;AN$2,$A205&gt;AN$2+LOOKUP(AN$2,'Cargo List'!$C$2:$C$27,'Cargo List'!$H$2:$H$27)),"",LOOKUP(Sheet3!AN$2,'Cargo List'!$C$2:$C$27,'Cargo List'!$I$2:$I$27))</f>
        <v>#N/A</v>
      </c>
      <c r="AO205" t="e">
        <f>IF(OR($A205&lt;AO$2,$A205&gt;AO$2+LOOKUP(AO$2,'Cargo List'!$C$2:$C$27,'Cargo List'!$H$2:$H$27)),"",LOOKUP(Sheet3!AO$2,'Cargo List'!$C$2:$C$27,'Cargo List'!$I$2:$I$27))</f>
        <v>#N/A</v>
      </c>
      <c r="AP205" t="e">
        <f>IF(OR($A205&lt;AP$2,$A205&gt;AP$2+LOOKUP(AP$2,'Cargo List'!$C$2:$C$27,'Cargo List'!$H$2:$H$27)),"",LOOKUP(Sheet3!AP$2,'Cargo List'!$C$2:$C$27,'Cargo List'!$I$2:$I$27))</f>
        <v>#N/A</v>
      </c>
      <c r="AQ205" t="e">
        <f>IF(OR($A205&lt;AQ$2,$A205&gt;AQ$2+LOOKUP(AQ$2,'Cargo List'!$C$2:$C$27,'Cargo List'!$H$2:$H$27)),"",LOOKUP(Sheet3!AQ$2,'Cargo List'!$C$2:$C$27,'Cargo List'!$I$2:$I$27))</f>
        <v>#N/A</v>
      </c>
      <c r="AR205" t="e">
        <f>IF(OR($A205&lt;AR$2,$A205&gt;AR$2+LOOKUP(AR$2,'Cargo List'!$C$2:$C$27,'Cargo List'!$H$2:$H$27)),"",LOOKUP(Sheet3!AR$2,'Cargo List'!$C$2:$C$27,'Cargo List'!$I$2:$I$27))</f>
        <v>#N/A</v>
      </c>
      <c r="AS205" t="e">
        <f>IF(OR($A205&lt;AS$2,$A205&gt;AS$2+LOOKUP(AS$2,'Cargo List'!$C$2:$C$27,'Cargo List'!$H$2:$H$27)),"",LOOKUP(Sheet3!AS$2,'Cargo List'!$C$2:$C$27,'Cargo List'!$I$2:$I$27))</f>
        <v>#N/A</v>
      </c>
      <c r="AT205" t="e">
        <f>IF(OR($A205&lt;AT$2,$A205&gt;AT$2+LOOKUP(AT$2,'Cargo List'!$C$2:$C$27,'Cargo List'!$H$2:$H$27)),"",LOOKUP(Sheet3!AT$2,'Cargo List'!$C$2:$C$27,'Cargo List'!$I$2:$I$27))</f>
        <v>#N/A</v>
      </c>
      <c r="AU205" t="e">
        <f>IF(OR($A205&lt;AU$2,$A205&gt;AU$2+LOOKUP(AU$2,'Cargo List'!$C$2:$C$27,'Cargo List'!$H$2:$H$27)),"",LOOKUP(Sheet3!AU$2,'Cargo List'!$C$2:$C$27,'Cargo List'!$I$2:$I$27))</f>
        <v>#N/A</v>
      </c>
      <c r="AV205" s="4">
        <f t="shared" si="6"/>
        <v>0</v>
      </c>
    </row>
    <row r="206" spans="1:48" x14ac:dyDescent="0.25">
      <c r="A206" s="2">
        <f t="shared" si="7"/>
        <v>44400</v>
      </c>
      <c r="B206" t="e">
        <f>IF(OR($A206&lt;B$2,$A206&gt;B$2+LOOKUP(B$2,'Cargo List'!$C$2:$C$27,'Cargo List'!$H$2:$H$27)),"",LOOKUP(Sheet3!B$2,'Cargo List'!$C$2:$C$27,'Cargo List'!$I$2:$I$27))</f>
        <v>#N/A</v>
      </c>
      <c r="C206" t="e">
        <f>IF(OR($A206&lt;C$2,$A206&gt;C$2+LOOKUP(C$2,'Cargo List'!$C$2:$C$27,'Cargo List'!$H$2:$H$27)),"",LOOKUP(Sheet3!C$2,'Cargo List'!$C$2:$C$27,'Cargo List'!$I$2:$I$27))</f>
        <v>#N/A</v>
      </c>
      <c r="D206" t="e">
        <f>IF(OR($A206&lt;D$2,$A206&gt;D$2+LOOKUP(D$2,'Cargo List'!$C$2:$C$27,'Cargo List'!$H$2:$H$27)),"",LOOKUP(Sheet3!D$2,'Cargo List'!$C$2:$C$27,'Cargo List'!$I$2:$I$27))</f>
        <v>#N/A</v>
      </c>
      <c r="E206" t="e">
        <f>IF(OR($A206&lt;E$2,$A206&gt;E$2+LOOKUP(E$2,'Cargo List'!$C$2:$C$27,'Cargo List'!$H$2:$H$27)),"",LOOKUP(Sheet3!E$2,'Cargo List'!$C$2:$C$27,'Cargo List'!$I$2:$I$27))</f>
        <v>#N/A</v>
      </c>
      <c r="F206" t="e">
        <f>IF(OR($A206&lt;F$2,$A206&gt;F$2+LOOKUP(F$2,'Cargo List'!$C$2:$C$27,'Cargo List'!$H$2:$H$27)),"",LOOKUP(Sheet3!F$2,'Cargo List'!$C$2:$C$27,'Cargo List'!$I$2:$I$27))</f>
        <v>#N/A</v>
      </c>
      <c r="G206" t="e">
        <f>IF(OR($A206&lt;G$2,$A206&gt;G$2+LOOKUP(G$2,'Cargo List'!$C$2:$C$27,'Cargo List'!$H$2:$H$27)),"",LOOKUP(Sheet3!G$2,'Cargo List'!$C$2:$C$27,'Cargo List'!$I$2:$I$27))</f>
        <v>#N/A</v>
      </c>
      <c r="H206" t="e">
        <f>IF(OR($A206&lt;H$2,$A206&gt;H$2+LOOKUP(H$2,'Cargo List'!$C$2:$C$27,'Cargo List'!$H$2:$H$27)),"",LOOKUP(Sheet3!H$2,'Cargo List'!$C$2:$C$27,'Cargo List'!$I$2:$I$27))</f>
        <v>#N/A</v>
      </c>
      <c r="I206" t="e">
        <f>IF(OR($A206&lt;I$2,$A206&gt;I$2+LOOKUP(I$2,'Cargo List'!$C$2:$C$27,'Cargo List'!$H$2:$H$27)),"",LOOKUP(Sheet3!I$2,'Cargo List'!$C$2:$C$27,'Cargo List'!$I$2:$I$27))</f>
        <v>#N/A</v>
      </c>
      <c r="J206" t="e">
        <f>IF(OR($A206&lt;J$2,$A206&gt;J$2+LOOKUP(J$2,'Cargo List'!$C$2:$C$27,'Cargo List'!$H$2:$H$27)),"",LOOKUP(Sheet3!J$2,'Cargo List'!$C$2:$C$27,'Cargo List'!$I$2:$I$27))</f>
        <v>#N/A</v>
      </c>
      <c r="K206" t="e">
        <f>IF(OR($A206&lt;K$2,$A206&gt;K$2+LOOKUP(K$2,'Cargo List'!$C$2:$C$27,'Cargo List'!$H$2:$H$27)),"",LOOKUP(Sheet3!K$2,'Cargo List'!$C$2:$C$27,'Cargo List'!$I$2:$I$27))</f>
        <v>#N/A</v>
      </c>
      <c r="L206" t="e">
        <f>IF(OR($A206&lt;L$2,$A206&gt;L$2+LOOKUP(L$2,'Cargo List'!$C$2:$C$27,'Cargo List'!$H$2:$H$27)),"",LOOKUP(Sheet3!L$2,'Cargo List'!$C$2:$C$27,'Cargo List'!$I$2:$I$27))</f>
        <v>#N/A</v>
      </c>
      <c r="M206" t="e">
        <f>IF(OR($A206&lt;M$2,$A206&gt;M$2+LOOKUP(M$2,'Cargo List'!$C$2:$C$27,'Cargo List'!$H$2:$H$27)),"",LOOKUP(Sheet3!M$2,'Cargo List'!$C$2:$C$27,'Cargo List'!$I$2:$I$27))</f>
        <v>#N/A</v>
      </c>
      <c r="N206" t="e">
        <f>IF(OR($A206&lt;N$2,$A206&gt;N$2+LOOKUP(N$2,'Cargo List'!$C$2:$C$27,'Cargo List'!$H$2:$H$27)),"",LOOKUP(Sheet3!N$2,'Cargo List'!$C$2:$C$27,'Cargo List'!$I$2:$I$27))</f>
        <v>#N/A</v>
      </c>
      <c r="O206" t="e">
        <f>IF(OR($A206&lt;O$2,$A206&gt;O$2+LOOKUP(O$2,'Cargo List'!$C$2:$C$27,'Cargo List'!$H$2:$H$27)),"",LOOKUP(Sheet3!O$2,'Cargo List'!$C$2:$C$27,'Cargo List'!$I$2:$I$27))</f>
        <v>#N/A</v>
      </c>
      <c r="P206" t="e">
        <f>IF(OR($A206&lt;P$2,$A206&gt;P$2+LOOKUP(P$2,'Cargo List'!$C$2:$C$27,'Cargo List'!$H$2:$H$27)),"",LOOKUP(Sheet3!P$2,'Cargo List'!$C$2:$C$27,'Cargo List'!$I$2:$I$27))</f>
        <v>#N/A</v>
      </c>
      <c r="Q206" t="e">
        <f>IF(OR($A206&lt;Q$2,$A206&gt;Q$2+LOOKUP(Q$2,'Cargo List'!$C$2:$C$27,'Cargo List'!$H$2:$H$27)),"",LOOKUP(Sheet3!Q$2,'Cargo List'!$C$2:$C$27,'Cargo List'!$I$2:$I$27))</f>
        <v>#N/A</v>
      </c>
      <c r="R206" t="e">
        <f>IF(OR($A206&lt;R$2,$A206&gt;R$2+LOOKUP(R$2,'Cargo List'!$C$2:$C$27,'Cargo List'!$H$2:$H$27)),"",LOOKUP(Sheet3!R$2,'Cargo List'!$C$2:$C$27,'Cargo List'!$I$2:$I$27))</f>
        <v>#N/A</v>
      </c>
      <c r="S206" t="e">
        <f>IF(OR($A206&lt;S$2,$A206&gt;S$2+LOOKUP(S$2,'Cargo List'!$C$2:$C$27,'Cargo List'!$H$2:$H$27)),"",LOOKUP(Sheet3!S$2,'Cargo List'!$C$2:$C$27,'Cargo List'!$I$2:$I$27))</f>
        <v>#N/A</v>
      </c>
      <c r="T206" t="e">
        <f>IF(OR($A206&lt;T$2,$A206&gt;T$2+LOOKUP(T$2,'Cargo List'!$C$2:$C$27,'Cargo List'!$H$2:$H$27)),"",LOOKUP(Sheet3!T$2,'Cargo List'!$C$2:$C$27,'Cargo List'!$I$2:$I$27))</f>
        <v>#N/A</v>
      </c>
      <c r="U206" t="e">
        <f>IF(OR($A206&lt;U$2,$A206&gt;U$2+LOOKUP(U$2,'Cargo List'!$C$2:$C$27,'Cargo List'!$H$2:$H$27)),"",LOOKUP(Sheet3!U$2,'Cargo List'!$C$2:$C$27,'Cargo List'!$I$2:$I$27))</f>
        <v>#N/A</v>
      </c>
      <c r="V206" t="e">
        <f>IF(OR($A206&lt;V$2,$A206&gt;V$2+LOOKUP(V$2,'Cargo List'!$C$2:$C$27,'Cargo List'!$H$2:$H$27)),"",LOOKUP(Sheet3!V$2,'Cargo List'!$C$2:$C$27,'Cargo List'!$I$2:$I$27))</f>
        <v>#N/A</v>
      </c>
      <c r="W206" t="e">
        <f>IF(OR($A206&lt;W$2,$A206&gt;W$2+LOOKUP(W$2,'Cargo List'!$C$2:$C$27,'Cargo List'!$H$2:$H$27)),"",LOOKUP(Sheet3!W$2,'Cargo List'!$C$2:$C$27,'Cargo List'!$I$2:$I$27))</f>
        <v>#N/A</v>
      </c>
      <c r="X206" t="e">
        <f>IF(OR($A206&lt;X$2,$A206&gt;X$2+LOOKUP(X$2,'Cargo List'!$C$2:$C$27,'Cargo List'!$H$2:$H$27)),"",LOOKUP(Sheet3!X$2,'Cargo List'!$C$2:$C$27,'Cargo List'!$I$2:$I$27))</f>
        <v>#N/A</v>
      </c>
      <c r="Y206" t="e">
        <f>IF(OR($A206&lt;Y$2,$A206&gt;Y$2+LOOKUP(Y$2,'Cargo List'!$C$2:$C$27,'Cargo List'!$H$2:$H$27)),"",LOOKUP(Sheet3!Y$2,'Cargo List'!$C$2:$C$27,'Cargo List'!$I$2:$I$27))</f>
        <v>#N/A</v>
      </c>
      <c r="Z206" t="e">
        <f>IF(OR($A206&lt;Z$2,$A206&gt;Z$2+LOOKUP(Z$2,'Cargo List'!$C$2:$C$27,'Cargo List'!$H$2:$H$27)),"",LOOKUP(Sheet3!Z$2,'Cargo List'!$C$2:$C$27,'Cargo List'!$I$2:$I$27))</f>
        <v>#N/A</v>
      </c>
      <c r="AA206" t="e">
        <f>IF(OR($A206&lt;AA$2,$A206&gt;AA$2+LOOKUP(AA$2,'Cargo List'!$C$2:$C$27,'Cargo List'!$H$2:$H$27)),"",LOOKUP(Sheet3!AA$2,'Cargo List'!$C$2:$C$27,'Cargo List'!$I$2:$I$27))</f>
        <v>#N/A</v>
      </c>
      <c r="AB206" t="e">
        <f>IF(OR($A206&lt;AB$2,$A206&gt;AB$2+LOOKUP(AB$2,'Cargo List'!$C$2:$C$27,'Cargo List'!$H$2:$H$27)),"",LOOKUP(Sheet3!AB$2,'Cargo List'!$C$2:$C$27,'Cargo List'!$I$2:$I$27))</f>
        <v>#N/A</v>
      </c>
      <c r="AC206" t="e">
        <f>IF(OR($A206&lt;AC$2,$A206&gt;AC$2+LOOKUP(AC$2,'Cargo List'!$C$2:$C$27,'Cargo List'!$H$2:$H$27)),"",LOOKUP(Sheet3!AC$2,'Cargo List'!$C$2:$C$27,'Cargo List'!$I$2:$I$27))</f>
        <v>#N/A</v>
      </c>
      <c r="AD206" t="e">
        <f>IF(OR($A206&lt;AD$2,$A206&gt;AD$2+LOOKUP(AD$2,'Cargo List'!$C$2:$C$27,'Cargo List'!$H$2:$H$27)),"",LOOKUP(Sheet3!AD$2,'Cargo List'!$C$2:$C$27,'Cargo List'!$I$2:$I$27))</f>
        <v>#N/A</v>
      </c>
      <c r="AE206" t="e">
        <f>IF(OR($A206&lt;AE$2,$A206&gt;AE$2+LOOKUP(AE$2,'Cargo List'!$C$2:$C$27,'Cargo List'!$H$2:$H$27)),"",LOOKUP(Sheet3!AE$2,'Cargo List'!$C$2:$C$27,'Cargo List'!$I$2:$I$27))</f>
        <v>#N/A</v>
      </c>
      <c r="AF206" t="e">
        <f>IF(OR($A206&lt;AF$2,$A206&gt;AF$2+LOOKUP(AF$2,'Cargo List'!$C$2:$C$27,'Cargo List'!$H$2:$H$27)),"",LOOKUP(Sheet3!AF$2,'Cargo List'!$C$2:$C$27,'Cargo List'!$I$2:$I$27))</f>
        <v>#N/A</v>
      </c>
      <c r="AG206" t="e">
        <f>IF(OR($A206&lt;AG$2,$A206&gt;AG$2+LOOKUP(AG$2,'Cargo List'!$C$2:$C$27,'Cargo List'!$H$2:$H$27)),"",LOOKUP(Sheet3!AG$2,'Cargo List'!$C$2:$C$27,'Cargo List'!$I$2:$I$27))</f>
        <v>#N/A</v>
      </c>
      <c r="AH206" t="e">
        <f>IF(OR($A206&lt;AH$2,$A206&gt;AH$2+LOOKUP(AH$2,'Cargo List'!$C$2:$C$27,'Cargo List'!$H$2:$H$27)),"",LOOKUP(Sheet3!AH$2,'Cargo List'!$C$2:$C$27,'Cargo List'!$I$2:$I$27))</f>
        <v>#N/A</v>
      </c>
      <c r="AI206" t="e">
        <f>IF(OR($A206&lt;AI$2,$A206&gt;AI$2+LOOKUP(AI$2,'Cargo List'!$C$2:$C$27,'Cargo List'!$H$2:$H$27)),"",LOOKUP(Sheet3!AI$2,'Cargo List'!$C$2:$C$27,'Cargo List'!$I$2:$I$27))</f>
        <v>#N/A</v>
      </c>
      <c r="AJ206" t="e">
        <f>IF(OR($A206&lt;AJ$2,$A206&gt;AJ$2+LOOKUP(AJ$2,'Cargo List'!$C$2:$C$27,'Cargo List'!$H$2:$H$27)),"",LOOKUP(Sheet3!AJ$2,'Cargo List'!$C$2:$C$27,'Cargo List'!$I$2:$I$27))</f>
        <v>#N/A</v>
      </c>
      <c r="AK206" t="e">
        <f>IF(OR($A206&lt;AK$2,$A206&gt;AK$2+LOOKUP(AK$2,'Cargo List'!$C$2:$C$27,'Cargo List'!$H$2:$H$27)),"",LOOKUP(Sheet3!AK$2,'Cargo List'!$C$2:$C$27,'Cargo List'!$I$2:$I$27))</f>
        <v>#N/A</v>
      </c>
      <c r="AL206" t="e">
        <f>IF(OR($A206&lt;AL$2,$A206&gt;AL$2+LOOKUP(AL$2,'Cargo List'!$C$2:$C$27,'Cargo List'!$H$2:$H$27)),"",LOOKUP(Sheet3!AL$2,'Cargo List'!$C$2:$C$27,'Cargo List'!$I$2:$I$27))</f>
        <v>#N/A</v>
      </c>
      <c r="AM206" t="e">
        <f>IF(OR($A206&lt;AM$2,$A206&gt;AM$2+LOOKUP(AM$2,'Cargo List'!$C$2:$C$27,'Cargo List'!$H$2:$H$27)),"",LOOKUP(Sheet3!AM$2,'Cargo List'!$C$2:$C$27,'Cargo List'!$I$2:$I$27))</f>
        <v>#N/A</v>
      </c>
      <c r="AN206" t="e">
        <f>IF(OR($A206&lt;AN$2,$A206&gt;AN$2+LOOKUP(AN$2,'Cargo List'!$C$2:$C$27,'Cargo List'!$H$2:$H$27)),"",LOOKUP(Sheet3!AN$2,'Cargo List'!$C$2:$C$27,'Cargo List'!$I$2:$I$27))</f>
        <v>#N/A</v>
      </c>
      <c r="AO206" t="e">
        <f>IF(OR($A206&lt;AO$2,$A206&gt;AO$2+LOOKUP(AO$2,'Cargo List'!$C$2:$C$27,'Cargo List'!$H$2:$H$27)),"",LOOKUP(Sheet3!AO$2,'Cargo List'!$C$2:$C$27,'Cargo List'!$I$2:$I$27))</f>
        <v>#N/A</v>
      </c>
      <c r="AP206" t="e">
        <f>IF(OR($A206&lt;AP$2,$A206&gt;AP$2+LOOKUP(AP$2,'Cargo List'!$C$2:$C$27,'Cargo List'!$H$2:$H$27)),"",LOOKUP(Sheet3!AP$2,'Cargo List'!$C$2:$C$27,'Cargo List'!$I$2:$I$27))</f>
        <v>#N/A</v>
      </c>
      <c r="AQ206" t="e">
        <f>IF(OR($A206&lt;AQ$2,$A206&gt;AQ$2+LOOKUP(AQ$2,'Cargo List'!$C$2:$C$27,'Cargo List'!$H$2:$H$27)),"",LOOKUP(Sheet3!AQ$2,'Cargo List'!$C$2:$C$27,'Cargo List'!$I$2:$I$27))</f>
        <v>#N/A</v>
      </c>
      <c r="AR206" t="e">
        <f>IF(OR($A206&lt;AR$2,$A206&gt;AR$2+LOOKUP(AR$2,'Cargo List'!$C$2:$C$27,'Cargo List'!$H$2:$H$27)),"",LOOKUP(Sheet3!AR$2,'Cargo List'!$C$2:$C$27,'Cargo List'!$I$2:$I$27))</f>
        <v>#N/A</v>
      </c>
      <c r="AS206" t="e">
        <f>IF(OR($A206&lt;AS$2,$A206&gt;AS$2+LOOKUP(AS$2,'Cargo List'!$C$2:$C$27,'Cargo List'!$H$2:$H$27)),"",LOOKUP(Sheet3!AS$2,'Cargo List'!$C$2:$C$27,'Cargo List'!$I$2:$I$27))</f>
        <v>#N/A</v>
      </c>
      <c r="AT206" t="e">
        <f>IF(OR($A206&lt;AT$2,$A206&gt;AT$2+LOOKUP(AT$2,'Cargo List'!$C$2:$C$27,'Cargo List'!$H$2:$H$27)),"",LOOKUP(Sheet3!AT$2,'Cargo List'!$C$2:$C$27,'Cargo List'!$I$2:$I$27))</f>
        <v>#N/A</v>
      </c>
      <c r="AU206" t="e">
        <f>IF(OR($A206&lt;AU$2,$A206&gt;AU$2+LOOKUP(AU$2,'Cargo List'!$C$2:$C$27,'Cargo List'!$H$2:$H$27)),"",LOOKUP(Sheet3!AU$2,'Cargo List'!$C$2:$C$27,'Cargo List'!$I$2:$I$27))</f>
        <v>#N/A</v>
      </c>
      <c r="AV206" s="4">
        <f t="shared" si="6"/>
        <v>0</v>
      </c>
    </row>
    <row r="207" spans="1:48" x14ac:dyDescent="0.25">
      <c r="A207" s="2">
        <f t="shared" si="7"/>
        <v>44401</v>
      </c>
      <c r="B207" t="e">
        <f>IF(OR($A207&lt;B$2,$A207&gt;B$2+LOOKUP(B$2,'Cargo List'!$C$2:$C$27,'Cargo List'!$H$2:$H$27)),"",LOOKUP(Sheet3!B$2,'Cargo List'!$C$2:$C$27,'Cargo List'!$I$2:$I$27))</f>
        <v>#N/A</v>
      </c>
      <c r="C207" t="e">
        <f>IF(OR($A207&lt;C$2,$A207&gt;C$2+LOOKUP(C$2,'Cargo List'!$C$2:$C$27,'Cargo List'!$H$2:$H$27)),"",LOOKUP(Sheet3!C$2,'Cargo List'!$C$2:$C$27,'Cargo List'!$I$2:$I$27))</f>
        <v>#N/A</v>
      </c>
      <c r="D207" t="e">
        <f>IF(OR($A207&lt;D$2,$A207&gt;D$2+LOOKUP(D$2,'Cargo List'!$C$2:$C$27,'Cargo List'!$H$2:$H$27)),"",LOOKUP(Sheet3!D$2,'Cargo List'!$C$2:$C$27,'Cargo List'!$I$2:$I$27))</f>
        <v>#N/A</v>
      </c>
      <c r="E207" t="e">
        <f>IF(OR($A207&lt;E$2,$A207&gt;E$2+LOOKUP(E$2,'Cargo List'!$C$2:$C$27,'Cargo List'!$H$2:$H$27)),"",LOOKUP(Sheet3!E$2,'Cargo List'!$C$2:$C$27,'Cargo List'!$I$2:$I$27))</f>
        <v>#N/A</v>
      </c>
      <c r="F207" t="e">
        <f>IF(OR($A207&lt;F$2,$A207&gt;F$2+LOOKUP(F$2,'Cargo List'!$C$2:$C$27,'Cargo List'!$H$2:$H$27)),"",LOOKUP(Sheet3!F$2,'Cargo List'!$C$2:$C$27,'Cargo List'!$I$2:$I$27))</f>
        <v>#N/A</v>
      </c>
      <c r="G207" t="e">
        <f>IF(OR($A207&lt;G$2,$A207&gt;G$2+LOOKUP(G$2,'Cargo List'!$C$2:$C$27,'Cargo List'!$H$2:$H$27)),"",LOOKUP(Sheet3!G$2,'Cargo List'!$C$2:$C$27,'Cargo List'!$I$2:$I$27))</f>
        <v>#N/A</v>
      </c>
      <c r="H207" t="e">
        <f>IF(OR($A207&lt;H$2,$A207&gt;H$2+LOOKUP(H$2,'Cargo List'!$C$2:$C$27,'Cargo List'!$H$2:$H$27)),"",LOOKUP(Sheet3!H$2,'Cargo List'!$C$2:$C$27,'Cargo List'!$I$2:$I$27))</f>
        <v>#N/A</v>
      </c>
      <c r="I207" t="e">
        <f>IF(OR($A207&lt;I$2,$A207&gt;I$2+LOOKUP(I$2,'Cargo List'!$C$2:$C$27,'Cargo List'!$H$2:$H$27)),"",LOOKUP(Sheet3!I$2,'Cargo List'!$C$2:$C$27,'Cargo List'!$I$2:$I$27))</f>
        <v>#N/A</v>
      </c>
      <c r="J207" t="e">
        <f>IF(OR($A207&lt;J$2,$A207&gt;J$2+LOOKUP(J$2,'Cargo List'!$C$2:$C$27,'Cargo List'!$H$2:$H$27)),"",LOOKUP(Sheet3!J$2,'Cargo List'!$C$2:$C$27,'Cargo List'!$I$2:$I$27))</f>
        <v>#N/A</v>
      </c>
      <c r="K207" t="e">
        <f>IF(OR($A207&lt;K$2,$A207&gt;K$2+LOOKUP(K$2,'Cargo List'!$C$2:$C$27,'Cargo List'!$H$2:$H$27)),"",LOOKUP(Sheet3!K$2,'Cargo List'!$C$2:$C$27,'Cargo List'!$I$2:$I$27))</f>
        <v>#N/A</v>
      </c>
      <c r="L207" t="e">
        <f>IF(OR($A207&lt;L$2,$A207&gt;L$2+LOOKUP(L$2,'Cargo List'!$C$2:$C$27,'Cargo List'!$H$2:$H$27)),"",LOOKUP(Sheet3!L$2,'Cargo List'!$C$2:$C$27,'Cargo List'!$I$2:$I$27))</f>
        <v>#N/A</v>
      </c>
      <c r="M207" t="e">
        <f>IF(OR($A207&lt;M$2,$A207&gt;M$2+LOOKUP(M$2,'Cargo List'!$C$2:$C$27,'Cargo List'!$H$2:$H$27)),"",LOOKUP(Sheet3!M$2,'Cargo List'!$C$2:$C$27,'Cargo List'!$I$2:$I$27))</f>
        <v>#N/A</v>
      </c>
      <c r="N207" t="e">
        <f>IF(OR($A207&lt;N$2,$A207&gt;N$2+LOOKUP(N$2,'Cargo List'!$C$2:$C$27,'Cargo List'!$H$2:$H$27)),"",LOOKUP(Sheet3!N$2,'Cargo List'!$C$2:$C$27,'Cargo List'!$I$2:$I$27))</f>
        <v>#N/A</v>
      </c>
      <c r="O207" t="e">
        <f>IF(OR($A207&lt;O$2,$A207&gt;O$2+LOOKUP(O$2,'Cargo List'!$C$2:$C$27,'Cargo List'!$H$2:$H$27)),"",LOOKUP(Sheet3!O$2,'Cargo List'!$C$2:$C$27,'Cargo List'!$I$2:$I$27))</f>
        <v>#N/A</v>
      </c>
      <c r="P207" t="e">
        <f>IF(OR($A207&lt;P$2,$A207&gt;P$2+LOOKUP(P$2,'Cargo List'!$C$2:$C$27,'Cargo List'!$H$2:$H$27)),"",LOOKUP(Sheet3!P$2,'Cargo List'!$C$2:$C$27,'Cargo List'!$I$2:$I$27))</f>
        <v>#N/A</v>
      </c>
      <c r="Q207" t="e">
        <f>IF(OR($A207&lt;Q$2,$A207&gt;Q$2+LOOKUP(Q$2,'Cargo List'!$C$2:$C$27,'Cargo List'!$H$2:$H$27)),"",LOOKUP(Sheet3!Q$2,'Cargo List'!$C$2:$C$27,'Cargo List'!$I$2:$I$27))</f>
        <v>#N/A</v>
      </c>
      <c r="R207" t="e">
        <f>IF(OR($A207&lt;R$2,$A207&gt;R$2+LOOKUP(R$2,'Cargo List'!$C$2:$C$27,'Cargo List'!$H$2:$H$27)),"",LOOKUP(Sheet3!R$2,'Cargo List'!$C$2:$C$27,'Cargo List'!$I$2:$I$27))</f>
        <v>#N/A</v>
      </c>
      <c r="S207" t="e">
        <f>IF(OR($A207&lt;S$2,$A207&gt;S$2+LOOKUP(S$2,'Cargo List'!$C$2:$C$27,'Cargo List'!$H$2:$H$27)),"",LOOKUP(Sheet3!S$2,'Cargo List'!$C$2:$C$27,'Cargo List'!$I$2:$I$27))</f>
        <v>#N/A</v>
      </c>
      <c r="T207" t="e">
        <f>IF(OR($A207&lt;T$2,$A207&gt;T$2+LOOKUP(T$2,'Cargo List'!$C$2:$C$27,'Cargo List'!$H$2:$H$27)),"",LOOKUP(Sheet3!T$2,'Cargo List'!$C$2:$C$27,'Cargo List'!$I$2:$I$27))</f>
        <v>#N/A</v>
      </c>
      <c r="U207" t="e">
        <f>IF(OR($A207&lt;U$2,$A207&gt;U$2+LOOKUP(U$2,'Cargo List'!$C$2:$C$27,'Cargo List'!$H$2:$H$27)),"",LOOKUP(Sheet3!U$2,'Cargo List'!$C$2:$C$27,'Cargo List'!$I$2:$I$27))</f>
        <v>#N/A</v>
      </c>
      <c r="V207" t="e">
        <f>IF(OR($A207&lt;V$2,$A207&gt;V$2+LOOKUP(V$2,'Cargo List'!$C$2:$C$27,'Cargo List'!$H$2:$H$27)),"",LOOKUP(Sheet3!V$2,'Cargo List'!$C$2:$C$27,'Cargo List'!$I$2:$I$27))</f>
        <v>#N/A</v>
      </c>
      <c r="W207" t="e">
        <f>IF(OR($A207&lt;W$2,$A207&gt;W$2+LOOKUP(W$2,'Cargo List'!$C$2:$C$27,'Cargo List'!$H$2:$H$27)),"",LOOKUP(Sheet3!W$2,'Cargo List'!$C$2:$C$27,'Cargo List'!$I$2:$I$27))</f>
        <v>#N/A</v>
      </c>
      <c r="X207" t="e">
        <f>IF(OR($A207&lt;X$2,$A207&gt;X$2+LOOKUP(X$2,'Cargo List'!$C$2:$C$27,'Cargo List'!$H$2:$H$27)),"",LOOKUP(Sheet3!X$2,'Cargo List'!$C$2:$C$27,'Cargo List'!$I$2:$I$27))</f>
        <v>#N/A</v>
      </c>
      <c r="Y207" t="e">
        <f>IF(OR($A207&lt;Y$2,$A207&gt;Y$2+LOOKUP(Y$2,'Cargo List'!$C$2:$C$27,'Cargo List'!$H$2:$H$27)),"",LOOKUP(Sheet3!Y$2,'Cargo List'!$C$2:$C$27,'Cargo List'!$I$2:$I$27))</f>
        <v>#N/A</v>
      </c>
      <c r="Z207" t="e">
        <f>IF(OR($A207&lt;Z$2,$A207&gt;Z$2+LOOKUP(Z$2,'Cargo List'!$C$2:$C$27,'Cargo List'!$H$2:$H$27)),"",LOOKUP(Sheet3!Z$2,'Cargo List'!$C$2:$C$27,'Cargo List'!$I$2:$I$27))</f>
        <v>#N/A</v>
      </c>
      <c r="AA207" t="e">
        <f>IF(OR($A207&lt;AA$2,$A207&gt;AA$2+LOOKUP(AA$2,'Cargo List'!$C$2:$C$27,'Cargo List'!$H$2:$H$27)),"",LOOKUP(Sheet3!AA$2,'Cargo List'!$C$2:$C$27,'Cargo List'!$I$2:$I$27))</f>
        <v>#N/A</v>
      </c>
      <c r="AB207" t="e">
        <f>IF(OR($A207&lt;AB$2,$A207&gt;AB$2+LOOKUP(AB$2,'Cargo List'!$C$2:$C$27,'Cargo List'!$H$2:$H$27)),"",LOOKUP(Sheet3!AB$2,'Cargo List'!$C$2:$C$27,'Cargo List'!$I$2:$I$27))</f>
        <v>#N/A</v>
      </c>
      <c r="AC207" t="e">
        <f>IF(OR($A207&lt;AC$2,$A207&gt;AC$2+LOOKUP(AC$2,'Cargo List'!$C$2:$C$27,'Cargo List'!$H$2:$H$27)),"",LOOKUP(Sheet3!AC$2,'Cargo List'!$C$2:$C$27,'Cargo List'!$I$2:$I$27))</f>
        <v>#N/A</v>
      </c>
      <c r="AD207" t="e">
        <f>IF(OR($A207&lt;AD$2,$A207&gt;AD$2+LOOKUP(AD$2,'Cargo List'!$C$2:$C$27,'Cargo List'!$H$2:$H$27)),"",LOOKUP(Sheet3!AD$2,'Cargo List'!$C$2:$C$27,'Cargo List'!$I$2:$I$27))</f>
        <v>#N/A</v>
      </c>
      <c r="AE207" t="e">
        <f>IF(OR($A207&lt;AE$2,$A207&gt;AE$2+LOOKUP(AE$2,'Cargo List'!$C$2:$C$27,'Cargo List'!$H$2:$H$27)),"",LOOKUP(Sheet3!AE$2,'Cargo List'!$C$2:$C$27,'Cargo List'!$I$2:$I$27))</f>
        <v>#N/A</v>
      </c>
      <c r="AF207" t="e">
        <f>IF(OR($A207&lt;AF$2,$A207&gt;AF$2+LOOKUP(AF$2,'Cargo List'!$C$2:$C$27,'Cargo List'!$H$2:$H$27)),"",LOOKUP(Sheet3!AF$2,'Cargo List'!$C$2:$C$27,'Cargo List'!$I$2:$I$27))</f>
        <v>#N/A</v>
      </c>
      <c r="AG207" t="e">
        <f>IF(OR($A207&lt;AG$2,$A207&gt;AG$2+LOOKUP(AG$2,'Cargo List'!$C$2:$C$27,'Cargo List'!$H$2:$H$27)),"",LOOKUP(Sheet3!AG$2,'Cargo List'!$C$2:$C$27,'Cargo List'!$I$2:$I$27))</f>
        <v>#N/A</v>
      </c>
      <c r="AH207" t="e">
        <f>IF(OR($A207&lt;AH$2,$A207&gt;AH$2+LOOKUP(AH$2,'Cargo List'!$C$2:$C$27,'Cargo List'!$H$2:$H$27)),"",LOOKUP(Sheet3!AH$2,'Cargo List'!$C$2:$C$27,'Cargo List'!$I$2:$I$27))</f>
        <v>#N/A</v>
      </c>
      <c r="AI207" t="e">
        <f>IF(OR($A207&lt;AI$2,$A207&gt;AI$2+LOOKUP(AI$2,'Cargo List'!$C$2:$C$27,'Cargo List'!$H$2:$H$27)),"",LOOKUP(Sheet3!AI$2,'Cargo List'!$C$2:$C$27,'Cargo List'!$I$2:$I$27))</f>
        <v>#N/A</v>
      </c>
      <c r="AJ207" t="e">
        <f>IF(OR($A207&lt;AJ$2,$A207&gt;AJ$2+LOOKUP(AJ$2,'Cargo List'!$C$2:$C$27,'Cargo List'!$H$2:$H$27)),"",LOOKUP(Sheet3!AJ$2,'Cargo List'!$C$2:$C$27,'Cargo List'!$I$2:$I$27))</f>
        <v>#N/A</v>
      </c>
      <c r="AK207" t="e">
        <f>IF(OR($A207&lt;AK$2,$A207&gt;AK$2+LOOKUP(AK$2,'Cargo List'!$C$2:$C$27,'Cargo List'!$H$2:$H$27)),"",LOOKUP(Sheet3!AK$2,'Cargo List'!$C$2:$C$27,'Cargo List'!$I$2:$I$27))</f>
        <v>#N/A</v>
      </c>
      <c r="AL207" t="e">
        <f>IF(OR($A207&lt;AL$2,$A207&gt;AL$2+LOOKUP(AL$2,'Cargo List'!$C$2:$C$27,'Cargo List'!$H$2:$H$27)),"",LOOKUP(Sheet3!AL$2,'Cargo List'!$C$2:$C$27,'Cargo List'!$I$2:$I$27))</f>
        <v>#N/A</v>
      </c>
      <c r="AM207" t="e">
        <f>IF(OR($A207&lt;AM$2,$A207&gt;AM$2+LOOKUP(AM$2,'Cargo List'!$C$2:$C$27,'Cargo List'!$H$2:$H$27)),"",LOOKUP(Sheet3!AM$2,'Cargo List'!$C$2:$C$27,'Cargo List'!$I$2:$I$27))</f>
        <v>#N/A</v>
      </c>
      <c r="AN207" t="e">
        <f>IF(OR($A207&lt;AN$2,$A207&gt;AN$2+LOOKUP(AN$2,'Cargo List'!$C$2:$C$27,'Cargo List'!$H$2:$H$27)),"",LOOKUP(Sheet3!AN$2,'Cargo List'!$C$2:$C$27,'Cargo List'!$I$2:$I$27))</f>
        <v>#N/A</v>
      </c>
      <c r="AO207" t="e">
        <f>IF(OR($A207&lt;AO$2,$A207&gt;AO$2+LOOKUP(AO$2,'Cargo List'!$C$2:$C$27,'Cargo List'!$H$2:$H$27)),"",LOOKUP(Sheet3!AO$2,'Cargo List'!$C$2:$C$27,'Cargo List'!$I$2:$I$27))</f>
        <v>#N/A</v>
      </c>
      <c r="AP207" t="e">
        <f>IF(OR($A207&lt;AP$2,$A207&gt;AP$2+LOOKUP(AP$2,'Cargo List'!$C$2:$C$27,'Cargo List'!$H$2:$H$27)),"",LOOKUP(Sheet3!AP$2,'Cargo List'!$C$2:$C$27,'Cargo List'!$I$2:$I$27))</f>
        <v>#N/A</v>
      </c>
      <c r="AQ207" t="e">
        <f>IF(OR($A207&lt;AQ$2,$A207&gt;AQ$2+LOOKUP(AQ$2,'Cargo List'!$C$2:$C$27,'Cargo List'!$H$2:$H$27)),"",LOOKUP(Sheet3!AQ$2,'Cargo List'!$C$2:$C$27,'Cargo List'!$I$2:$I$27))</f>
        <v>#N/A</v>
      </c>
      <c r="AR207" t="e">
        <f>IF(OR($A207&lt;AR$2,$A207&gt;AR$2+LOOKUP(AR$2,'Cargo List'!$C$2:$C$27,'Cargo List'!$H$2:$H$27)),"",LOOKUP(Sheet3!AR$2,'Cargo List'!$C$2:$C$27,'Cargo List'!$I$2:$I$27))</f>
        <v>#N/A</v>
      </c>
      <c r="AS207" t="e">
        <f>IF(OR($A207&lt;AS$2,$A207&gt;AS$2+LOOKUP(AS$2,'Cargo List'!$C$2:$C$27,'Cargo List'!$H$2:$H$27)),"",LOOKUP(Sheet3!AS$2,'Cargo List'!$C$2:$C$27,'Cargo List'!$I$2:$I$27))</f>
        <v>#N/A</v>
      </c>
      <c r="AT207" t="e">
        <f>IF(OR($A207&lt;AT$2,$A207&gt;AT$2+LOOKUP(AT$2,'Cargo List'!$C$2:$C$27,'Cargo List'!$H$2:$H$27)),"",LOOKUP(Sheet3!AT$2,'Cargo List'!$C$2:$C$27,'Cargo List'!$I$2:$I$27))</f>
        <v>#N/A</v>
      </c>
      <c r="AU207" t="e">
        <f>IF(OR($A207&lt;AU$2,$A207&gt;AU$2+LOOKUP(AU$2,'Cargo List'!$C$2:$C$27,'Cargo List'!$H$2:$H$27)),"",LOOKUP(Sheet3!AU$2,'Cargo List'!$C$2:$C$27,'Cargo List'!$I$2:$I$27))</f>
        <v>#N/A</v>
      </c>
      <c r="AV207" s="4">
        <f t="shared" si="6"/>
        <v>0</v>
      </c>
    </row>
    <row r="208" spans="1:48" x14ac:dyDescent="0.25">
      <c r="A208" s="2">
        <f t="shared" si="7"/>
        <v>44402</v>
      </c>
      <c r="B208" t="e">
        <f>IF(OR($A208&lt;B$2,$A208&gt;B$2+LOOKUP(B$2,'Cargo List'!$C$2:$C$27,'Cargo List'!$H$2:$H$27)),"",LOOKUP(Sheet3!B$2,'Cargo List'!$C$2:$C$27,'Cargo List'!$I$2:$I$27))</f>
        <v>#N/A</v>
      </c>
      <c r="C208" t="e">
        <f>IF(OR($A208&lt;C$2,$A208&gt;C$2+LOOKUP(C$2,'Cargo List'!$C$2:$C$27,'Cargo List'!$H$2:$H$27)),"",LOOKUP(Sheet3!C$2,'Cargo List'!$C$2:$C$27,'Cargo List'!$I$2:$I$27))</f>
        <v>#N/A</v>
      </c>
      <c r="D208" t="e">
        <f>IF(OR($A208&lt;D$2,$A208&gt;D$2+LOOKUP(D$2,'Cargo List'!$C$2:$C$27,'Cargo List'!$H$2:$H$27)),"",LOOKUP(Sheet3!D$2,'Cargo List'!$C$2:$C$27,'Cargo List'!$I$2:$I$27))</f>
        <v>#N/A</v>
      </c>
      <c r="E208" t="e">
        <f>IF(OR($A208&lt;E$2,$A208&gt;E$2+LOOKUP(E$2,'Cargo List'!$C$2:$C$27,'Cargo List'!$H$2:$H$27)),"",LOOKUP(Sheet3!E$2,'Cargo List'!$C$2:$C$27,'Cargo List'!$I$2:$I$27))</f>
        <v>#N/A</v>
      </c>
      <c r="F208" t="e">
        <f>IF(OR($A208&lt;F$2,$A208&gt;F$2+LOOKUP(F$2,'Cargo List'!$C$2:$C$27,'Cargo List'!$H$2:$H$27)),"",LOOKUP(Sheet3!F$2,'Cargo List'!$C$2:$C$27,'Cargo List'!$I$2:$I$27))</f>
        <v>#N/A</v>
      </c>
      <c r="G208" t="e">
        <f>IF(OR($A208&lt;G$2,$A208&gt;G$2+LOOKUP(G$2,'Cargo List'!$C$2:$C$27,'Cargo List'!$H$2:$H$27)),"",LOOKUP(Sheet3!G$2,'Cargo List'!$C$2:$C$27,'Cargo List'!$I$2:$I$27))</f>
        <v>#N/A</v>
      </c>
      <c r="H208" t="e">
        <f>IF(OR($A208&lt;H$2,$A208&gt;H$2+LOOKUP(H$2,'Cargo List'!$C$2:$C$27,'Cargo List'!$H$2:$H$27)),"",LOOKUP(Sheet3!H$2,'Cargo List'!$C$2:$C$27,'Cargo List'!$I$2:$I$27))</f>
        <v>#N/A</v>
      </c>
      <c r="I208" t="e">
        <f>IF(OR($A208&lt;I$2,$A208&gt;I$2+LOOKUP(I$2,'Cargo List'!$C$2:$C$27,'Cargo List'!$H$2:$H$27)),"",LOOKUP(Sheet3!I$2,'Cargo List'!$C$2:$C$27,'Cargo List'!$I$2:$I$27))</f>
        <v>#N/A</v>
      </c>
      <c r="J208" t="e">
        <f>IF(OR($A208&lt;J$2,$A208&gt;J$2+LOOKUP(J$2,'Cargo List'!$C$2:$C$27,'Cargo List'!$H$2:$H$27)),"",LOOKUP(Sheet3!J$2,'Cargo List'!$C$2:$C$27,'Cargo List'!$I$2:$I$27))</f>
        <v>#N/A</v>
      </c>
      <c r="K208" t="e">
        <f>IF(OR($A208&lt;K$2,$A208&gt;K$2+LOOKUP(K$2,'Cargo List'!$C$2:$C$27,'Cargo List'!$H$2:$H$27)),"",LOOKUP(Sheet3!K$2,'Cargo List'!$C$2:$C$27,'Cargo List'!$I$2:$I$27))</f>
        <v>#N/A</v>
      </c>
      <c r="L208" t="e">
        <f>IF(OR($A208&lt;L$2,$A208&gt;L$2+LOOKUP(L$2,'Cargo List'!$C$2:$C$27,'Cargo List'!$H$2:$H$27)),"",LOOKUP(Sheet3!L$2,'Cargo List'!$C$2:$C$27,'Cargo List'!$I$2:$I$27))</f>
        <v>#N/A</v>
      </c>
      <c r="M208" t="e">
        <f>IF(OR($A208&lt;M$2,$A208&gt;M$2+LOOKUP(M$2,'Cargo List'!$C$2:$C$27,'Cargo List'!$H$2:$H$27)),"",LOOKUP(Sheet3!M$2,'Cargo List'!$C$2:$C$27,'Cargo List'!$I$2:$I$27))</f>
        <v>#N/A</v>
      </c>
      <c r="N208" t="e">
        <f>IF(OR($A208&lt;N$2,$A208&gt;N$2+LOOKUP(N$2,'Cargo List'!$C$2:$C$27,'Cargo List'!$H$2:$H$27)),"",LOOKUP(Sheet3!N$2,'Cargo List'!$C$2:$C$27,'Cargo List'!$I$2:$I$27))</f>
        <v>#N/A</v>
      </c>
      <c r="O208" t="e">
        <f>IF(OR($A208&lt;O$2,$A208&gt;O$2+LOOKUP(O$2,'Cargo List'!$C$2:$C$27,'Cargo List'!$H$2:$H$27)),"",LOOKUP(Sheet3!O$2,'Cargo List'!$C$2:$C$27,'Cargo List'!$I$2:$I$27))</f>
        <v>#N/A</v>
      </c>
      <c r="P208" t="e">
        <f>IF(OR($A208&lt;P$2,$A208&gt;P$2+LOOKUP(P$2,'Cargo List'!$C$2:$C$27,'Cargo List'!$H$2:$H$27)),"",LOOKUP(Sheet3!P$2,'Cargo List'!$C$2:$C$27,'Cargo List'!$I$2:$I$27))</f>
        <v>#N/A</v>
      </c>
      <c r="Q208" t="e">
        <f>IF(OR($A208&lt;Q$2,$A208&gt;Q$2+LOOKUP(Q$2,'Cargo List'!$C$2:$C$27,'Cargo List'!$H$2:$H$27)),"",LOOKUP(Sheet3!Q$2,'Cargo List'!$C$2:$C$27,'Cargo List'!$I$2:$I$27))</f>
        <v>#N/A</v>
      </c>
      <c r="R208" t="e">
        <f>IF(OR($A208&lt;R$2,$A208&gt;R$2+LOOKUP(R$2,'Cargo List'!$C$2:$C$27,'Cargo List'!$H$2:$H$27)),"",LOOKUP(Sheet3!R$2,'Cargo List'!$C$2:$C$27,'Cargo List'!$I$2:$I$27))</f>
        <v>#N/A</v>
      </c>
      <c r="S208" t="e">
        <f>IF(OR($A208&lt;S$2,$A208&gt;S$2+LOOKUP(S$2,'Cargo List'!$C$2:$C$27,'Cargo List'!$H$2:$H$27)),"",LOOKUP(Sheet3!S$2,'Cargo List'!$C$2:$C$27,'Cargo List'!$I$2:$I$27))</f>
        <v>#N/A</v>
      </c>
      <c r="T208" t="e">
        <f>IF(OR($A208&lt;T$2,$A208&gt;T$2+LOOKUP(T$2,'Cargo List'!$C$2:$C$27,'Cargo List'!$H$2:$H$27)),"",LOOKUP(Sheet3!T$2,'Cargo List'!$C$2:$C$27,'Cargo List'!$I$2:$I$27))</f>
        <v>#N/A</v>
      </c>
      <c r="U208" t="e">
        <f>IF(OR($A208&lt;U$2,$A208&gt;U$2+LOOKUP(U$2,'Cargo List'!$C$2:$C$27,'Cargo List'!$H$2:$H$27)),"",LOOKUP(Sheet3!U$2,'Cargo List'!$C$2:$C$27,'Cargo List'!$I$2:$I$27))</f>
        <v>#N/A</v>
      </c>
      <c r="V208" t="e">
        <f>IF(OR($A208&lt;V$2,$A208&gt;V$2+LOOKUP(V$2,'Cargo List'!$C$2:$C$27,'Cargo List'!$H$2:$H$27)),"",LOOKUP(Sheet3!V$2,'Cargo List'!$C$2:$C$27,'Cargo List'!$I$2:$I$27))</f>
        <v>#N/A</v>
      </c>
      <c r="W208" t="e">
        <f>IF(OR($A208&lt;W$2,$A208&gt;W$2+LOOKUP(W$2,'Cargo List'!$C$2:$C$27,'Cargo List'!$H$2:$H$27)),"",LOOKUP(Sheet3!W$2,'Cargo List'!$C$2:$C$27,'Cargo List'!$I$2:$I$27))</f>
        <v>#N/A</v>
      </c>
      <c r="X208" t="e">
        <f>IF(OR($A208&lt;X$2,$A208&gt;X$2+LOOKUP(X$2,'Cargo List'!$C$2:$C$27,'Cargo List'!$H$2:$H$27)),"",LOOKUP(Sheet3!X$2,'Cargo List'!$C$2:$C$27,'Cargo List'!$I$2:$I$27))</f>
        <v>#N/A</v>
      </c>
      <c r="Y208" t="e">
        <f>IF(OR($A208&lt;Y$2,$A208&gt;Y$2+LOOKUP(Y$2,'Cargo List'!$C$2:$C$27,'Cargo List'!$H$2:$H$27)),"",LOOKUP(Sheet3!Y$2,'Cargo List'!$C$2:$C$27,'Cargo List'!$I$2:$I$27))</f>
        <v>#N/A</v>
      </c>
      <c r="Z208" t="e">
        <f>IF(OR($A208&lt;Z$2,$A208&gt;Z$2+LOOKUP(Z$2,'Cargo List'!$C$2:$C$27,'Cargo List'!$H$2:$H$27)),"",LOOKUP(Sheet3!Z$2,'Cargo List'!$C$2:$C$27,'Cargo List'!$I$2:$I$27))</f>
        <v>#N/A</v>
      </c>
      <c r="AA208" t="e">
        <f>IF(OR($A208&lt;AA$2,$A208&gt;AA$2+LOOKUP(AA$2,'Cargo List'!$C$2:$C$27,'Cargo List'!$H$2:$H$27)),"",LOOKUP(Sheet3!AA$2,'Cargo List'!$C$2:$C$27,'Cargo List'!$I$2:$I$27))</f>
        <v>#N/A</v>
      </c>
      <c r="AB208" t="e">
        <f>IF(OR($A208&lt;AB$2,$A208&gt;AB$2+LOOKUP(AB$2,'Cargo List'!$C$2:$C$27,'Cargo List'!$H$2:$H$27)),"",LOOKUP(Sheet3!AB$2,'Cargo List'!$C$2:$C$27,'Cargo List'!$I$2:$I$27))</f>
        <v>#N/A</v>
      </c>
      <c r="AC208" t="e">
        <f>IF(OR($A208&lt;AC$2,$A208&gt;AC$2+LOOKUP(AC$2,'Cargo List'!$C$2:$C$27,'Cargo List'!$H$2:$H$27)),"",LOOKUP(Sheet3!AC$2,'Cargo List'!$C$2:$C$27,'Cargo List'!$I$2:$I$27))</f>
        <v>#N/A</v>
      </c>
      <c r="AD208" t="e">
        <f>IF(OR($A208&lt;AD$2,$A208&gt;AD$2+LOOKUP(AD$2,'Cargo List'!$C$2:$C$27,'Cargo List'!$H$2:$H$27)),"",LOOKUP(Sheet3!AD$2,'Cargo List'!$C$2:$C$27,'Cargo List'!$I$2:$I$27))</f>
        <v>#N/A</v>
      </c>
      <c r="AE208" t="e">
        <f>IF(OR($A208&lt;AE$2,$A208&gt;AE$2+LOOKUP(AE$2,'Cargo List'!$C$2:$C$27,'Cargo List'!$H$2:$H$27)),"",LOOKUP(Sheet3!AE$2,'Cargo List'!$C$2:$C$27,'Cargo List'!$I$2:$I$27))</f>
        <v>#N/A</v>
      </c>
      <c r="AF208" t="e">
        <f>IF(OR($A208&lt;AF$2,$A208&gt;AF$2+LOOKUP(AF$2,'Cargo List'!$C$2:$C$27,'Cargo List'!$H$2:$H$27)),"",LOOKUP(Sheet3!AF$2,'Cargo List'!$C$2:$C$27,'Cargo List'!$I$2:$I$27))</f>
        <v>#N/A</v>
      </c>
      <c r="AG208" t="e">
        <f>IF(OR($A208&lt;AG$2,$A208&gt;AG$2+LOOKUP(AG$2,'Cargo List'!$C$2:$C$27,'Cargo List'!$H$2:$H$27)),"",LOOKUP(Sheet3!AG$2,'Cargo List'!$C$2:$C$27,'Cargo List'!$I$2:$I$27))</f>
        <v>#N/A</v>
      </c>
      <c r="AH208" t="e">
        <f>IF(OR($A208&lt;AH$2,$A208&gt;AH$2+LOOKUP(AH$2,'Cargo List'!$C$2:$C$27,'Cargo List'!$H$2:$H$27)),"",LOOKUP(Sheet3!AH$2,'Cargo List'!$C$2:$C$27,'Cargo List'!$I$2:$I$27))</f>
        <v>#N/A</v>
      </c>
      <c r="AI208" t="e">
        <f>IF(OR($A208&lt;AI$2,$A208&gt;AI$2+LOOKUP(AI$2,'Cargo List'!$C$2:$C$27,'Cargo List'!$H$2:$H$27)),"",LOOKUP(Sheet3!AI$2,'Cargo List'!$C$2:$C$27,'Cargo List'!$I$2:$I$27))</f>
        <v>#N/A</v>
      </c>
      <c r="AJ208" t="e">
        <f>IF(OR($A208&lt;AJ$2,$A208&gt;AJ$2+LOOKUP(AJ$2,'Cargo List'!$C$2:$C$27,'Cargo List'!$H$2:$H$27)),"",LOOKUP(Sheet3!AJ$2,'Cargo List'!$C$2:$C$27,'Cargo List'!$I$2:$I$27))</f>
        <v>#N/A</v>
      </c>
      <c r="AK208" t="e">
        <f>IF(OR($A208&lt;AK$2,$A208&gt;AK$2+LOOKUP(AK$2,'Cargo List'!$C$2:$C$27,'Cargo List'!$H$2:$H$27)),"",LOOKUP(Sheet3!AK$2,'Cargo List'!$C$2:$C$27,'Cargo List'!$I$2:$I$27))</f>
        <v>#N/A</v>
      </c>
      <c r="AL208" t="e">
        <f>IF(OR($A208&lt;AL$2,$A208&gt;AL$2+LOOKUP(AL$2,'Cargo List'!$C$2:$C$27,'Cargo List'!$H$2:$H$27)),"",LOOKUP(Sheet3!AL$2,'Cargo List'!$C$2:$C$27,'Cargo List'!$I$2:$I$27))</f>
        <v>#N/A</v>
      </c>
      <c r="AM208" t="e">
        <f>IF(OR($A208&lt;AM$2,$A208&gt;AM$2+LOOKUP(AM$2,'Cargo List'!$C$2:$C$27,'Cargo List'!$H$2:$H$27)),"",LOOKUP(Sheet3!AM$2,'Cargo List'!$C$2:$C$27,'Cargo List'!$I$2:$I$27))</f>
        <v>#N/A</v>
      </c>
      <c r="AN208" t="e">
        <f>IF(OR($A208&lt;AN$2,$A208&gt;AN$2+LOOKUP(AN$2,'Cargo List'!$C$2:$C$27,'Cargo List'!$H$2:$H$27)),"",LOOKUP(Sheet3!AN$2,'Cargo List'!$C$2:$C$27,'Cargo List'!$I$2:$I$27))</f>
        <v>#N/A</v>
      </c>
      <c r="AO208" t="e">
        <f>IF(OR($A208&lt;AO$2,$A208&gt;AO$2+LOOKUP(AO$2,'Cargo List'!$C$2:$C$27,'Cargo List'!$H$2:$H$27)),"",LOOKUP(Sheet3!AO$2,'Cargo List'!$C$2:$C$27,'Cargo List'!$I$2:$I$27))</f>
        <v>#N/A</v>
      </c>
      <c r="AP208" t="e">
        <f>IF(OR($A208&lt;AP$2,$A208&gt;AP$2+LOOKUP(AP$2,'Cargo List'!$C$2:$C$27,'Cargo List'!$H$2:$H$27)),"",LOOKUP(Sheet3!AP$2,'Cargo List'!$C$2:$C$27,'Cargo List'!$I$2:$I$27))</f>
        <v>#N/A</v>
      </c>
      <c r="AQ208" t="e">
        <f>IF(OR($A208&lt;AQ$2,$A208&gt;AQ$2+LOOKUP(AQ$2,'Cargo List'!$C$2:$C$27,'Cargo List'!$H$2:$H$27)),"",LOOKUP(Sheet3!AQ$2,'Cargo List'!$C$2:$C$27,'Cargo List'!$I$2:$I$27))</f>
        <v>#N/A</v>
      </c>
      <c r="AR208" t="e">
        <f>IF(OR($A208&lt;AR$2,$A208&gt;AR$2+LOOKUP(AR$2,'Cargo List'!$C$2:$C$27,'Cargo List'!$H$2:$H$27)),"",LOOKUP(Sheet3!AR$2,'Cargo List'!$C$2:$C$27,'Cargo List'!$I$2:$I$27))</f>
        <v>#N/A</v>
      </c>
      <c r="AS208" t="e">
        <f>IF(OR($A208&lt;AS$2,$A208&gt;AS$2+LOOKUP(AS$2,'Cargo List'!$C$2:$C$27,'Cargo List'!$H$2:$H$27)),"",LOOKUP(Sheet3!AS$2,'Cargo List'!$C$2:$C$27,'Cargo List'!$I$2:$I$27))</f>
        <v>#N/A</v>
      </c>
      <c r="AT208" t="e">
        <f>IF(OR($A208&lt;AT$2,$A208&gt;AT$2+LOOKUP(AT$2,'Cargo List'!$C$2:$C$27,'Cargo List'!$H$2:$H$27)),"",LOOKUP(Sheet3!AT$2,'Cargo List'!$C$2:$C$27,'Cargo List'!$I$2:$I$27))</f>
        <v>#N/A</v>
      </c>
      <c r="AU208" t="e">
        <f>IF(OR($A208&lt;AU$2,$A208&gt;AU$2+LOOKUP(AU$2,'Cargo List'!$C$2:$C$27,'Cargo List'!$H$2:$H$27)),"",LOOKUP(Sheet3!AU$2,'Cargo List'!$C$2:$C$27,'Cargo List'!$I$2:$I$27))</f>
        <v>#N/A</v>
      </c>
      <c r="AV208" s="4">
        <f t="shared" si="6"/>
        <v>0</v>
      </c>
    </row>
    <row r="209" spans="1:48" x14ac:dyDescent="0.25">
      <c r="A209" s="2">
        <f t="shared" si="7"/>
        <v>44403</v>
      </c>
      <c r="B209" t="e">
        <f>IF(OR($A209&lt;B$2,$A209&gt;B$2+LOOKUP(B$2,'Cargo List'!$C$2:$C$27,'Cargo List'!$H$2:$H$27)),"",LOOKUP(Sheet3!B$2,'Cargo List'!$C$2:$C$27,'Cargo List'!$I$2:$I$27))</f>
        <v>#N/A</v>
      </c>
      <c r="C209" t="e">
        <f>IF(OR($A209&lt;C$2,$A209&gt;C$2+LOOKUP(C$2,'Cargo List'!$C$2:$C$27,'Cargo List'!$H$2:$H$27)),"",LOOKUP(Sheet3!C$2,'Cargo List'!$C$2:$C$27,'Cargo List'!$I$2:$I$27))</f>
        <v>#N/A</v>
      </c>
      <c r="D209" t="e">
        <f>IF(OR($A209&lt;D$2,$A209&gt;D$2+LOOKUP(D$2,'Cargo List'!$C$2:$C$27,'Cargo List'!$H$2:$H$27)),"",LOOKUP(Sheet3!D$2,'Cargo List'!$C$2:$C$27,'Cargo List'!$I$2:$I$27))</f>
        <v>#N/A</v>
      </c>
      <c r="E209" t="e">
        <f>IF(OR($A209&lt;E$2,$A209&gt;E$2+LOOKUP(E$2,'Cargo List'!$C$2:$C$27,'Cargo List'!$H$2:$H$27)),"",LOOKUP(Sheet3!E$2,'Cargo List'!$C$2:$C$27,'Cargo List'!$I$2:$I$27))</f>
        <v>#N/A</v>
      </c>
      <c r="F209" t="e">
        <f>IF(OR($A209&lt;F$2,$A209&gt;F$2+LOOKUP(F$2,'Cargo List'!$C$2:$C$27,'Cargo List'!$H$2:$H$27)),"",LOOKUP(Sheet3!F$2,'Cargo List'!$C$2:$C$27,'Cargo List'!$I$2:$I$27))</f>
        <v>#N/A</v>
      </c>
      <c r="G209" t="e">
        <f>IF(OR($A209&lt;G$2,$A209&gt;G$2+LOOKUP(G$2,'Cargo List'!$C$2:$C$27,'Cargo List'!$H$2:$H$27)),"",LOOKUP(Sheet3!G$2,'Cargo List'!$C$2:$C$27,'Cargo List'!$I$2:$I$27))</f>
        <v>#N/A</v>
      </c>
      <c r="H209" t="e">
        <f>IF(OR($A209&lt;H$2,$A209&gt;H$2+LOOKUP(H$2,'Cargo List'!$C$2:$C$27,'Cargo List'!$H$2:$H$27)),"",LOOKUP(Sheet3!H$2,'Cargo List'!$C$2:$C$27,'Cargo List'!$I$2:$I$27))</f>
        <v>#N/A</v>
      </c>
      <c r="I209" t="e">
        <f>IF(OR($A209&lt;I$2,$A209&gt;I$2+LOOKUP(I$2,'Cargo List'!$C$2:$C$27,'Cargo List'!$H$2:$H$27)),"",LOOKUP(Sheet3!I$2,'Cargo List'!$C$2:$C$27,'Cargo List'!$I$2:$I$27))</f>
        <v>#N/A</v>
      </c>
      <c r="J209" t="e">
        <f>IF(OR($A209&lt;J$2,$A209&gt;J$2+LOOKUP(J$2,'Cargo List'!$C$2:$C$27,'Cargo List'!$H$2:$H$27)),"",LOOKUP(Sheet3!J$2,'Cargo List'!$C$2:$C$27,'Cargo List'!$I$2:$I$27))</f>
        <v>#N/A</v>
      </c>
      <c r="K209" t="e">
        <f>IF(OR($A209&lt;K$2,$A209&gt;K$2+LOOKUP(K$2,'Cargo List'!$C$2:$C$27,'Cargo List'!$H$2:$H$27)),"",LOOKUP(Sheet3!K$2,'Cargo List'!$C$2:$C$27,'Cargo List'!$I$2:$I$27))</f>
        <v>#N/A</v>
      </c>
      <c r="L209" t="e">
        <f>IF(OR($A209&lt;L$2,$A209&gt;L$2+LOOKUP(L$2,'Cargo List'!$C$2:$C$27,'Cargo List'!$H$2:$H$27)),"",LOOKUP(Sheet3!L$2,'Cargo List'!$C$2:$C$27,'Cargo List'!$I$2:$I$27))</f>
        <v>#N/A</v>
      </c>
      <c r="M209" t="e">
        <f>IF(OR($A209&lt;M$2,$A209&gt;M$2+LOOKUP(M$2,'Cargo List'!$C$2:$C$27,'Cargo List'!$H$2:$H$27)),"",LOOKUP(Sheet3!M$2,'Cargo List'!$C$2:$C$27,'Cargo List'!$I$2:$I$27))</f>
        <v>#N/A</v>
      </c>
      <c r="N209" t="e">
        <f>IF(OR($A209&lt;N$2,$A209&gt;N$2+LOOKUP(N$2,'Cargo List'!$C$2:$C$27,'Cargo List'!$H$2:$H$27)),"",LOOKUP(Sheet3!N$2,'Cargo List'!$C$2:$C$27,'Cargo List'!$I$2:$I$27))</f>
        <v>#N/A</v>
      </c>
      <c r="O209" t="e">
        <f>IF(OR($A209&lt;O$2,$A209&gt;O$2+LOOKUP(O$2,'Cargo List'!$C$2:$C$27,'Cargo List'!$H$2:$H$27)),"",LOOKUP(Sheet3!O$2,'Cargo List'!$C$2:$C$27,'Cargo List'!$I$2:$I$27))</f>
        <v>#N/A</v>
      </c>
      <c r="P209" t="e">
        <f>IF(OR($A209&lt;P$2,$A209&gt;P$2+LOOKUP(P$2,'Cargo List'!$C$2:$C$27,'Cargo List'!$H$2:$H$27)),"",LOOKUP(Sheet3!P$2,'Cargo List'!$C$2:$C$27,'Cargo List'!$I$2:$I$27))</f>
        <v>#N/A</v>
      </c>
      <c r="Q209" t="e">
        <f>IF(OR($A209&lt;Q$2,$A209&gt;Q$2+LOOKUP(Q$2,'Cargo List'!$C$2:$C$27,'Cargo List'!$H$2:$H$27)),"",LOOKUP(Sheet3!Q$2,'Cargo List'!$C$2:$C$27,'Cargo List'!$I$2:$I$27))</f>
        <v>#N/A</v>
      </c>
      <c r="R209" t="e">
        <f>IF(OR($A209&lt;R$2,$A209&gt;R$2+LOOKUP(R$2,'Cargo List'!$C$2:$C$27,'Cargo List'!$H$2:$H$27)),"",LOOKUP(Sheet3!R$2,'Cargo List'!$C$2:$C$27,'Cargo List'!$I$2:$I$27))</f>
        <v>#N/A</v>
      </c>
      <c r="S209" t="e">
        <f>IF(OR($A209&lt;S$2,$A209&gt;S$2+LOOKUP(S$2,'Cargo List'!$C$2:$C$27,'Cargo List'!$H$2:$H$27)),"",LOOKUP(Sheet3!S$2,'Cargo List'!$C$2:$C$27,'Cargo List'!$I$2:$I$27))</f>
        <v>#N/A</v>
      </c>
      <c r="T209" t="e">
        <f>IF(OR($A209&lt;T$2,$A209&gt;T$2+LOOKUP(T$2,'Cargo List'!$C$2:$C$27,'Cargo List'!$H$2:$H$27)),"",LOOKUP(Sheet3!T$2,'Cargo List'!$C$2:$C$27,'Cargo List'!$I$2:$I$27))</f>
        <v>#N/A</v>
      </c>
      <c r="U209" t="e">
        <f>IF(OR($A209&lt;U$2,$A209&gt;U$2+LOOKUP(U$2,'Cargo List'!$C$2:$C$27,'Cargo List'!$H$2:$H$27)),"",LOOKUP(Sheet3!U$2,'Cargo List'!$C$2:$C$27,'Cargo List'!$I$2:$I$27))</f>
        <v>#N/A</v>
      </c>
      <c r="V209" t="e">
        <f>IF(OR($A209&lt;V$2,$A209&gt;V$2+LOOKUP(V$2,'Cargo List'!$C$2:$C$27,'Cargo List'!$H$2:$H$27)),"",LOOKUP(Sheet3!V$2,'Cargo List'!$C$2:$C$27,'Cargo List'!$I$2:$I$27))</f>
        <v>#N/A</v>
      </c>
      <c r="W209" t="e">
        <f>IF(OR($A209&lt;W$2,$A209&gt;W$2+LOOKUP(W$2,'Cargo List'!$C$2:$C$27,'Cargo List'!$H$2:$H$27)),"",LOOKUP(Sheet3!W$2,'Cargo List'!$C$2:$C$27,'Cargo List'!$I$2:$I$27))</f>
        <v>#N/A</v>
      </c>
      <c r="X209" t="e">
        <f>IF(OR($A209&lt;X$2,$A209&gt;X$2+LOOKUP(X$2,'Cargo List'!$C$2:$C$27,'Cargo List'!$H$2:$H$27)),"",LOOKUP(Sheet3!X$2,'Cargo List'!$C$2:$C$27,'Cargo List'!$I$2:$I$27))</f>
        <v>#N/A</v>
      </c>
      <c r="Y209" t="e">
        <f>IF(OR($A209&lt;Y$2,$A209&gt;Y$2+LOOKUP(Y$2,'Cargo List'!$C$2:$C$27,'Cargo List'!$H$2:$H$27)),"",LOOKUP(Sheet3!Y$2,'Cargo List'!$C$2:$C$27,'Cargo List'!$I$2:$I$27))</f>
        <v>#N/A</v>
      </c>
      <c r="Z209" t="e">
        <f>IF(OR($A209&lt;Z$2,$A209&gt;Z$2+LOOKUP(Z$2,'Cargo List'!$C$2:$C$27,'Cargo List'!$H$2:$H$27)),"",LOOKUP(Sheet3!Z$2,'Cargo List'!$C$2:$C$27,'Cargo List'!$I$2:$I$27))</f>
        <v>#N/A</v>
      </c>
      <c r="AA209" t="e">
        <f>IF(OR($A209&lt;AA$2,$A209&gt;AA$2+LOOKUP(AA$2,'Cargo List'!$C$2:$C$27,'Cargo List'!$H$2:$H$27)),"",LOOKUP(Sheet3!AA$2,'Cargo List'!$C$2:$C$27,'Cargo List'!$I$2:$I$27))</f>
        <v>#N/A</v>
      </c>
      <c r="AB209" t="e">
        <f>IF(OR($A209&lt;AB$2,$A209&gt;AB$2+LOOKUP(AB$2,'Cargo List'!$C$2:$C$27,'Cargo List'!$H$2:$H$27)),"",LOOKUP(Sheet3!AB$2,'Cargo List'!$C$2:$C$27,'Cargo List'!$I$2:$I$27))</f>
        <v>#N/A</v>
      </c>
      <c r="AC209" t="e">
        <f>IF(OR($A209&lt;AC$2,$A209&gt;AC$2+LOOKUP(AC$2,'Cargo List'!$C$2:$C$27,'Cargo List'!$H$2:$H$27)),"",LOOKUP(Sheet3!AC$2,'Cargo List'!$C$2:$C$27,'Cargo List'!$I$2:$I$27))</f>
        <v>#N/A</v>
      </c>
      <c r="AD209" t="e">
        <f>IF(OR($A209&lt;AD$2,$A209&gt;AD$2+LOOKUP(AD$2,'Cargo List'!$C$2:$C$27,'Cargo List'!$H$2:$H$27)),"",LOOKUP(Sheet3!AD$2,'Cargo List'!$C$2:$C$27,'Cargo List'!$I$2:$I$27))</f>
        <v>#N/A</v>
      </c>
      <c r="AE209" t="e">
        <f>IF(OR($A209&lt;AE$2,$A209&gt;AE$2+LOOKUP(AE$2,'Cargo List'!$C$2:$C$27,'Cargo List'!$H$2:$H$27)),"",LOOKUP(Sheet3!AE$2,'Cargo List'!$C$2:$C$27,'Cargo List'!$I$2:$I$27))</f>
        <v>#N/A</v>
      </c>
      <c r="AF209" t="e">
        <f>IF(OR($A209&lt;AF$2,$A209&gt;AF$2+LOOKUP(AF$2,'Cargo List'!$C$2:$C$27,'Cargo List'!$H$2:$H$27)),"",LOOKUP(Sheet3!AF$2,'Cargo List'!$C$2:$C$27,'Cargo List'!$I$2:$I$27))</f>
        <v>#N/A</v>
      </c>
      <c r="AG209" t="e">
        <f>IF(OR($A209&lt;AG$2,$A209&gt;AG$2+LOOKUP(AG$2,'Cargo List'!$C$2:$C$27,'Cargo List'!$H$2:$H$27)),"",LOOKUP(Sheet3!AG$2,'Cargo List'!$C$2:$C$27,'Cargo List'!$I$2:$I$27))</f>
        <v>#N/A</v>
      </c>
      <c r="AH209" t="e">
        <f>IF(OR($A209&lt;AH$2,$A209&gt;AH$2+LOOKUP(AH$2,'Cargo List'!$C$2:$C$27,'Cargo List'!$H$2:$H$27)),"",LOOKUP(Sheet3!AH$2,'Cargo List'!$C$2:$C$27,'Cargo List'!$I$2:$I$27))</f>
        <v>#N/A</v>
      </c>
      <c r="AI209" t="e">
        <f>IF(OR($A209&lt;AI$2,$A209&gt;AI$2+LOOKUP(AI$2,'Cargo List'!$C$2:$C$27,'Cargo List'!$H$2:$H$27)),"",LOOKUP(Sheet3!AI$2,'Cargo List'!$C$2:$C$27,'Cargo List'!$I$2:$I$27))</f>
        <v>#N/A</v>
      </c>
      <c r="AJ209" t="e">
        <f>IF(OR($A209&lt;AJ$2,$A209&gt;AJ$2+LOOKUP(AJ$2,'Cargo List'!$C$2:$C$27,'Cargo List'!$H$2:$H$27)),"",LOOKUP(Sheet3!AJ$2,'Cargo List'!$C$2:$C$27,'Cargo List'!$I$2:$I$27))</f>
        <v>#N/A</v>
      </c>
      <c r="AK209" t="e">
        <f>IF(OR($A209&lt;AK$2,$A209&gt;AK$2+LOOKUP(AK$2,'Cargo List'!$C$2:$C$27,'Cargo List'!$H$2:$H$27)),"",LOOKUP(Sheet3!AK$2,'Cargo List'!$C$2:$C$27,'Cargo List'!$I$2:$I$27))</f>
        <v>#N/A</v>
      </c>
      <c r="AL209" t="e">
        <f>IF(OR($A209&lt;AL$2,$A209&gt;AL$2+LOOKUP(AL$2,'Cargo List'!$C$2:$C$27,'Cargo List'!$H$2:$H$27)),"",LOOKUP(Sheet3!AL$2,'Cargo List'!$C$2:$C$27,'Cargo List'!$I$2:$I$27))</f>
        <v>#N/A</v>
      </c>
      <c r="AM209" t="e">
        <f>IF(OR($A209&lt;AM$2,$A209&gt;AM$2+LOOKUP(AM$2,'Cargo List'!$C$2:$C$27,'Cargo List'!$H$2:$H$27)),"",LOOKUP(Sheet3!AM$2,'Cargo List'!$C$2:$C$27,'Cargo List'!$I$2:$I$27))</f>
        <v>#N/A</v>
      </c>
      <c r="AN209" t="e">
        <f>IF(OR($A209&lt;AN$2,$A209&gt;AN$2+LOOKUP(AN$2,'Cargo List'!$C$2:$C$27,'Cargo List'!$H$2:$H$27)),"",LOOKUP(Sheet3!AN$2,'Cargo List'!$C$2:$C$27,'Cargo List'!$I$2:$I$27))</f>
        <v>#N/A</v>
      </c>
      <c r="AO209" t="e">
        <f>IF(OR($A209&lt;AO$2,$A209&gt;AO$2+LOOKUP(AO$2,'Cargo List'!$C$2:$C$27,'Cargo List'!$H$2:$H$27)),"",LOOKUP(Sheet3!AO$2,'Cargo List'!$C$2:$C$27,'Cargo List'!$I$2:$I$27))</f>
        <v>#N/A</v>
      </c>
      <c r="AP209" t="e">
        <f>IF(OR($A209&lt;AP$2,$A209&gt;AP$2+LOOKUP(AP$2,'Cargo List'!$C$2:$C$27,'Cargo List'!$H$2:$H$27)),"",LOOKUP(Sheet3!AP$2,'Cargo List'!$C$2:$C$27,'Cargo List'!$I$2:$I$27))</f>
        <v>#N/A</v>
      </c>
      <c r="AQ209" t="e">
        <f>IF(OR($A209&lt;AQ$2,$A209&gt;AQ$2+LOOKUP(AQ$2,'Cargo List'!$C$2:$C$27,'Cargo List'!$H$2:$H$27)),"",LOOKUP(Sheet3!AQ$2,'Cargo List'!$C$2:$C$27,'Cargo List'!$I$2:$I$27))</f>
        <v>#N/A</v>
      </c>
      <c r="AR209" t="e">
        <f>IF(OR($A209&lt;AR$2,$A209&gt;AR$2+LOOKUP(AR$2,'Cargo List'!$C$2:$C$27,'Cargo List'!$H$2:$H$27)),"",LOOKUP(Sheet3!AR$2,'Cargo List'!$C$2:$C$27,'Cargo List'!$I$2:$I$27))</f>
        <v>#N/A</v>
      </c>
      <c r="AS209" t="e">
        <f>IF(OR($A209&lt;AS$2,$A209&gt;AS$2+LOOKUP(AS$2,'Cargo List'!$C$2:$C$27,'Cargo List'!$H$2:$H$27)),"",LOOKUP(Sheet3!AS$2,'Cargo List'!$C$2:$C$27,'Cargo List'!$I$2:$I$27))</f>
        <v>#N/A</v>
      </c>
      <c r="AT209" t="e">
        <f>IF(OR($A209&lt;AT$2,$A209&gt;AT$2+LOOKUP(AT$2,'Cargo List'!$C$2:$C$27,'Cargo List'!$H$2:$H$27)),"",LOOKUP(Sheet3!AT$2,'Cargo List'!$C$2:$C$27,'Cargo List'!$I$2:$I$27))</f>
        <v>#N/A</v>
      </c>
      <c r="AU209" t="e">
        <f>IF(OR($A209&lt;AU$2,$A209&gt;AU$2+LOOKUP(AU$2,'Cargo List'!$C$2:$C$27,'Cargo List'!$H$2:$H$27)),"",LOOKUP(Sheet3!AU$2,'Cargo List'!$C$2:$C$27,'Cargo List'!$I$2:$I$27))</f>
        <v>#N/A</v>
      </c>
      <c r="AV209" s="4">
        <f t="shared" si="6"/>
        <v>0</v>
      </c>
    </row>
    <row r="210" spans="1:48" x14ac:dyDescent="0.25">
      <c r="A210" s="2">
        <f t="shared" si="7"/>
        <v>44404</v>
      </c>
      <c r="B210" t="e">
        <f>IF(OR($A210&lt;B$2,$A210&gt;B$2+LOOKUP(B$2,'Cargo List'!$C$2:$C$27,'Cargo List'!$H$2:$H$27)),"",LOOKUP(Sheet3!B$2,'Cargo List'!$C$2:$C$27,'Cargo List'!$I$2:$I$27))</f>
        <v>#N/A</v>
      </c>
      <c r="C210" t="e">
        <f>IF(OR($A210&lt;C$2,$A210&gt;C$2+LOOKUP(C$2,'Cargo List'!$C$2:$C$27,'Cargo List'!$H$2:$H$27)),"",LOOKUP(Sheet3!C$2,'Cargo List'!$C$2:$C$27,'Cargo List'!$I$2:$I$27))</f>
        <v>#N/A</v>
      </c>
      <c r="D210" t="e">
        <f>IF(OR($A210&lt;D$2,$A210&gt;D$2+LOOKUP(D$2,'Cargo List'!$C$2:$C$27,'Cargo List'!$H$2:$H$27)),"",LOOKUP(Sheet3!D$2,'Cargo List'!$C$2:$C$27,'Cargo List'!$I$2:$I$27))</f>
        <v>#N/A</v>
      </c>
      <c r="E210" t="e">
        <f>IF(OR($A210&lt;E$2,$A210&gt;E$2+LOOKUP(E$2,'Cargo List'!$C$2:$C$27,'Cargo List'!$H$2:$H$27)),"",LOOKUP(Sheet3!E$2,'Cargo List'!$C$2:$C$27,'Cargo List'!$I$2:$I$27))</f>
        <v>#N/A</v>
      </c>
      <c r="F210" t="e">
        <f>IF(OR($A210&lt;F$2,$A210&gt;F$2+LOOKUP(F$2,'Cargo List'!$C$2:$C$27,'Cargo List'!$H$2:$H$27)),"",LOOKUP(Sheet3!F$2,'Cargo List'!$C$2:$C$27,'Cargo List'!$I$2:$I$27))</f>
        <v>#N/A</v>
      </c>
      <c r="G210" t="e">
        <f>IF(OR($A210&lt;G$2,$A210&gt;G$2+LOOKUP(G$2,'Cargo List'!$C$2:$C$27,'Cargo List'!$H$2:$H$27)),"",LOOKUP(Sheet3!G$2,'Cargo List'!$C$2:$C$27,'Cargo List'!$I$2:$I$27))</f>
        <v>#N/A</v>
      </c>
      <c r="H210" t="e">
        <f>IF(OR($A210&lt;H$2,$A210&gt;H$2+LOOKUP(H$2,'Cargo List'!$C$2:$C$27,'Cargo List'!$H$2:$H$27)),"",LOOKUP(Sheet3!H$2,'Cargo List'!$C$2:$C$27,'Cargo List'!$I$2:$I$27))</f>
        <v>#N/A</v>
      </c>
      <c r="I210" t="e">
        <f>IF(OR($A210&lt;I$2,$A210&gt;I$2+LOOKUP(I$2,'Cargo List'!$C$2:$C$27,'Cargo List'!$H$2:$H$27)),"",LOOKUP(Sheet3!I$2,'Cargo List'!$C$2:$C$27,'Cargo List'!$I$2:$I$27))</f>
        <v>#N/A</v>
      </c>
      <c r="J210" t="e">
        <f>IF(OR($A210&lt;J$2,$A210&gt;J$2+LOOKUP(J$2,'Cargo List'!$C$2:$C$27,'Cargo List'!$H$2:$H$27)),"",LOOKUP(Sheet3!J$2,'Cargo List'!$C$2:$C$27,'Cargo List'!$I$2:$I$27))</f>
        <v>#N/A</v>
      </c>
      <c r="K210" t="e">
        <f>IF(OR($A210&lt;K$2,$A210&gt;K$2+LOOKUP(K$2,'Cargo List'!$C$2:$C$27,'Cargo List'!$H$2:$H$27)),"",LOOKUP(Sheet3!K$2,'Cargo List'!$C$2:$C$27,'Cargo List'!$I$2:$I$27))</f>
        <v>#N/A</v>
      </c>
      <c r="L210" t="e">
        <f>IF(OR($A210&lt;L$2,$A210&gt;L$2+LOOKUP(L$2,'Cargo List'!$C$2:$C$27,'Cargo List'!$H$2:$H$27)),"",LOOKUP(Sheet3!L$2,'Cargo List'!$C$2:$C$27,'Cargo List'!$I$2:$I$27))</f>
        <v>#N/A</v>
      </c>
      <c r="M210" t="e">
        <f>IF(OR($A210&lt;M$2,$A210&gt;M$2+LOOKUP(M$2,'Cargo List'!$C$2:$C$27,'Cargo List'!$H$2:$H$27)),"",LOOKUP(Sheet3!M$2,'Cargo List'!$C$2:$C$27,'Cargo List'!$I$2:$I$27))</f>
        <v>#N/A</v>
      </c>
      <c r="N210" t="e">
        <f>IF(OR($A210&lt;N$2,$A210&gt;N$2+LOOKUP(N$2,'Cargo List'!$C$2:$C$27,'Cargo List'!$H$2:$H$27)),"",LOOKUP(Sheet3!N$2,'Cargo List'!$C$2:$C$27,'Cargo List'!$I$2:$I$27))</f>
        <v>#N/A</v>
      </c>
      <c r="O210" t="e">
        <f>IF(OR($A210&lt;O$2,$A210&gt;O$2+LOOKUP(O$2,'Cargo List'!$C$2:$C$27,'Cargo List'!$H$2:$H$27)),"",LOOKUP(Sheet3!O$2,'Cargo List'!$C$2:$C$27,'Cargo List'!$I$2:$I$27))</f>
        <v>#N/A</v>
      </c>
      <c r="P210" t="e">
        <f>IF(OR($A210&lt;P$2,$A210&gt;P$2+LOOKUP(P$2,'Cargo List'!$C$2:$C$27,'Cargo List'!$H$2:$H$27)),"",LOOKUP(Sheet3!P$2,'Cargo List'!$C$2:$C$27,'Cargo List'!$I$2:$I$27))</f>
        <v>#N/A</v>
      </c>
      <c r="Q210" t="e">
        <f>IF(OR($A210&lt;Q$2,$A210&gt;Q$2+LOOKUP(Q$2,'Cargo List'!$C$2:$C$27,'Cargo List'!$H$2:$H$27)),"",LOOKUP(Sheet3!Q$2,'Cargo List'!$C$2:$C$27,'Cargo List'!$I$2:$I$27))</f>
        <v>#N/A</v>
      </c>
      <c r="R210" t="e">
        <f>IF(OR($A210&lt;R$2,$A210&gt;R$2+LOOKUP(R$2,'Cargo List'!$C$2:$C$27,'Cargo List'!$H$2:$H$27)),"",LOOKUP(Sheet3!R$2,'Cargo List'!$C$2:$C$27,'Cargo List'!$I$2:$I$27))</f>
        <v>#N/A</v>
      </c>
      <c r="S210" t="e">
        <f>IF(OR($A210&lt;S$2,$A210&gt;S$2+LOOKUP(S$2,'Cargo List'!$C$2:$C$27,'Cargo List'!$H$2:$H$27)),"",LOOKUP(Sheet3!S$2,'Cargo List'!$C$2:$C$27,'Cargo List'!$I$2:$I$27))</f>
        <v>#N/A</v>
      </c>
      <c r="T210" t="e">
        <f>IF(OR($A210&lt;T$2,$A210&gt;T$2+LOOKUP(T$2,'Cargo List'!$C$2:$C$27,'Cargo List'!$H$2:$H$27)),"",LOOKUP(Sheet3!T$2,'Cargo List'!$C$2:$C$27,'Cargo List'!$I$2:$I$27))</f>
        <v>#N/A</v>
      </c>
      <c r="U210" t="e">
        <f>IF(OR($A210&lt;U$2,$A210&gt;U$2+LOOKUP(U$2,'Cargo List'!$C$2:$C$27,'Cargo List'!$H$2:$H$27)),"",LOOKUP(Sheet3!U$2,'Cargo List'!$C$2:$C$27,'Cargo List'!$I$2:$I$27))</f>
        <v>#N/A</v>
      </c>
      <c r="V210" t="e">
        <f>IF(OR($A210&lt;V$2,$A210&gt;V$2+LOOKUP(V$2,'Cargo List'!$C$2:$C$27,'Cargo List'!$H$2:$H$27)),"",LOOKUP(Sheet3!V$2,'Cargo List'!$C$2:$C$27,'Cargo List'!$I$2:$I$27))</f>
        <v>#N/A</v>
      </c>
      <c r="W210" t="e">
        <f>IF(OR($A210&lt;W$2,$A210&gt;W$2+LOOKUP(W$2,'Cargo List'!$C$2:$C$27,'Cargo List'!$H$2:$H$27)),"",LOOKUP(Sheet3!W$2,'Cargo List'!$C$2:$C$27,'Cargo List'!$I$2:$I$27))</f>
        <v>#N/A</v>
      </c>
      <c r="X210" t="e">
        <f>IF(OR($A210&lt;X$2,$A210&gt;X$2+LOOKUP(X$2,'Cargo List'!$C$2:$C$27,'Cargo List'!$H$2:$H$27)),"",LOOKUP(Sheet3!X$2,'Cargo List'!$C$2:$C$27,'Cargo List'!$I$2:$I$27))</f>
        <v>#N/A</v>
      </c>
      <c r="Y210" t="e">
        <f>IF(OR($A210&lt;Y$2,$A210&gt;Y$2+LOOKUP(Y$2,'Cargo List'!$C$2:$C$27,'Cargo List'!$H$2:$H$27)),"",LOOKUP(Sheet3!Y$2,'Cargo List'!$C$2:$C$27,'Cargo List'!$I$2:$I$27))</f>
        <v>#N/A</v>
      </c>
      <c r="Z210" t="e">
        <f>IF(OR($A210&lt;Z$2,$A210&gt;Z$2+LOOKUP(Z$2,'Cargo List'!$C$2:$C$27,'Cargo List'!$H$2:$H$27)),"",LOOKUP(Sheet3!Z$2,'Cargo List'!$C$2:$C$27,'Cargo List'!$I$2:$I$27))</f>
        <v>#N/A</v>
      </c>
      <c r="AA210" t="e">
        <f>IF(OR($A210&lt;AA$2,$A210&gt;AA$2+LOOKUP(AA$2,'Cargo List'!$C$2:$C$27,'Cargo List'!$H$2:$H$27)),"",LOOKUP(Sheet3!AA$2,'Cargo List'!$C$2:$C$27,'Cargo List'!$I$2:$I$27))</f>
        <v>#N/A</v>
      </c>
      <c r="AB210" t="e">
        <f>IF(OR($A210&lt;AB$2,$A210&gt;AB$2+LOOKUP(AB$2,'Cargo List'!$C$2:$C$27,'Cargo List'!$H$2:$H$27)),"",LOOKUP(Sheet3!AB$2,'Cargo List'!$C$2:$C$27,'Cargo List'!$I$2:$I$27))</f>
        <v>#N/A</v>
      </c>
      <c r="AC210" t="e">
        <f>IF(OR($A210&lt;AC$2,$A210&gt;AC$2+LOOKUP(AC$2,'Cargo List'!$C$2:$C$27,'Cargo List'!$H$2:$H$27)),"",LOOKUP(Sheet3!AC$2,'Cargo List'!$C$2:$C$27,'Cargo List'!$I$2:$I$27))</f>
        <v>#N/A</v>
      </c>
      <c r="AD210" t="e">
        <f>IF(OR($A210&lt;AD$2,$A210&gt;AD$2+LOOKUP(AD$2,'Cargo List'!$C$2:$C$27,'Cargo List'!$H$2:$H$27)),"",LOOKUP(Sheet3!AD$2,'Cargo List'!$C$2:$C$27,'Cargo List'!$I$2:$I$27))</f>
        <v>#N/A</v>
      </c>
      <c r="AE210" t="e">
        <f>IF(OR($A210&lt;AE$2,$A210&gt;AE$2+LOOKUP(AE$2,'Cargo List'!$C$2:$C$27,'Cargo List'!$H$2:$H$27)),"",LOOKUP(Sheet3!AE$2,'Cargo List'!$C$2:$C$27,'Cargo List'!$I$2:$I$27))</f>
        <v>#N/A</v>
      </c>
      <c r="AF210" t="e">
        <f>IF(OR($A210&lt;AF$2,$A210&gt;AF$2+LOOKUP(AF$2,'Cargo List'!$C$2:$C$27,'Cargo List'!$H$2:$H$27)),"",LOOKUP(Sheet3!AF$2,'Cargo List'!$C$2:$C$27,'Cargo List'!$I$2:$I$27))</f>
        <v>#N/A</v>
      </c>
      <c r="AG210" t="e">
        <f>IF(OR($A210&lt;AG$2,$A210&gt;AG$2+LOOKUP(AG$2,'Cargo List'!$C$2:$C$27,'Cargo List'!$H$2:$H$27)),"",LOOKUP(Sheet3!AG$2,'Cargo List'!$C$2:$C$27,'Cargo List'!$I$2:$I$27))</f>
        <v>#N/A</v>
      </c>
      <c r="AH210" t="e">
        <f>IF(OR($A210&lt;AH$2,$A210&gt;AH$2+LOOKUP(AH$2,'Cargo List'!$C$2:$C$27,'Cargo List'!$H$2:$H$27)),"",LOOKUP(Sheet3!AH$2,'Cargo List'!$C$2:$C$27,'Cargo List'!$I$2:$I$27))</f>
        <v>#N/A</v>
      </c>
      <c r="AI210" t="e">
        <f>IF(OR($A210&lt;AI$2,$A210&gt;AI$2+LOOKUP(AI$2,'Cargo List'!$C$2:$C$27,'Cargo List'!$H$2:$H$27)),"",LOOKUP(Sheet3!AI$2,'Cargo List'!$C$2:$C$27,'Cargo List'!$I$2:$I$27))</f>
        <v>#N/A</v>
      </c>
      <c r="AJ210" t="e">
        <f>IF(OR($A210&lt;AJ$2,$A210&gt;AJ$2+LOOKUP(AJ$2,'Cargo List'!$C$2:$C$27,'Cargo List'!$H$2:$H$27)),"",LOOKUP(Sheet3!AJ$2,'Cargo List'!$C$2:$C$27,'Cargo List'!$I$2:$I$27))</f>
        <v>#N/A</v>
      </c>
      <c r="AK210" t="e">
        <f>IF(OR($A210&lt;AK$2,$A210&gt;AK$2+LOOKUP(AK$2,'Cargo List'!$C$2:$C$27,'Cargo List'!$H$2:$H$27)),"",LOOKUP(Sheet3!AK$2,'Cargo List'!$C$2:$C$27,'Cargo List'!$I$2:$I$27))</f>
        <v>#N/A</v>
      </c>
      <c r="AL210" t="e">
        <f>IF(OR($A210&lt;AL$2,$A210&gt;AL$2+LOOKUP(AL$2,'Cargo List'!$C$2:$C$27,'Cargo List'!$H$2:$H$27)),"",LOOKUP(Sheet3!AL$2,'Cargo List'!$C$2:$C$27,'Cargo List'!$I$2:$I$27))</f>
        <v>#N/A</v>
      </c>
      <c r="AM210" t="e">
        <f>IF(OR($A210&lt;AM$2,$A210&gt;AM$2+LOOKUP(AM$2,'Cargo List'!$C$2:$C$27,'Cargo List'!$H$2:$H$27)),"",LOOKUP(Sheet3!AM$2,'Cargo List'!$C$2:$C$27,'Cargo List'!$I$2:$I$27))</f>
        <v>#N/A</v>
      </c>
      <c r="AN210" t="e">
        <f>IF(OR($A210&lt;AN$2,$A210&gt;AN$2+LOOKUP(AN$2,'Cargo List'!$C$2:$C$27,'Cargo List'!$H$2:$H$27)),"",LOOKUP(Sheet3!AN$2,'Cargo List'!$C$2:$C$27,'Cargo List'!$I$2:$I$27))</f>
        <v>#N/A</v>
      </c>
      <c r="AO210" t="e">
        <f>IF(OR($A210&lt;AO$2,$A210&gt;AO$2+LOOKUP(AO$2,'Cargo List'!$C$2:$C$27,'Cargo List'!$H$2:$H$27)),"",LOOKUP(Sheet3!AO$2,'Cargo List'!$C$2:$C$27,'Cargo List'!$I$2:$I$27))</f>
        <v>#N/A</v>
      </c>
      <c r="AP210" t="e">
        <f>IF(OR($A210&lt;AP$2,$A210&gt;AP$2+LOOKUP(AP$2,'Cargo List'!$C$2:$C$27,'Cargo List'!$H$2:$H$27)),"",LOOKUP(Sheet3!AP$2,'Cargo List'!$C$2:$C$27,'Cargo List'!$I$2:$I$27))</f>
        <v>#N/A</v>
      </c>
      <c r="AQ210" t="e">
        <f>IF(OR($A210&lt;AQ$2,$A210&gt;AQ$2+LOOKUP(AQ$2,'Cargo List'!$C$2:$C$27,'Cargo List'!$H$2:$H$27)),"",LOOKUP(Sheet3!AQ$2,'Cargo List'!$C$2:$C$27,'Cargo List'!$I$2:$I$27))</f>
        <v>#N/A</v>
      </c>
      <c r="AR210" t="e">
        <f>IF(OR($A210&lt;AR$2,$A210&gt;AR$2+LOOKUP(AR$2,'Cargo List'!$C$2:$C$27,'Cargo List'!$H$2:$H$27)),"",LOOKUP(Sheet3!AR$2,'Cargo List'!$C$2:$C$27,'Cargo List'!$I$2:$I$27))</f>
        <v>#N/A</v>
      </c>
      <c r="AS210" t="e">
        <f>IF(OR($A210&lt;AS$2,$A210&gt;AS$2+LOOKUP(AS$2,'Cargo List'!$C$2:$C$27,'Cargo List'!$H$2:$H$27)),"",LOOKUP(Sheet3!AS$2,'Cargo List'!$C$2:$C$27,'Cargo List'!$I$2:$I$27))</f>
        <v>#N/A</v>
      </c>
      <c r="AT210" t="e">
        <f>IF(OR($A210&lt;AT$2,$A210&gt;AT$2+LOOKUP(AT$2,'Cargo List'!$C$2:$C$27,'Cargo List'!$H$2:$H$27)),"",LOOKUP(Sheet3!AT$2,'Cargo List'!$C$2:$C$27,'Cargo List'!$I$2:$I$27))</f>
        <v>#N/A</v>
      </c>
      <c r="AU210" t="e">
        <f>IF(OR($A210&lt;AU$2,$A210&gt;AU$2+LOOKUP(AU$2,'Cargo List'!$C$2:$C$27,'Cargo List'!$H$2:$H$27)),"",LOOKUP(Sheet3!AU$2,'Cargo List'!$C$2:$C$27,'Cargo List'!$I$2:$I$27))</f>
        <v>#N/A</v>
      </c>
      <c r="AV210" s="4">
        <f t="shared" si="6"/>
        <v>0</v>
      </c>
    </row>
    <row r="211" spans="1:48" x14ac:dyDescent="0.25">
      <c r="A211" s="2">
        <f t="shared" si="7"/>
        <v>44405</v>
      </c>
      <c r="B211" t="e">
        <f>IF(OR($A211&lt;B$2,$A211&gt;B$2+LOOKUP(B$2,'Cargo List'!$C$2:$C$27,'Cargo List'!$H$2:$H$27)),"",LOOKUP(Sheet3!B$2,'Cargo List'!$C$2:$C$27,'Cargo List'!$I$2:$I$27))</f>
        <v>#N/A</v>
      </c>
      <c r="C211" t="e">
        <f>IF(OR($A211&lt;C$2,$A211&gt;C$2+LOOKUP(C$2,'Cargo List'!$C$2:$C$27,'Cargo List'!$H$2:$H$27)),"",LOOKUP(Sheet3!C$2,'Cargo List'!$C$2:$C$27,'Cargo List'!$I$2:$I$27))</f>
        <v>#N/A</v>
      </c>
      <c r="D211" t="e">
        <f>IF(OR($A211&lt;D$2,$A211&gt;D$2+LOOKUP(D$2,'Cargo List'!$C$2:$C$27,'Cargo List'!$H$2:$H$27)),"",LOOKUP(Sheet3!D$2,'Cargo List'!$C$2:$C$27,'Cargo List'!$I$2:$I$27))</f>
        <v>#N/A</v>
      </c>
      <c r="E211" t="e">
        <f>IF(OR($A211&lt;E$2,$A211&gt;E$2+LOOKUP(E$2,'Cargo List'!$C$2:$C$27,'Cargo List'!$H$2:$H$27)),"",LOOKUP(Sheet3!E$2,'Cargo List'!$C$2:$C$27,'Cargo List'!$I$2:$I$27))</f>
        <v>#N/A</v>
      </c>
      <c r="F211" t="e">
        <f>IF(OR($A211&lt;F$2,$A211&gt;F$2+LOOKUP(F$2,'Cargo List'!$C$2:$C$27,'Cargo List'!$H$2:$H$27)),"",LOOKUP(Sheet3!F$2,'Cargo List'!$C$2:$C$27,'Cargo List'!$I$2:$I$27))</f>
        <v>#N/A</v>
      </c>
      <c r="G211" t="e">
        <f>IF(OR($A211&lt;G$2,$A211&gt;G$2+LOOKUP(G$2,'Cargo List'!$C$2:$C$27,'Cargo List'!$H$2:$H$27)),"",LOOKUP(Sheet3!G$2,'Cargo List'!$C$2:$C$27,'Cargo List'!$I$2:$I$27))</f>
        <v>#N/A</v>
      </c>
      <c r="H211" t="e">
        <f>IF(OR($A211&lt;H$2,$A211&gt;H$2+LOOKUP(H$2,'Cargo List'!$C$2:$C$27,'Cargo List'!$H$2:$H$27)),"",LOOKUP(Sheet3!H$2,'Cargo List'!$C$2:$C$27,'Cargo List'!$I$2:$I$27))</f>
        <v>#N/A</v>
      </c>
      <c r="I211" t="e">
        <f>IF(OR($A211&lt;I$2,$A211&gt;I$2+LOOKUP(I$2,'Cargo List'!$C$2:$C$27,'Cargo List'!$H$2:$H$27)),"",LOOKUP(Sheet3!I$2,'Cargo List'!$C$2:$C$27,'Cargo List'!$I$2:$I$27))</f>
        <v>#N/A</v>
      </c>
      <c r="J211" t="e">
        <f>IF(OR($A211&lt;J$2,$A211&gt;J$2+LOOKUP(J$2,'Cargo List'!$C$2:$C$27,'Cargo List'!$H$2:$H$27)),"",LOOKUP(Sheet3!J$2,'Cargo List'!$C$2:$C$27,'Cargo List'!$I$2:$I$27))</f>
        <v>#N/A</v>
      </c>
      <c r="K211" t="e">
        <f>IF(OR($A211&lt;K$2,$A211&gt;K$2+LOOKUP(K$2,'Cargo List'!$C$2:$C$27,'Cargo List'!$H$2:$H$27)),"",LOOKUP(Sheet3!K$2,'Cargo List'!$C$2:$C$27,'Cargo List'!$I$2:$I$27))</f>
        <v>#N/A</v>
      </c>
      <c r="L211" t="e">
        <f>IF(OR($A211&lt;L$2,$A211&gt;L$2+LOOKUP(L$2,'Cargo List'!$C$2:$C$27,'Cargo List'!$H$2:$H$27)),"",LOOKUP(Sheet3!L$2,'Cargo List'!$C$2:$C$27,'Cargo List'!$I$2:$I$27))</f>
        <v>#N/A</v>
      </c>
      <c r="M211" t="e">
        <f>IF(OR($A211&lt;M$2,$A211&gt;M$2+LOOKUP(M$2,'Cargo List'!$C$2:$C$27,'Cargo List'!$H$2:$H$27)),"",LOOKUP(Sheet3!M$2,'Cargo List'!$C$2:$C$27,'Cargo List'!$I$2:$I$27))</f>
        <v>#N/A</v>
      </c>
      <c r="N211" t="e">
        <f>IF(OR($A211&lt;N$2,$A211&gt;N$2+LOOKUP(N$2,'Cargo List'!$C$2:$C$27,'Cargo List'!$H$2:$H$27)),"",LOOKUP(Sheet3!N$2,'Cargo List'!$C$2:$C$27,'Cargo List'!$I$2:$I$27))</f>
        <v>#N/A</v>
      </c>
      <c r="O211" t="e">
        <f>IF(OR($A211&lt;O$2,$A211&gt;O$2+LOOKUP(O$2,'Cargo List'!$C$2:$C$27,'Cargo List'!$H$2:$H$27)),"",LOOKUP(Sheet3!O$2,'Cargo List'!$C$2:$C$27,'Cargo List'!$I$2:$I$27))</f>
        <v>#N/A</v>
      </c>
      <c r="P211" t="e">
        <f>IF(OR($A211&lt;P$2,$A211&gt;P$2+LOOKUP(P$2,'Cargo List'!$C$2:$C$27,'Cargo List'!$H$2:$H$27)),"",LOOKUP(Sheet3!P$2,'Cargo List'!$C$2:$C$27,'Cargo List'!$I$2:$I$27))</f>
        <v>#N/A</v>
      </c>
      <c r="Q211" t="e">
        <f>IF(OR($A211&lt;Q$2,$A211&gt;Q$2+LOOKUP(Q$2,'Cargo List'!$C$2:$C$27,'Cargo List'!$H$2:$H$27)),"",LOOKUP(Sheet3!Q$2,'Cargo List'!$C$2:$C$27,'Cargo List'!$I$2:$I$27))</f>
        <v>#N/A</v>
      </c>
      <c r="R211" t="e">
        <f>IF(OR($A211&lt;R$2,$A211&gt;R$2+LOOKUP(R$2,'Cargo List'!$C$2:$C$27,'Cargo List'!$H$2:$H$27)),"",LOOKUP(Sheet3!R$2,'Cargo List'!$C$2:$C$27,'Cargo List'!$I$2:$I$27))</f>
        <v>#N/A</v>
      </c>
      <c r="S211" t="e">
        <f>IF(OR($A211&lt;S$2,$A211&gt;S$2+LOOKUP(S$2,'Cargo List'!$C$2:$C$27,'Cargo List'!$H$2:$H$27)),"",LOOKUP(Sheet3!S$2,'Cargo List'!$C$2:$C$27,'Cargo List'!$I$2:$I$27))</f>
        <v>#N/A</v>
      </c>
      <c r="T211" t="e">
        <f>IF(OR($A211&lt;T$2,$A211&gt;T$2+LOOKUP(T$2,'Cargo List'!$C$2:$C$27,'Cargo List'!$H$2:$H$27)),"",LOOKUP(Sheet3!T$2,'Cargo List'!$C$2:$C$27,'Cargo List'!$I$2:$I$27))</f>
        <v>#N/A</v>
      </c>
      <c r="U211" t="e">
        <f>IF(OR($A211&lt;U$2,$A211&gt;U$2+LOOKUP(U$2,'Cargo List'!$C$2:$C$27,'Cargo List'!$H$2:$H$27)),"",LOOKUP(Sheet3!U$2,'Cargo List'!$C$2:$C$27,'Cargo List'!$I$2:$I$27))</f>
        <v>#N/A</v>
      </c>
      <c r="V211" t="e">
        <f>IF(OR($A211&lt;V$2,$A211&gt;V$2+LOOKUP(V$2,'Cargo List'!$C$2:$C$27,'Cargo List'!$H$2:$H$27)),"",LOOKUP(Sheet3!V$2,'Cargo List'!$C$2:$C$27,'Cargo List'!$I$2:$I$27))</f>
        <v>#N/A</v>
      </c>
      <c r="W211" t="e">
        <f>IF(OR($A211&lt;W$2,$A211&gt;W$2+LOOKUP(W$2,'Cargo List'!$C$2:$C$27,'Cargo List'!$H$2:$H$27)),"",LOOKUP(Sheet3!W$2,'Cargo List'!$C$2:$C$27,'Cargo List'!$I$2:$I$27))</f>
        <v>#N/A</v>
      </c>
      <c r="X211" t="e">
        <f>IF(OR($A211&lt;X$2,$A211&gt;X$2+LOOKUP(X$2,'Cargo List'!$C$2:$C$27,'Cargo List'!$H$2:$H$27)),"",LOOKUP(Sheet3!X$2,'Cargo List'!$C$2:$C$27,'Cargo List'!$I$2:$I$27))</f>
        <v>#N/A</v>
      </c>
      <c r="Y211" t="e">
        <f>IF(OR($A211&lt;Y$2,$A211&gt;Y$2+LOOKUP(Y$2,'Cargo List'!$C$2:$C$27,'Cargo List'!$H$2:$H$27)),"",LOOKUP(Sheet3!Y$2,'Cargo List'!$C$2:$C$27,'Cargo List'!$I$2:$I$27))</f>
        <v>#N/A</v>
      </c>
      <c r="Z211" t="e">
        <f>IF(OR($A211&lt;Z$2,$A211&gt;Z$2+LOOKUP(Z$2,'Cargo List'!$C$2:$C$27,'Cargo List'!$H$2:$H$27)),"",LOOKUP(Sheet3!Z$2,'Cargo List'!$C$2:$C$27,'Cargo List'!$I$2:$I$27))</f>
        <v>#N/A</v>
      </c>
      <c r="AA211" t="e">
        <f>IF(OR($A211&lt;AA$2,$A211&gt;AA$2+LOOKUP(AA$2,'Cargo List'!$C$2:$C$27,'Cargo List'!$H$2:$H$27)),"",LOOKUP(Sheet3!AA$2,'Cargo List'!$C$2:$C$27,'Cargo List'!$I$2:$I$27))</f>
        <v>#N/A</v>
      </c>
      <c r="AB211" t="e">
        <f>IF(OR($A211&lt;AB$2,$A211&gt;AB$2+LOOKUP(AB$2,'Cargo List'!$C$2:$C$27,'Cargo List'!$H$2:$H$27)),"",LOOKUP(Sheet3!AB$2,'Cargo List'!$C$2:$C$27,'Cargo List'!$I$2:$I$27))</f>
        <v>#N/A</v>
      </c>
      <c r="AC211" t="e">
        <f>IF(OR($A211&lt;AC$2,$A211&gt;AC$2+LOOKUP(AC$2,'Cargo List'!$C$2:$C$27,'Cargo List'!$H$2:$H$27)),"",LOOKUP(Sheet3!AC$2,'Cargo List'!$C$2:$C$27,'Cargo List'!$I$2:$I$27))</f>
        <v>#N/A</v>
      </c>
      <c r="AD211" t="e">
        <f>IF(OR($A211&lt;AD$2,$A211&gt;AD$2+LOOKUP(AD$2,'Cargo List'!$C$2:$C$27,'Cargo List'!$H$2:$H$27)),"",LOOKUP(Sheet3!AD$2,'Cargo List'!$C$2:$C$27,'Cargo List'!$I$2:$I$27))</f>
        <v>#N/A</v>
      </c>
      <c r="AE211" t="e">
        <f>IF(OR($A211&lt;AE$2,$A211&gt;AE$2+LOOKUP(AE$2,'Cargo List'!$C$2:$C$27,'Cargo List'!$H$2:$H$27)),"",LOOKUP(Sheet3!AE$2,'Cargo List'!$C$2:$C$27,'Cargo List'!$I$2:$I$27))</f>
        <v>#N/A</v>
      </c>
      <c r="AF211" t="e">
        <f>IF(OR($A211&lt;AF$2,$A211&gt;AF$2+LOOKUP(AF$2,'Cargo List'!$C$2:$C$27,'Cargo List'!$H$2:$H$27)),"",LOOKUP(Sheet3!AF$2,'Cargo List'!$C$2:$C$27,'Cargo List'!$I$2:$I$27))</f>
        <v>#N/A</v>
      </c>
      <c r="AG211" t="e">
        <f>IF(OR($A211&lt;AG$2,$A211&gt;AG$2+LOOKUP(AG$2,'Cargo List'!$C$2:$C$27,'Cargo List'!$H$2:$H$27)),"",LOOKUP(Sheet3!AG$2,'Cargo List'!$C$2:$C$27,'Cargo List'!$I$2:$I$27))</f>
        <v>#N/A</v>
      </c>
      <c r="AH211" t="e">
        <f>IF(OR($A211&lt;AH$2,$A211&gt;AH$2+LOOKUP(AH$2,'Cargo List'!$C$2:$C$27,'Cargo List'!$H$2:$H$27)),"",LOOKUP(Sheet3!AH$2,'Cargo List'!$C$2:$C$27,'Cargo List'!$I$2:$I$27))</f>
        <v>#N/A</v>
      </c>
      <c r="AI211" t="e">
        <f>IF(OR($A211&lt;AI$2,$A211&gt;AI$2+LOOKUP(AI$2,'Cargo List'!$C$2:$C$27,'Cargo List'!$H$2:$H$27)),"",LOOKUP(Sheet3!AI$2,'Cargo List'!$C$2:$C$27,'Cargo List'!$I$2:$I$27))</f>
        <v>#N/A</v>
      </c>
      <c r="AJ211" t="e">
        <f>IF(OR($A211&lt;AJ$2,$A211&gt;AJ$2+LOOKUP(AJ$2,'Cargo List'!$C$2:$C$27,'Cargo List'!$H$2:$H$27)),"",LOOKUP(Sheet3!AJ$2,'Cargo List'!$C$2:$C$27,'Cargo List'!$I$2:$I$27))</f>
        <v>#N/A</v>
      </c>
      <c r="AK211" t="e">
        <f>IF(OR($A211&lt;AK$2,$A211&gt;AK$2+LOOKUP(AK$2,'Cargo List'!$C$2:$C$27,'Cargo List'!$H$2:$H$27)),"",LOOKUP(Sheet3!AK$2,'Cargo List'!$C$2:$C$27,'Cargo List'!$I$2:$I$27))</f>
        <v>#N/A</v>
      </c>
      <c r="AL211" t="e">
        <f>IF(OR($A211&lt;AL$2,$A211&gt;AL$2+LOOKUP(AL$2,'Cargo List'!$C$2:$C$27,'Cargo List'!$H$2:$H$27)),"",LOOKUP(Sheet3!AL$2,'Cargo List'!$C$2:$C$27,'Cargo List'!$I$2:$I$27))</f>
        <v>#N/A</v>
      </c>
      <c r="AM211" t="e">
        <f>IF(OR($A211&lt;AM$2,$A211&gt;AM$2+LOOKUP(AM$2,'Cargo List'!$C$2:$C$27,'Cargo List'!$H$2:$H$27)),"",LOOKUP(Sheet3!AM$2,'Cargo List'!$C$2:$C$27,'Cargo List'!$I$2:$I$27))</f>
        <v>#N/A</v>
      </c>
      <c r="AN211" t="e">
        <f>IF(OR($A211&lt;AN$2,$A211&gt;AN$2+LOOKUP(AN$2,'Cargo List'!$C$2:$C$27,'Cargo List'!$H$2:$H$27)),"",LOOKUP(Sheet3!AN$2,'Cargo List'!$C$2:$C$27,'Cargo List'!$I$2:$I$27))</f>
        <v>#N/A</v>
      </c>
      <c r="AO211" t="e">
        <f>IF(OR($A211&lt;AO$2,$A211&gt;AO$2+LOOKUP(AO$2,'Cargo List'!$C$2:$C$27,'Cargo List'!$H$2:$H$27)),"",LOOKUP(Sheet3!AO$2,'Cargo List'!$C$2:$C$27,'Cargo List'!$I$2:$I$27))</f>
        <v>#N/A</v>
      </c>
      <c r="AP211" t="e">
        <f>IF(OR($A211&lt;AP$2,$A211&gt;AP$2+LOOKUP(AP$2,'Cargo List'!$C$2:$C$27,'Cargo List'!$H$2:$H$27)),"",LOOKUP(Sheet3!AP$2,'Cargo List'!$C$2:$C$27,'Cargo List'!$I$2:$I$27))</f>
        <v>#N/A</v>
      </c>
      <c r="AQ211" t="e">
        <f>IF(OR($A211&lt;AQ$2,$A211&gt;AQ$2+LOOKUP(AQ$2,'Cargo List'!$C$2:$C$27,'Cargo List'!$H$2:$H$27)),"",LOOKUP(Sheet3!AQ$2,'Cargo List'!$C$2:$C$27,'Cargo List'!$I$2:$I$27))</f>
        <v>#N/A</v>
      </c>
      <c r="AR211" t="e">
        <f>IF(OR($A211&lt;AR$2,$A211&gt;AR$2+LOOKUP(AR$2,'Cargo List'!$C$2:$C$27,'Cargo List'!$H$2:$H$27)),"",LOOKUP(Sheet3!AR$2,'Cargo List'!$C$2:$C$27,'Cargo List'!$I$2:$I$27))</f>
        <v>#N/A</v>
      </c>
      <c r="AS211" t="e">
        <f>IF(OR($A211&lt;AS$2,$A211&gt;AS$2+LOOKUP(AS$2,'Cargo List'!$C$2:$C$27,'Cargo List'!$H$2:$H$27)),"",LOOKUP(Sheet3!AS$2,'Cargo List'!$C$2:$C$27,'Cargo List'!$I$2:$I$27))</f>
        <v>#N/A</v>
      </c>
      <c r="AT211" t="e">
        <f>IF(OR($A211&lt;AT$2,$A211&gt;AT$2+LOOKUP(AT$2,'Cargo List'!$C$2:$C$27,'Cargo List'!$H$2:$H$27)),"",LOOKUP(Sheet3!AT$2,'Cargo List'!$C$2:$C$27,'Cargo List'!$I$2:$I$27))</f>
        <v>#N/A</v>
      </c>
      <c r="AU211" t="e">
        <f>IF(OR($A211&lt;AU$2,$A211&gt;AU$2+LOOKUP(AU$2,'Cargo List'!$C$2:$C$27,'Cargo List'!$H$2:$H$27)),"",LOOKUP(Sheet3!AU$2,'Cargo List'!$C$2:$C$27,'Cargo List'!$I$2:$I$27))</f>
        <v>#N/A</v>
      </c>
      <c r="AV211" s="4">
        <f t="shared" si="6"/>
        <v>0</v>
      </c>
    </row>
    <row r="212" spans="1:48" x14ac:dyDescent="0.25">
      <c r="A212" s="2">
        <f t="shared" si="7"/>
        <v>44406</v>
      </c>
      <c r="B212" t="e">
        <f>IF(OR($A212&lt;B$2,$A212&gt;B$2+LOOKUP(B$2,'Cargo List'!$C$2:$C$27,'Cargo List'!$H$2:$H$27)),"",LOOKUP(Sheet3!B$2,'Cargo List'!$C$2:$C$27,'Cargo List'!$I$2:$I$27))</f>
        <v>#N/A</v>
      </c>
      <c r="C212" t="e">
        <f>IF(OR($A212&lt;C$2,$A212&gt;C$2+LOOKUP(C$2,'Cargo List'!$C$2:$C$27,'Cargo List'!$H$2:$H$27)),"",LOOKUP(Sheet3!C$2,'Cargo List'!$C$2:$C$27,'Cargo List'!$I$2:$I$27))</f>
        <v>#N/A</v>
      </c>
      <c r="D212" t="e">
        <f>IF(OR($A212&lt;D$2,$A212&gt;D$2+LOOKUP(D$2,'Cargo List'!$C$2:$C$27,'Cargo List'!$H$2:$H$27)),"",LOOKUP(Sheet3!D$2,'Cargo List'!$C$2:$C$27,'Cargo List'!$I$2:$I$27))</f>
        <v>#N/A</v>
      </c>
      <c r="E212" t="e">
        <f>IF(OR($A212&lt;E$2,$A212&gt;E$2+LOOKUP(E$2,'Cargo List'!$C$2:$C$27,'Cargo List'!$H$2:$H$27)),"",LOOKUP(Sheet3!E$2,'Cargo List'!$C$2:$C$27,'Cargo List'!$I$2:$I$27))</f>
        <v>#N/A</v>
      </c>
      <c r="F212" t="e">
        <f>IF(OR($A212&lt;F$2,$A212&gt;F$2+LOOKUP(F$2,'Cargo List'!$C$2:$C$27,'Cargo List'!$H$2:$H$27)),"",LOOKUP(Sheet3!F$2,'Cargo List'!$C$2:$C$27,'Cargo List'!$I$2:$I$27))</f>
        <v>#N/A</v>
      </c>
      <c r="G212" t="e">
        <f>IF(OR($A212&lt;G$2,$A212&gt;G$2+LOOKUP(G$2,'Cargo List'!$C$2:$C$27,'Cargo List'!$H$2:$H$27)),"",LOOKUP(Sheet3!G$2,'Cargo List'!$C$2:$C$27,'Cargo List'!$I$2:$I$27))</f>
        <v>#N/A</v>
      </c>
      <c r="H212" t="e">
        <f>IF(OR($A212&lt;H$2,$A212&gt;H$2+LOOKUP(H$2,'Cargo List'!$C$2:$C$27,'Cargo List'!$H$2:$H$27)),"",LOOKUP(Sheet3!H$2,'Cargo List'!$C$2:$C$27,'Cargo List'!$I$2:$I$27))</f>
        <v>#N/A</v>
      </c>
      <c r="I212" t="e">
        <f>IF(OR($A212&lt;I$2,$A212&gt;I$2+LOOKUP(I$2,'Cargo List'!$C$2:$C$27,'Cargo List'!$H$2:$H$27)),"",LOOKUP(Sheet3!I$2,'Cargo List'!$C$2:$C$27,'Cargo List'!$I$2:$I$27))</f>
        <v>#N/A</v>
      </c>
      <c r="J212" t="e">
        <f>IF(OR($A212&lt;J$2,$A212&gt;J$2+LOOKUP(J$2,'Cargo List'!$C$2:$C$27,'Cargo List'!$H$2:$H$27)),"",LOOKUP(Sheet3!J$2,'Cargo List'!$C$2:$C$27,'Cargo List'!$I$2:$I$27))</f>
        <v>#N/A</v>
      </c>
      <c r="K212" t="e">
        <f>IF(OR($A212&lt;K$2,$A212&gt;K$2+LOOKUP(K$2,'Cargo List'!$C$2:$C$27,'Cargo List'!$H$2:$H$27)),"",LOOKUP(Sheet3!K$2,'Cargo List'!$C$2:$C$27,'Cargo List'!$I$2:$I$27))</f>
        <v>#N/A</v>
      </c>
      <c r="L212" t="e">
        <f>IF(OR($A212&lt;L$2,$A212&gt;L$2+LOOKUP(L$2,'Cargo List'!$C$2:$C$27,'Cargo List'!$H$2:$H$27)),"",LOOKUP(Sheet3!L$2,'Cargo List'!$C$2:$C$27,'Cargo List'!$I$2:$I$27))</f>
        <v>#N/A</v>
      </c>
      <c r="M212" t="e">
        <f>IF(OR($A212&lt;M$2,$A212&gt;M$2+LOOKUP(M$2,'Cargo List'!$C$2:$C$27,'Cargo List'!$H$2:$H$27)),"",LOOKUP(Sheet3!M$2,'Cargo List'!$C$2:$C$27,'Cargo List'!$I$2:$I$27))</f>
        <v>#N/A</v>
      </c>
      <c r="N212" t="e">
        <f>IF(OR($A212&lt;N$2,$A212&gt;N$2+LOOKUP(N$2,'Cargo List'!$C$2:$C$27,'Cargo List'!$H$2:$H$27)),"",LOOKUP(Sheet3!N$2,'Cargo List'!$C$2:$C$27,'Cargo List'!$I$2:$I$27))</f>
        <v>#N/A</v>
      </c>
      <c r="O212" t="e">
        <f>IF(OR($A212&lt;O$2,$A212&gt;O$2+LOOKUP(O$2,'Cargo List'!$C$2:$C$27,'Cargo List'!$H$2:$H$27)),"",LOOKUP(Sheet3!O$2,'Cargo List'!$C$2:$C$27,'Cargo List'!$I$2:$I$27))</f>
        <v>#N/A</v>
      </c>
      <c r="P212" t="e">
        <f>IF(OR($A212&lt;P$2,$A212&gt;P$2+LOOKUP(P$2,'Cargo List'!$C$2:$C$27,'Cargo List'!$H$2:$H$27)),"",LOOKUP(Sheet3!P$2,'Cargo List'!$C$2:$C$27,'Cargo List'!$I$2:$I$27))</f>
        <v>#N/A</v>
      </c>
      <c r="Q212" t="e">
        <f>IF(OR($A212&lt;Q$2,$A212&gt;Q$2+LOOKUP(Q$2,'Cargo List'!$C$2:$C$27,'Cargo List'!$H$2:$H$27)),"",LOOKUP(Sheet3!Q$2,'Cargo List'!$C$2:$C$27,'Cargo List'!$I$2:$I$27))</f>
        <v>#N/A</v>
      </c>
      <c r="R212" t="e">
        <f>IF(OR($A212&lt;R$2,$A212&gt;R$2+LOOKUP(R$2,'Cargo List'!$C$2:$C$27,'Cargo List'!$H$2:$H$27)),"",LOOKUP(Sheet3!R$2,'Cargo List'!$C$2:$C$27,'Cargo List'!$I$2:$I$27))</f>
        <v>#N/A</v>
      </c>
      <c r="S212" t="e">
        <f>IF(OR($A212&lt;S$2,$A212&gt;S$2+LOOKUP(S$2,'Cargo List'!$C$2:$C$27,'Cargo List'!$H$2:$H$27)),"",LOOKUP(Sheet3!S$2,'Cargo List'!$C$2:$C$27,'Cargo List'!$I$2:$I$27))</f>
        <v>#N/A</v>
      </c>
      <c r="T212" t="e">
        <f>IF(OR($A212&lt;T$2,$A212&gt;T$2+LOOKUP(T$2,'Cargo List'!$C$2:$C$27,'Cargo List'!$H$2:$H$27)),"",LOOKUP(Sheet3!T$2,'Cargo List'!$C$2:$C$27,'Cargo List'!$I$2:$I$27))</f>
        <v>#N/A</v>
      </c>
      <c r="U212" t="e">
        <f>IF(OR($A212&lt;U$2,$A212&gt;U$2+LOOKUP(U$2,'Cargo List'!$C$2:$C$27,'Cargo List'!$H$2:$H$27)),"",LOOKUP(Sheet3!U$2,'Cargo List'!$C$2:$C$27,'Cargo List'!$I$2:$I$27))</f>
        <v>#N/A</v>
      </c>
      <c r="V212" t="e">
        <f>IF(OR($A212&lt;V$2,$A212&gt;V$2+LOOKUP(V$2,'Cargo List'!$C$2:$C$27,'Cargo List'!$H$2:$H$27)),"",LOOKUP(Sheet3!V$2,'Cargo List'!$C$2:$C$27,'Cargo List'!$I$2:$I$27))</f>
        <v>#N/A</v>
      </c>
      <c r="W212" t="e">
        <f>IF(OR($A212&lt;W$2,$A212&gt;W$2+LOOKUP(W$2,'Cargo List'!$C$2:$C$27,'Cargo List'!$H$2:$H$27)),"",LOOKUP(Sheet3!W$2,'Cargo List'!$C$2:$C$27,'Cargo List'!$I$2:$I$27))</f>
        <v>#N/A</v>
      </c>
      <c r="X212" t="e">
        <f>IF(OR($A212&lt;X$2,$A212&gt;X$2+LOOKUP(X$2,'Cargo List'!$C$2:$C$27,'Cargo List'!$H$2:$H$27)),"",LOOKUP(Sheet3!X$2,'Cargo List'!$C$2:$C$27,'Cargo List'!$I$2:$I$27))</f>
        <v>#N/A</v>
      </c>
      <c r="Y212" t="e">
        <f>IF(OR($A212&lt;Y$2,$A212&gt;Y$2+LOOKUP(Y$2,'Cargo List'!$C$2:$C$27,'Cargo List'!$H$2:$H$27)),"",LOOKUP(Sheet3!Y$2,'Cargo List'!$C$2:$C$27,'Cargo List'!$I$2:$I$27))</f>
        <v>#N/A</v>
      </c>
      <c r="Z212" t="e">
        <f>IF(OR($A212&lt;Z$2,$A212&gt;Z$2+LOOKUP(Z$2,'Cargo List'!$C$2:$C$27,'Cargo List'!$H$2:$H$27)),"",LOOKUP(Sheet3!Z$2,'Cargo List'!$C$2:$C$27,'Cargo List'!$I$2:$I$27))</f>
        <v>#N/A</v>
      </c>
      <c r="AA212" t="e">
        <f>IF(OR($A212&lt;AA$2,$A212&gt;AA$2+LOOKUP(AA$2,'Cargo List'!$C$2:$C$27,'Cargo List'!$H$2:$H$27)),"",LOOKUP(Sheet3!AA$2,'Cargo List'!$C$2:$C$27,'Cargo List'!$I$2:$I$27))</f>
        <v>#N/A</v>
      </c>
      <c r="AB212" t="e">
        <f>IF(OR($A212&lt;AB$2,$A212&gt;AB$2+LOOKUP(AB$2,'Cargo List'!$C$2:$C$27,'Cargo List'!$H$2:$H$27)),"",LOOKUP(Sheet3!AB$2,'Cargo List'!$C$2:$C$27,'Cargo List'!$I$2:$I$27))</f>
        <v>#N/A</v>
      </c>
      <c r="AC212" t="e">
        <f>IF(OR($A212&lt;AC$2,$A212&gt;AC$2+LOOKUP(AC$2,'Cargo List'!$C$2:$C$27,'Cargo List'!$H$2:$H$27)),"",LOOKUP(Sheet3!AC$2,'Cargo List'!$C$2:$C$27,'Cargo List'!$I$2:$I$27))</f>
        <v>#N/A</v>
      </c>
      <c r="AD212" t="e">
        <f>IF(OR($A212&lt;AD$2,$A212&gt;AD$2+LOOKUP(AD$2,'Cargo List'!$C$2:$C$27,'Cargo List'!$H$2:$H$27)),"",LOOKUP(Sheet3!AD$2,'Cargo List'!$C$2:$C$27,'Cargo List'!$I$2:$I$27))</f>
        <v>#N/A</v>
      </c>
      <c r="AE212" t="e">
        <f>IF(OR($A212&lt;AE$2,$A212&gt;AE$2+LOOKUP(AE$2,'Cargo List'!$C$2:$C$27,'Cargo List'!$H$2:$H$27)),"",LOOKUP(Sheet3!AE$2,'Cargo List'!$C$2:$C$27,'Cargo List'!$I$2:$I$27))</f>
        <v>#N/A</v>
      </c>
      <c r="AF212" t="e">
        <f>IF(OR($A212&lt;AF$2,$A212&gt;AF$2+LOOKUP(AF$2,'Cargo List'!$C$2:$C$27,'Cargo List'!$H$2:$H$27)),"",LOOKUP(Sheet3!AF$2,'Cargo List'!$C$2:$C$27,'Cargo List'!$I$2:$I$27))</f>
        <v>#N/A</v>
      </c>
      <c r="AG212" t="e">
        <f>IF(OR($A212&lt;AG$2,$A212&gt;AG$2+LOOKUP(AG$2,'Cargo List'!$C$2:$C$27,'Cargo List'!$H$2:$H$27)),"",LOOKUP(Sheet3!AG$2,'Cargo List'!$C$2:$C$27,'Cargo List'!$I$2:$I$27))</f>
        <v>#N/A</v>
      </c>
      <c r="AH212" t="e">
        <f>IF(OR($A212&lt;AH$2,$A212&gt;AH$2+LOOKUP(AH$2,'Cargo List'!$C$2:$C$27,'Cargo List'!$H$2:$H$27)),"",LOOKUP(Sheet3!AH$2,'Cargo List'!$C$2:$C$27,'Cargo List'!$I$2:$I$27))</f>
        <v>#N/A</v>
      </c>
      <c r="AI212" t="e">
        <f>IF(OR($A212&lt;AI$2,$A212&gt;AI$2+LOOKUP(AI$2,'Cargo List'!$C$2:$C$27,'Cargo List'!$H$2:$H$27)),"",LOOKUP(Sheet3!AI$2,'Cargo List'!$C$2:$C$27,'Cargo List'!$I$2:$I$27))</f>
        <v>#N/A</v>
      </c>
      <c r="AJ212" t="e">
        <f>IF(OR($A212&lt;AJ$2,$A212&gt;AJ$2+LOOKUP(AJ$2,'Cargo List'!$C$2:$C$27,'Cargo List'!$H$2:$H$27)),"",LOOKUP(Sheet3!AJ$2,'Cargo List'!$C$2:$C$27,'Cargo List'!$I$2:$I$27))</f>
        <v>#N/A</v>
      </c>
      <c r="AK212" t="e">
        <f>IF(OR($A212&lt;AK$2,$A212&gt;AK$2+LOOKUP(AK$2,'Cargo List'!$C$2:$C$27,'Cargo List'!$H$2:$H$27)),"",LOOKUP(Sheet3!AK$2,'Cargo List'!$C$2:$C$27,'Cargo List'!$I$2:$I$27))</f>
        <v>#N/A</v>
      </c>
      <c r="AL212" t="e">
        <f>IF(OR($A212&lt;AL$2,$A212&gt;AL$2+LOOKUP(AL$2,'Cargo List'!$C$2:$C$27,'Cargo List'!$H$2:$H$27)),"",LOOKUP(Sheet3!AL$2,'Cargo List'!$C$2:$C$27,'Cargo List'!$I$2:$I$27))</f>
        <v>#N/A</v>
      </c>
      <c r="AM212" t="e">
        <f>IF(OR($A212&lt;AM$2,$A212&gt;AM$2+LOOKUP(AM$2,'Cargo List'!$C$2:$C$27,'Cargo List'!$H$2:$H$27)),"",LOOKUP(Sheet3!AM$2,'Cargo List'!$C$2:$C$27,'Cargo List'!$I$2:$I$27))</f>
        <v>#N/A</v>
      </c>
      <c r="AN212" t="e">
        <f>IF(OR($A212&lt;AN$2,$A212&gt;AN$2+LOOKUP(AN$2,'Cargo List'!$C$2:$C$27,'Cargo List'!$H$2:$H$27)),"",LOOKUP(Sheet3!AN$2,'Cargo List'!$C$2:$C$27,'Cargo List'!$I$2:$I$27))</f>
        <v>#N/A</v>
      </c>
      <c r="AO212" t="e">
        <f>IF(OR($A212&lt;AO$2,$A212&gt;AO$2+LOOKUP(AO$2,'Cargo List'!$C$2:$C$27,'Cargo List'!$H$2:$H$27)),"",LOOKUP(Sheet3!AO$2,'Cargo List'!$C$2:$C$27,'Cargo List'!$I$2:$I$27))</f>
        <v>#N/A</v>
      </c>
      <c r="AP212" t="e">
        <f>IF(OR($A212&lt;AP$2,$A212&gt;AP$2+LOOKUP(AP$2,'Cargo List'!$C$2:$C$27,'Cargo List'!$H$2:$H$27)),"",LOOKUP(Sheet3!AP$2,'Cargo List'!$C$2:$C$27,'Cargo List'!$I$2:$I$27))</f>
        <v>#N/A</v>
      </c>
      <c r="AQ212" t="e">
        <f>IF(OR($A212&lt;AQ$2,$A212&gt;AQ$2+LOOKUP(AQ$2,'Cargo List'!$C$2:$C$27,'Cargo List'!$H$2:$H$27)),"",LOOKUP(Sheet3!AQ$2,'Cargo List'!$C$2:$C$27,'Cargo List'!$I$2:$I$27))</f>
        <v>#N/A</v>
      </c>
      <c r="AR212" t="e">
        <f>IF(OR($A212&lt;AR$2,$A212&gt;AR$2+LOOKUP(AR$2,'Cargo List'!$C$2:$C$27,'Cargo List'!$H$2:$H$27)),"",LOOKUP(Sheet3!AR$2,'Cargo List'!$C$2:$C$27,'Cargo List'!$I$2:$I$27))</f>
        <v>#N/A</v>
      </c>
      <c r="AS212" t="e">
        <f>IF(OR($A212&lt;AS$2,$A212&gt;AS$2+LOOKUP(AS$2,'Cargo List'!$C$2:$C$27,'Cargo List'!$H$2:$H$27)),"",LOOKUP(Sheet3!AS$2,'Cargo List'!$C$2:$C$27,'Cargo List'!$I$2:$I$27))</f>
        <v>#N/A</v>
      </c>
      <c r="AT212" t="e">
        <f>IF(OR($A212&lt;AT$2,$A212&gt;AT$2+LOOKUP(AT$2,'Cargo List'!$C$2:$C$27,'Cargo List'!$H$2:$H$27)),"",LOOKUP(Sheet3!AT$2,'Cargo List'!$C$2:$C$27,'Cargo List'!$I$2:$I$27))</f>
        <v>#N/A</v>
      </c>
      <c r="AU212" t="e">
        <f>IF(OR($A212&lt;AU$2,$A212&gt;AU$2+LOOKUP(AU$2,'Cargo List'!$C$2:$C$27,'Cargo List'!$H$2:$H$27)),"",LOOKUP(Sheet3!AU$2,'Cargo List'!$C$2:$C$27,'Cargo List'!$I$2:$I$27))</f>
        <v>#N/A</v>
      </c>
      <c r="AV212" s="4">
        <f t="shared" si="6"/>
        <v>0</v>
      </c>
    </row>
    <row r="213" spans="1:48" x14ac:dyDescent="0.25">
      <c r="A213" s="2">
        <f t="shared" si="7"/>
        <v>44407</v>
      </c>
      <c r="B213" t="e">
        <f>IF(OR($A213&lt;B$2,$A213&gt;B$2+LOOKUP(B$2,'Cargo List'!$C$2:$C$27,'Cargo List'!$H$2:$H$27)),"",LOOKUP(Sheet3!B$2,'Cargo List'!$C$2:$C$27,'Cargo List'!$I$2:$I$27))</f>
        <v>#N/A</v>
      </c>
      <c r="C213" t="e">
        <f>IF(OR($A213&lt;C$2,$A213&gt;C$2+LOOKUP(C$2,'Cargo List'!$C$2:$C$27,'Cargo List'!$H$2:$H$27)),"",LOOKUP(Sheet3!C$2,'Cargo List'!$C$2:$C$27,'Cargo List'!$I$2:$I$27))</f>
        <v>#N/A</v>
      </c>
      <c r="D213" t="e">
        <f>IF(OR($A213&lt;D$2,$A213&gt;D$2+LOOKUP(D$2,'Cargo List'!$C$2:$C$27,'Cargo List'!$H$2:$H$27)),"",LOOKUP(Sheet3!D$2,'Cargo List'!$C$2:$C$27,'Cargo List'!$I$2:$I$27))</f>
        <v>#N/A</v>
      </c>
      <c r="E213" t="e">
        <f>IF(OR($A213&lt;E$2,$A213&gt;E$2+LOOKUP(E$2,'Cargo List'!$C$2:$C$27,'Cargo List'!$H$2:$H$27)),"",LOOKUP(Sheet3!E$2,'Cargo List'!$C$2:$C$27,'Cargo List'!$I$2:$I$27))</f>
        <v>#N/A</v>
      </c>
      <c r="F213" t="e">
        <f>IF(OR($A213&lt;F$2,$A213&gt;F$2+LOOKUP(F$2,'Cargo List'!$C$2:$C$27,'Cargo List'!$H$2:$H$27)),"",LOOKUP(Sheet3!F$2,'Cargo List'!$C$2:$C$27,'Cargo List'!$I$2:$I$27))</f>
        <v>#N/A</v>
      </c>
      <c r="G213" t="e">
        <f>IF(OR($A213&lt;G$2,$A213&gt;G$2+LOOKUP(G$2,'Cargo List'!$C$2:$C$27,'Cargo List'!$H$2:$H$27)),"",LOOKUP(Sheet3!G$2,'Cargo List'!$C$2:$C$27,'Cargo List'!$I$2:$I$27))</f>
        <v>#N/A</v>
      </c>
      <c r="H213" t="e">
        <f>IF(OR($A213&lt;H$2,$A213&gt;H$2+LOOKUP(H$2,'Cargo List'!$C$2:$C$27,'Cargo List'!$H$2:$H$27)),"",LOOKUP(Sheet3!H$2,'Cargo List'!$C$2:$C$27,'Cargo List'!$I$2:$I$27))</f>
        <v>#N/A</v>
      </c>
      <c r="I213" t="e">
        <f>IF(OR($A213&lt;I$2,$A213&gt;I$2+LOOKUP(I$2,'Cargo List'!$C$2:$C$27,'Cargo List'!$H$2:$H$27)),"",LOOKUP(Sheet3!I$2,'Cargo List'!$C$2:$C$27,'Cargo List'!$I$2:$I$27))</f>
        <v>#N/A</v>
      </c>
      <c r="J213" t="e">
        <f>IF(OR($A213&lt;J$2,$A213&gt;J$2+LOOKUP(J$2,'Cargo List'!$C$2:$C$27,'Cargo List'!$H$2:$H$27)),"",LOOKUP(Sheet3!J$2,'Cargo List'!$C$2:$C$27,'Cargo List'!$I$2:$I$27))</f>
        <v>#N/A</v>
      </c>
      <c r="K213" t="e">
        <f>IF(OR($A213&lt;K$2,$A213&gt;K$2+LOOKUP(K$2,'Cargo List'!$C$2:$C$27,'Cargo List'!$H$2:$H$27)),"",LOOKUP(Sheet3!K$2,'Cargo List'!$C$2:$C$27,'Cargo List'!$I$2:$I$27))</f>
        <v>#N/A</v>
      </c>
      <c r="L213" t="e">
        <f>IF(OR($A213&lt;L$2,$A213&gt;L$2+LOOKUP(L$2,'Cargo List'!$C$2:$C$27,'Cargo List'!$H$2:$H$27)),"",LOOKUP(Sheet3!L$2,'Cargo List'!$C$2:$C$27,'Cargo List'!$I$2:$I$27))</f>
        <v>#N/A</v>
      </c>
      <c r="M213" t="e">
        <f>IF(OR($A213&lt;M$2,$A213&gt;M$2+LOOKUP(M$2,'Cargo List'!$C$2:$C$27,'Cargo List'!$H$2:$H$27)),"",LOOKUP(Sheet3!M$2,'Cargo List'!$C$2:$C$27,'Cargo List'!$I$2:$I$27))</f>
        <v>#N/A</v>
      </c>
      <c r="N213" t="e">
        <f>IF(OR($A213&lt;N$2,$A213&gt;N$2+LOOKUP(N$2,'Cargo List'!$C$2:$C$27,'Cargo List'!$H$2:$H$27)),"",LOOKUP(Sheet3!N$2,'Cargo List'!$C$2:$C$27,'Cargo List'!$I$2:$I$27))</f>
        <v>#N/A</v>
      </c>
      <c r="O213" t="e">
        <f>IF(OR($A213&lt;O$2,$A213&gt;O$2+LOOKUP(O$2,'Cargo List'!$C$2:$C$27,'Cargo List'!$H$2:$H$27)),"",LOOKUP(Sheet3!O$2,'Cargo List'!$C$2:$C$27,'Cargo List'!$I$2:$I$27))</f>
        <v>#N/A</v>
      </c>
      <c r="P213" t="e">
        <f>IF(OR($A213&lt;P$2,$A213&gt;P$2+LOOKUP(P$2,'Cargo List'!$C$2:$C$27,'Cargo List'!$H$2:$H$27)),"",LOOKUP(Sheet3!P$2,'Cargo List'!$C$2:$C$27,'Cargo List'!$I$2:$I$27))</f>
        <v>#N/A</v>
      </c>
      <c r="Q213" t="e">
        <f>IF(OR($A213&lt;Q$2,$A213&gt;Q$2+LOOKUP(Q$2,'Cargo List'!$C$2:$C$27,'Cargo List'!$H$2:$H$27)),"",LOOKUP(Sheet3!Q$2,'Cargo List'!$C$2:$C$27,'Cargo List'!$I$2:$I$27))</f>
        <v>#N/A</v>
      </c>
      <c r="R213" t="e">
        <f>IF(OR($A213&lt;R$2,$A213&gt;R$2+LOOKUP(R$2,'Cargo List'!$C$2:$C$27,'Cargo List'!$H$2:$H$27)),"",LOOKUP(Sheet3!R$2,'Cargo List'!$C$2:$C$27,'Cargo List'!$I$2:$I$27))</f>
        <v>#N/A</v>
      </c>
      <c r="S213" t="e">
        <f>IF(OR($A213&lt;S$2,$A213&gt;S$2+LOOKUP(S$2,'Cargo List'!$C$2:$C$27,'Cargo List'!$H$2:$H$27)),"",LOOKUP(Sheet3!S$2,'Cargo List'!$C$2:$C$27,'Cargo List'!$I$2:$I$27))</f>
        <v>#N/A</v>
      </c>
      <c r="T213" t="e">
        <f>IF(OR($A213&lt;T$2,$A213&gt;T$2+LOOKUP(T$2,'Cargo List'!$C$2:$C$27,'Cargo List'!$H$2:$H$27)),"",LOOKUP(Sheet3!T$2,'Cargo List'!$C$2:$C$27,'Cargo List'!$I$2:$I$27))</f>
        <v>#N/A</v>
      </c>
      <c r="U213" t="e">
        <f>IF(OR($A213&lt;U$2,$A213&gt;U$2+LOOKUP(U$2,'Cargo List'!$C$2:$C$27,'Cargo List'!$H$2:$H$27)),"",LOOKUP(Sheet3!U$2,'Cargo List'!$C$2:$C$27,'Cargo List'!$I$2:$I$27))</f>
        <v>#N/A</v>
      </c>
      <c r="V213" t="e">
        <f>IF(OR($A213&lt;V$2,$A213&gt;V$2+LOOKUP(V$2,'Cargo List'!$C$2:$C$27,'Cargo List'!$H$2:$H$27)),"",LOOKUP(Sheet3!V$2,'Cargo List'!$C$2:$C$27,'Cargo List'!$I$2:$I$27))</f>
        <v>#N/A</v>
      </c>
      <c r="W213" t="e">
        <f>IF(OR($A213&lt;W$2,$A213&gt;W$2+LOOKUP(W$2,'Cargo List'!$C$2:$C$27,'Cargo List'!$H$2:$H$27)),"",LOOKUP(Sheet3!W$2,'Cargo List'!$C$2:$C$27,'Cargo List'!$I$2:$I$27))</f>
        <v>#N/A</v>
      </c>
      <c r="X213" t="e">
        <f>IF(OR($A213&lt;X$2,$A213&gt;X$2+LOOKUP(X$2,'Cargo List'!$C$2:$C$27,'Cargo List'!$H$2:$H$27)),"",LOOKUP(Sheet3!X$2,'Cargo List'!$C$2:$C$27,'Cargo List'!$I$2:$I$27))</f>
        <v>#N/A</v>
      </c>
      <c r="Y213" t="e">
        <f>IF(OR($A213&lt;Y$2,$A213&gt;Y$2+LOOKUP(Y$2,'Cargo List'!$C$2:$C$27,'Cargo List'!$H$2:$H$27)),"",LOOKUP(Sheet3!Y$2,'Cargo List'!$C$2:$C$27,'Cargo List'!$I$2:$I$27))</f>
        <v>#N/A</v>
      </c>
      <c r="Z213" t="e">
        <f>IF(OR($A213&lt;Z$2,$A213&gt;Z$2+LOOKUP(Z$2,'Cargo List'!$C$2:$C$27,'Cargo List'!$H$2:$H$27)),"",LOOKUP(Sheet3!Z$2,'Cargo List'!$C$2:$C$27,'Cargo List'!$I$2:$I$27))</f>
        <v>#N/A</v>
      </c>
      <c r="AA213" t="e">
        <f>IF(OR($A213&lt;AA$2,$A213&gt;AA$2+LOOKUP(AA$2,'Cargo List'!$C$2:$C$27,'Cargo List'!$H$2:$H$27)),"",LOOKUP(Sheet3!AA$2,'Cargo List'!$C$2:$C$27,'Cargo List'!$I$2:$I$27))</f>
        <v>#N/A</v>
      </c>
      <c r="AB213" t="e">
        <f>IF(OR($A213&lt;AB$2,$A213&gt;AB$2+LOOKUP(AB$2,'Cargo List'!$C$2:$C$27,'Cargo List'!$H$2:$H$27)),"",LOOKUP(Sheet3!AB$2,'Cargo List'!$C$2:$C$27,'Cargo List'!$I$2:$I$27))</f>
        <v>#N/A</v>
      </c>
      <c r="AC213" t="e">
        <f>IF(OR($A213&lt;AC$2,$A213&gt;AC$2+LOOKUP(AC$2,'Cargo List'!$C$2:$C$27,'Cargo List'!$H$2:$H$27)),"",LOOKUP(Sheet3!AC$2,'Cargo List'!$C$2:$C$27,'Cargo List'!$I$2:$I$27))</f>
        <v>#N/A</v>
      </c>
      <c r="AD213" t="e">
        <f>IF(OR($A213&lt;AD$2,$A213&gt;AD$2+LOOKUP(AD$2,'Cargo List'!$C$2:$C$27,'Cargo List'!$H$2:$H$27)),"",LOOKUP(Sheet3!AD$2,'Cargo List'!$C$2:$C$27,'Cargo List'!$I$2:$I$27))</f>
        <v>#N/A</v>
      </c>
      <c r="AE213" t="e">
        <f>IF(OR($A213&lt;AE$2,$A213&gt;AE$2+LOOKUP(AE$2,'Cargo List'!$C$2:$C$27,'Cargo List'!$H$2:$H$27)),"",LOOKUP(Sheet3!AE$2,'Cargo List'!$C$2:$C$27,'Cargo List'!$I$2:$I$27))</f>
        <v>#N/A</v>
      </c>
      <c r="AF213" t="e">
        <f>IF(OR($A213&lt;AF$2,$A213&gt;AF$2+LOOKUP(AF$2,'Cargo List'!$C$2:$C$27,'Cargo List'!$H$2:$H$27)),"",LOOKUP(Sheet3!AF$2,'Cargo List'!$C$2:$C$27,'Cargo List'!$I$2:$I$27))</f>
        <v>#N/A</v>
      </c>
      <c r="AG213" t="e">
        <f>IF(OR($A213&lt;AG$2,$A213&gt;AG$2+LOOKUP(AG$2,'Cargo List'!$C$2:$C$27,'Cargo List'!$H$2:$H$27)),"",LOOKUP(Sheet3!AG$2,'Cargo List'!$C$2:$C$27,'Cargo List'!$I$2:$I$27))</f>
        <v>#N/A</v>
      </c>
      <c r="AH213" t="e">
        <f>IF(OR($A213&lt;AH$2,$A213&gt;AH$2+LOOKUP(AH$2,'Cargo List'!$C$2:$C$27,'Cargo List'!$H$2:$H$27)),"",LOOKUP(Sheet3!AH$2,'Cargo List'!$C$2:$C$27,'Cargo List'!$I$2:$I$27))</f>
        <v>#N/A</v>
      </c>
      <c r="AI213" t="e">
        <f>IF(OR($A213&lt;AI$2,$A213&gt;AI$2+LOOKUP(AI$2,'Cargo List'!$C$2:$C$27,'Cargo List'!$H$2:$H$27)),"",LOOKUP(Sheet3!AI$2,'Cargo List'!$C$2:$C$27,'Cargo List'!$I$2:$I$27))</f>
        <v>#N/A</v>
      </c>
      <c r="AJ213" t="e">
        <f>IF(OR($A213&lt;AJ$2,$A213&gt;AJ$2+LOOKUP(AJ$2,'Cargo List'!$C$2:$C$27,'Cargo List'!$H$2:$H$27)),"",LOOKUP(Sheet3!AJ$2,'Cargo List'!$C$2:$C$27,'Cargo List'!$I$2:$I$27))</f>
        <v>#N/A</v>
      </c>
      <c r="AK213" t="e">
        <f>IF(OR($A213&lt;AK$2,$A213&gt;AK$2+LOOKUP(AK$2,'Cargo List'!$C$2:$C$27,'Cargo List'!$H$2:$H$27)),"",LOOKUP(Sheet3!AK$2,'Cargo List'!$C$2:$C$27,'Cargo List'!$I$2:$I$27))</f>
        <v>#N/A</v>
      </c>
      <c r="AL213" t="e">
        <f>IF(OR($A213&lt;AL$2,$A213&gt;AL$2+LOOKUP(AL$2,'Cargo List'!$C$2:$C$27,'Cargo List'!$H$2:$H$27)),"",LOOKUP(Sheet3!AL$2,'Cargo List'!$C$2:$C$27,'Cargo List'!$I$2:$I$27))</f>
        <v>#N/A</v>
      </c>
      <c r="AM213" t="e">
        <f>IF(OR($A213&lt;AM$2,$A213&gt;AM$2+LOOKUP(AM$2,'Cargo List'!$C$2:$C$27,'Cargo List'!$H$2:$H$27)),"",LOOKUP(Sheet3!AM$2,'Cargo List'!$C$2:$C$27,'Cargo List'!$I$2:$I$27))</f>
        <v>#N/A</v>
      </c>
      <c r="AN213" t="e">
        <f>IF(OR($A213&lt;AN$2,$A213&gt;AN$2+LOOKUP(AN$2,'Cargo List'!$C$2:$C$27,'Cargo List'!$H$2:$H$27)),"",LOOKUP(Sheet3!AN$2,'Cargo List'!$C$2:$C$27,'Cargo List'!$I$2:$I$27))</f>
        <v>#N/A</v>
      </c>
      <c r="AO213" t="e">
        <f>IF(OR($A213&lt;AO$2,$A213&gt;AO$2+LOOKUP(AO$2,'Cargo List'!$C$2:$C$27,'Cargo List'!$H$2:$H$27)),"",LOOKUP(Sheet3!AO$2,'Cargo List'!$C$2:$C$27,'Cargo List'!$I$2:$I$27))</f>
        <v>#N/A</v>
      </c>
      <c r="AP213" t="e">
        <f>IF(OR($A213&lt;AP$2,$A213&gt;AP$2+LOOKUP(AP$2,'Cargo List'!$C$2:$C$27,'Cargo List'!$H$2:$H$27)),"",LOOKUP(Sheet3!AP$2,'Cargo List'!$C$2:$C$27,'Cargo List'!$I$2:$I$27))</f>
        <v>#N/A</v>
      </c>
      <c r="AQ213" t="e">
        <f>IF(OR($A213&lt;AQ$2,$A213&gt;AQ$2+LOOKUP(AQ$2,'Cargo List'!$C$2:$C$27,'Cargo List'!$H$2:$H$27)),"",LOOKUP(Sheet3!AQ$2,'Cargo List'!$C$2:$C$27,'Cargo List'!$I$2:$I$27))</f>
        <v>#N/A</v>
      </c>
      <c r="AR213" t="e">
        <f>IF(OR($A213&lt;AR$2,$A213&gt;AR$2+LOOKUP(AR$2,'Cargo List'!$C$2:$C$27,'Cargo List'!$H$2:$H$27)),"",LOOKUP(Sheet3!AR$2,'Cargo List'!$C$2:$C$27,'Cargo List'!$I$2:$I$27))</f>
        <v>#N/A</v>
      </c>
      <c r="AS213" t="e">
        <f>IF(OR($A213&lt;AS$2,$A213&gt;AS$2+LOOKUP(AS$2,'Cargo List'!$C$2:$C$27,'Cargo List'!$H$2:$H$27)),"",LOOKUP(Sheet3!AS$2,'Cargo List'!$C$2:$C$27,'Cargo List'!$I$2:$I$27))</f>
        <v>#N/A</v>
      </c>
      <c r="AT213" t="e">
        <f>IF(OR($A213&lt;AT$2,$A213&gt;AT$2+LOOKUP(AT$2,'Cargo List'!$C$2:$C$27,'Cargo List'!$H$2:$H$27)),"",LOOKUP(Sheet3!AT$2,'Cargo List'!$C$2:$C$27,'Cargo List'!$I$2:$I$27))</f>
        <v>#N/A</v>
      </c>
      <c r="AU213" t="e">
        <f>IF(OR($A213&lt;AU$2,$A213&gt;AU$2+LOOKUP(AU$2,'Cargo List'!$C$2:$C$27,'Cargo List'!$H$2:$H$27)),"",LOOKUP(Sheet3!AU$2,'Cargo List'!$C$2:$C$27,'Cargo List'!$I$2:$I$27))</f>
        <v>#N/A</v>
      </c>
      <c r="AV213" s="4">
        <f t="shared" si="6"/>
        <v>0</v>
      </c>
    </row>
    <row r="214" spans="1:48" x14ac:dyDescent="0.25">
      <c r="A214" s="2">
        <f t="shared" si="7"/>
        <v>44408</v>
      </c>
      <c r="B214" t="e">
        <f>IF(OR($A214&lt;B$2,$A214&gt;B$2+LOOKUP(B$2,'Cargo List'!$C$2:$C$27,'Cargo List'!$H$2:$H$27)),"",LOOKUP(Sheet3!B$2,'Cargo List'!$C$2:$C$27,'Cargo List'!$I$2:$I$27))</f>
        <v>#N/A</v>
      </c>
      <c r="C214" t="e">
        <f>IF(OR($A214&lt;C$2,$A214&gt;C$2+LOOKUP(C$2,'Cargo List'!$C$2:$C$27,'Cargo List'!$H$2:$H$27)),"",LOOKUP(Sheet3!C$2,'Cargo List'!$C$2:$C$27,'Cargo List'!$I$2:$I$27))</f>
        <v>#N/A</v>
      </c>
      <c r="D214" t="e">
        <f>IF(OR($A214&lt;D$2,$A214&gt;D$2+LOOKUP(D$2,'Cargo List'!$C$2:$C$27,'Cargo List'!$H$2:$H$27)),"",LOOKUP(Sheet3!D$2,'Cargo List'!$C$2:$C$27,'Cargo List'!$I$2:$I$27))</f>
        <v>#N/A</v>
      </c>
      <c r="E214" t="e">
        <f>IF(OR($A214&lt;E$2,$A214&gt;E$2+LOOKUP(E$2,'Cargo List'!$C$2:$C$27,'Cargo List'!$H$2:$H$27)),"",LOOKUP(Sheet3!E$2,'Cargo List'!$C$2:$C$27,'Cargo List'!$I$2:$I$27))</f>
        <v>#N/A</v>
      </c>
      <c r="F214" t="e">
        <f>IF(OR($A214&lt;F$2,$A214&gt;F$2+LOOKUP(F$2,'Cargo List'!$C$2:$C$27,'Cargo List'!$H$2:$H$27)),"",LOOKUP(Sheet3!F$2,'Cargo List'!$C$2:$C$27,'Cargo List'!$I$2:$I$27))</f>
        <v>#N/A</v>
      </c>
      <c r="G214" t="e">
        <f>IF(OR($A214&lt;G$2,$A214&gt;G$2+LOOKUP(G$2,'Cargo List'!$C$2:$C$27,'Cargo List'!$H$2:$H$27)),"",LOOKUP(Sheet3!G$2,'Cargo List'!$C$2:$C$27,'Cargo List'!$I$2:$I$27))</f>
        <v>#N/A</v>
      </c>
      <c r="H214" t="e">
        <f>IF(OR($A214&lt;H$2,$A214&gt;H$2+LOOKUP(H$2,'Cargo List'!$C$2:$C$27,'Cargo List'!$H$2:$H$27)),"",LOOKUP(Sheet3!H$2,'Cargo List'!$C$2:$C$27,'Cargo List'!$I$2:$I$27))</f>
        <v>#N/A</v>
      </c>
      <c r="I214" t="e">
        <f>IF(OR($A214&lt;I$2,$A214&gt;I$2+LOOKUP(I$2,'Cargo List'!$C$2:$C$27,'Cargo List'!$H$2:$H$27)),"",LOOKUP(Sheet3!I$2,'Cargo List'!$C$2:$C$27,'Cargo List'!$I$2:$I$27))</f>
        <v>#N/A</v>
      </c>
      <c r="J214" t="e">
        <f>IF(OR($A214&lt;J$2,$A214&gt;J$2+LOOKUP(J$2,'Cargo List'!$C$2:$C$27,'Cargo List'!$H$2:$H$27)),"",LOOKUP(Sheet3!J$2,'Cargo List'!$C$2:$C$27,'Cargo List'!$I$2:$I$27))</f>
        <v>#N/A</v>
      </c>
      <c r="K214" t="e">
        <f>IF(OR($A214&lt;K$2,$A214&gt;K$2+LOOKUP(K$2,'Cargo List'!$C$2:$C$27,'Cargo List'!$H$2:$H$27)),"",LOOKUP(Sheet3!K$2,'Cargo List'!$C$2:$C$27,'Cargo List'!$I$2:$I$27))</f>
        <v>#N/A</v>
      </c>
      <c r="L214" t="e">
        <f>IF(OR($A214&lt;L$2,$A214&gt;L$2+LOOKUP(L$2,'Cargo List'!$C$2:$C$27,'Cargo List'!$H$2:$H$27)),"",LOOKUP(Sheet3!L$2,'Cargo List'!$C$2:$C$27,'Cargo List'!$I$2:$I$27))</f>
        <v>#N/A</v>
      </c>
      <c r="M214" t="e">
        <f>IF(OR($A214&lt;M$2,$A214&gt;M$2+LOOKUP(M$2,'Cargo List'!$C$2:$C$27,'Cargo List'!$H$2:$H$27)),"",LOOKUP(Sheet3!M$2,'Cargo List'!$C$2:$C$27,'Cargo List'!$I$2:$I$27))</f>
        <v>#N/A</v>
      </c>
      <c r="N214" t="e">
        <f>IF(OR($A214&lt;N$2,$A214&gt;N$2+LOOKUP(N$2,'Cargo List'!$C$2:$C$27,'Cargo List'!$H$2:$H$27)),"",LOOKUP(Sheet3!N$2,'Cargo List'!$C$2:$C$27,'Cargo List'!$I$2:$I$27))</f>
        <v>#N/A</v>
      </c>
      <c r="O214" t="e">
        <f>IF(OR($A214&lt;O$2,$A214&gt;O$2+LOOKUP(O$2,'Cargo List'!$C$2:$C$27,'Cargo List'!$H$2:$H$27)),"",LOOKUP(Sheet3!O$2,'Cargo List'!$C$2:$C$27,'Cargo List'!$I$2:$I$27))</f>
        <v>#N/A</v>
      </c>
      <c r="P214" t="e">
        <f>IF(OR($A214&lt;P$2,$A214&gt;P$2+LOOKUP(P$2,'Cargo List'!$C$2:$C$27,'Cargo List'!$H$2:$H$27)),"",LOOKUP(Sheet3!P$2,'Cargo List'!$C$2:$C$27,'Cargo List'!$I$2:$I$27))</f>
        <v>#N/A</v>
      </c>
      <c r="Q214" t="e">
        <f>IF(OR($A214&lt;Q$2,$A214&gt;Q$2+LOOKUP(Q$2,'Cargo List'!$C$2:$C$27,'Cargo List'!$H$2:$H$27)),"",LOOKUP(Sheet3!Q$2,'Cargo List'!$C$2:$C$27,'Cargo List'!$I$2:$I$27))</f>
        <v>#N/A</v>
      </c>
      <c r="R214" t="e">
        <f>IF(OR($A214&lt;R$2,$A214&gt;R$2+LOOKUP(R$2,'Cargo List'!$C$2:$C$27,'Cargo List'!$H$2:$H$27)),"",LOOKUP(Sheet3!R$2,'Cargo List'!$C$2:$C$27,'Cargo List'!$I$2:$I$27))</f>
        <v>#N/A</v>
      </c>
      <c r="S214" t="e">
        <f>IF(OR($A214&lt;S$2,$A214&gt;S$2+LOOKUP(S$2,'Cargo List'!$C$2:$C$27,'Cargo List'!$H$2:$H$27)),"",LOOKUP(Sheet3!S$2,'Cargo List'!$C$2:$C$27,'Cargo List'!$I$2:$I$27))</f>
        <v>#N/A</v>
      </c>
      <c r="T214" t="e">
        <f>IF(OR($A214&lt;T$2,$A214&gt;T$2+LOOKUP(T$2,'Cargo List'!$C$2:$C$27,'Cargo List'!$H$2:$H$27)),"",LOOKUP(Sheet3!T$2,'Cargo List'!$C$2:$C$27,'Cargo List'!$I$2:$I$27))</f>
        <v>#N/A</v>
      </c>
      <c r="U214" t="e">
        <f>IF(OR($A214&lt;U$2,$A214&gt;U$2+LOOKUP(U$2,'Cargo List'!$C$2:$C$27,'Cargo List'!$H$2:$H$27)),"",LOOKUP(Sheet3!U$2,'Cargo List'!$C$2:$C$27,'Cargo List'!$I$2:$I$27))</f>
        <v>#N/A</v>
      </c>
      <c r="V214" t="e">
        <f>IF(OR($A214&lt;V$2,$A214&gt;V$2+LOOKUP(V$2,'Cargo List'!$C$2:$C$27,'Cargo List'!$H$2:$H$27)),"",LOOKUP(Sheet3!V$2,'Cargo List'!$C$2:$C$27,'Cargo List'!$I$2:$I$27))</f>
        <v>#N/A</v>
      </c>
      <c r="W214" t="e">
        <f>IF(OR($A214&lt;W$2,$A214&gt;W$2+LOOKUP(W$2,'Cargo List'!$C$2:$C$27,'Cargo List'!$H$2:$H$27)),"",LOOKUP(Sheet3!W$2,'Cargo List'!$C$2:$C$27,'Cargo List'!$I$2:$I$27))</f>
        <v>#N/A</v>
      </c>
      <c r="X214" t="e">
        <f>IF(OR($A214&lt;X$2,$A214&gt;X$2+LOOKUP(X$2,'Cargo List'!$C$2:$C$27,'Cargo List'!$H$2:$H$27)),"",LOOKUP(Sheet3!X$2,'Cargo List'!$C$2:$C$27,'Cargo List'!$I$2:$I$27))</f>
        <v>#N/A</v>
      </c>
      <c r="Y214" t="e">
        <f>IF(OR($A214&lt;Y$2,$A214&gt;Y$2+LOOKUP(Y$2,'Cargo List'!$C$2:$C$27,'Cargo List'!$H$2:$H$27)),"",LOOKUP(Sheet3!Y$2,'Cargo List'!$C$2:$C$27,'Cargo List'!$I$2:$I$27))</f>
        <v>#N/A</v>
      </c>
      <c r="Z214" t="e">
        <f>IF(OR($A214&lt;Z$2,$A214&gt;Z$2+LOOKUP(Z$2,'Cargo List'!$C$2:$C$27,'Cargo List'!$H$2:$H$27)),"",LOOKUP(Sheet3!Z$2,'Cargo List'!$C$2:$C$27,'Cargo List'!$I$2:$I$27))</f>
        <v>#N/A</v>
      </c>
      <c r="AA214" t="e">
        <f>IF(OR($A214&lt;AA$2,$A214&gt;AA$2+LOOKUP(AA$2,'Cargo List'!$C$2:$C$27,'Cargo List'!$H$2:$H$27)),"",LOOKUP(Sheet3!AA$2,'Cargo List'!$C$2:$C$27,'Cargo List'!$I$2:$I$27))</f>
        <v>#N/A</v>
      </c>
      <c r="AB214" t="e">
        <f>IF(OR($A214&lt;AB$2,$A214&gt;AB$2+LOOKUP(AB$2,'Cargo List'!$C$2:$C$27,'Cargo List'!$H$2:$H$27)),"",LOOKUP(Sheet3!AB$2,'Cargo List'!$C$2:$C$27,'Cargo List'!$I$2:$I$27))</f>
        <v>#N/A</v>
      </c>
      <c r="AC214" t="e">
        <f>IF(OR($A214&lt;AC$2,$A214&gt;AC$2+LOOKUP(AC$2,'Cargo List'!$C$2:$C$27,'Cargo List'!$H$2:$H$27)),"",LOOKUP(Sheet3!AC$2,'Cargo List'!$C$2:$C$27,'Cargo List'!$I$2:$I$27))</f>
        <v>#N/A</v>
      </c>
      <c r="AD214" t="e">
        <f>IF(OR($A214&lt;AD$2,$A214&gt;AD$2+LOOKUP(AD$2,'Cargo List'!$C$2:$C$27,'Cargo List'!$H$2:$H$27)),"",LOOKUP(Sheet3!AD$2,'Cargo List'!$C$2:$C$27,'Cargo List'!$I$2:$I$27))</f>
        <v>#N/A</v>
      </c>
      <c r="AE214" t="e">
        <f>IF(OR($A214&lt;AE$2,$A214&gt;AE$2+LOOKUP(AE$2,'Cargo List'!$C$2:$C$27,'Cargo List'!$H$2:$H$27)),"",LOOKUP(Sheet3!AE$2,'Cargo List'!$C$2:$C$27,'Cargo List'!$I$2:$I$27))</f>
        <v>#N/A</v>
      </c>
      <c r="AF214" t="e">
        <f>IF(OR($A214&lt;AF$2,$A214&gt;AF$2+LOOKUP(AF$2,'Cargo List'!$C$2:$C$27,'Cargo List'!$H$2:$H$27)),"",LOOKUP(Sheet3!AF$2,'Cargo List'!$C$2:$C$27,'Cargo List'!$I$2:$I$27))</f>
        <v>#N/A</v>
      </c>
      <c r="AG214" t="e">
        <f>IF(OR($A214&lt;AG$2,$A214&gt;AG$2+LOOKUP(AG$2,'Cargo List'!$C$2:$C$27,'Cargo List'!$H$2:$H$27)),"",LOOKUP(Sheet3!AG$2,'Cargo List'!$C$2:$C$27,'Cargo List'!$I$2:$I$27))</f>
        <v>#N/A</v>
      </c>
      <c r="AH214" t="e">
        <f>IF(OR($A214&lt;AH$2,$A214&gt;AH$2+LOOKUP(AH$2,'Cargo List'!$C$2:$C$27,'Cargo List'!$H$2:$H$27)),"",LOOKUP(Sheet3!AH$2,'Cargo List'!$C$2:$C$27,'Cargo List'!$I$2:$I$27))</f>
        <v>#N/A</v>
      </c>
      <c r="AI214" t="e">
        <f>IF(OR($A214&lt;AI$2,$A214&gt;AI$2+LOOKUP(AI$2,'Cargo List'!$C$2:$C$27,'Cargo List'!$H$2:$H$27)),"",LOOKUP(Sheet3!AI$2,'Cargo List'!$C$2:$C$27,'Cargo List'!$I$2:$I$27))</f>
        <v>#N/A</v>
      </c>
      <c r="AJ214" t="e">
        <f>IF(OR($A214&lt;AJ$2,$A214&gt;AJ$2+LOOKUP(AJ$2,'Cargo List'!$C$2:$C$27,'Cargo List'!$H$2:$H$27)),"",LOOKUP(Sheet3!AJ$2,'Cargo List'!$C$2:$C$27,'Cargo List'!$I$2:$I$27))</f>
        <v>#N/A</v>
      </c>
      <c r="AK214" t="e">
        <f>IF(OR($A214&lt;AK$2,$A214&gt;AK$2+LOOKUP(AK$2,'Cargo List'!$C$2:$C$27,'Cargo List'!$H$2:$H$27)),"",LOOKUP(Sheet3!AK$2,'Cargo List'!$C$2:$C$27,'Cargo List'!$I$2:$I$27))</f>
        <v>#N/A</v>
      </c>
      <c r="AL214" t="e">
        <f>IF(OR($A214&lt;AL$2,$A214&gt;AL$2+LOOKUP(AL$2,'Cargo List'!$C$2:$C$27,'Cargo List'!$H$2:$H$27)),"",LOOKUP(Sheet3!AL$2,'Cargo List'!$C$2:$C$27,'Cargo List'!$I$2:$I$27))</f>
        <v>#N/A</v>
      </c>
      <c r="AM214" t="e">
        <f>IF(OR($A214&lt;AM$2,$A214&gt;AM$2+LOOKUP(AM$2,'Cargo List'!$C$2:$C$27,'Cargo List'!$H$2:$H$27)),"",LOOKUP(Sheet3!AM$2,'Cargo List'!$C$2:$C$27,'Cargo List'!$I$2:$I$27))</f>
        <v>#N/A</v>
      </c>
      <c r="AN214" t="e">
        <f>IF(OR($A214&lt;AN$2,$A214&gt;AN$2+LOOKUP(AN$2,'Cargo List'!$C$2:$C$27,'Cargo List'!$H$2:$H$27)),"",LOOKUP(Sheet3!AN$2,'Cargo List'!$C$2:$C$27,'Cargo List'!$I$2:$I$27))</f>
        <v>#N/A</v>
      </c>
      <c r="AO214" t="e">
        <f>IF(OR($A214&lt;AO$2,$A214&gt;AO$2+LOOKUP(AO$2,'Cargo List'!$C$2:$C$27,'Cargo List'!$H$2:$H$27)),"",LOOKUP(Sheet3!AO$2,'Cargo List'!$C$2:$C$27,'Cargo List'!$I$2:$I$27))</f>
        <v>#N/A</v>
      </c>
      <c r="AP214" t="e">
        <f>IF(OR($A214&lt;AP$2,$A214&gt;AP$2+LOOKUP(AP$2,'Cargo List'!$C$2:$C$27,'Cargo List'!$H$2:$H$27)),"",LOOKUP(Sheet3!AP$2,'Cargo List'!$C$2:$C$27,'Cargo List'!$I$2:$I$27))</f>
        <v>#N/A</v>
      </c>
      <c r="AQ214" t="e">
        <f>IF(OR($A214&lt;AQ$2,$A214&gt;AQ$2+LOOKUP(AQ$2,'Cargo List'!$C$2:$C$27,'Cargo List'!$H$2:$H$27)),"",LOOKUP(Sheet3!AQ$2,'Cargo List'!$C$2:$C$27,'Cargo List'!$I$2:$I$27))</f>
        <v>#N/A</v>
      </c>
      <c r="AR214" t="e">
        <f>IF(OR($A214&lt;AR$2,$A214&gt;AR$2+LOOKUP(AR$2,'Cargo List'!$C$2:$C$27,'Cargo List'!$H$2:$H$27)),"",LOOKUP(Sheet3!AR$2,'Cargo List'!$C$2:$C$27,'Cargo List'!$I$2:$I$27))</f>
        <v>#N/A</v>
      </c>
      <c r="AS214" t="e">
        <f>IF(OR($A214&lt;AS$2,$A214&gt;AS$2+LOOKUP(AS$2,'Cargo List'!$C$2:$C$27,'Cargo List'!$H$2:$H$27)),"",LOOKUP(Sheet3!AS$2,'Cargo List'!$C$2:$C$27,'Cargo List'!$I$2:$I$27))</f>
        <v>#N/A</v>
      </c>
      <c r="AT214" t="e">
        <f>IF(OR($A214&lt;AT$2,$A214&gt;AT$2+LOOKUP(AT$2,'Cargo List'!$C$2:$C$27,'Cargo List'!$H$2:$H$27)),"",LOOKUP(Sheet3!AT$2,'Cargo List'!$C$2:$C$27,'Cargo List'!$I$2:$I$27))</f>
        <v>#N/A</v>
      </c>
      <c r="AU214" t="e">
        <f>IF(OR($A214&lt;AU$2,$A214&gt;AU$2+LOOKUP(AU$2,'Cargo List'!$C$2:$C$27,'Cargo List'!$H$2:$H$27)),"",LOOKUP(Sheet3!AU$2,'Cargo List'!$C$2:$C$27,'Cargo List'!$I$2:$I$27))</f>
        <v>#N/A</v>
      </c>
      <c r="AV214" s="4">
        <f t="shared" si="6"/>
        <v>0</v>
      </c>
    </row>
    <row r="215" spans="1:48" x14ac:dyDescent="0.25">
      <c r="A215" s="2">
        <f t="shared" si="7"/>
        <v>44409</v>
      </c>
      <c r="B215" t="e">
        <f>IF(OR($A215&lt;B$2,$A215&gt;B$2+LOOKUP(B$2,'Cargo List'!$C$2:$C$27,'Cargo List'!$H$2:$H$27)),"",LOOKUP(Sheet3!B$2,'Cargo List'!$C$2:$C$27,'Cargo List'!$I$2:$I$27))</f>
        <v>#N/A</v>
      </c>
      <c r="C215" t="e">
        <f>IF(OR($A215&lt;C$2,$A215&gt;C$2+LOOKUP(C$2,'Cargo List'!$C$2:$C$27,'Cargo List'!$H$2:$H$27)),"",LOOKUP(Sheet3!C$2,'Cargo List'!$C$2:$C$27,'Cargo List'!$I$2:$I$27))</f>
        <v>#N/A</v>
      </c>
      <c r="D215" t="e">
        <f>IF(OR($A215&lt;D$2,$A215&gt;D$2+LOOKUP(D$2,'Cargo List'!$C$2:$C$27,'Cargo List'!$H$2:$H$27)),"",LOOKUP(Sheet3!D$2,'Cargo List'!$C$2:$C$27,'Cargo List'!$I$2:$I$27))</f>
        <v>#N/A</v>
      </c>
      <c r="E215" t="e">
        <f>IF(OR($A215&lt;E$2,$A215&gt;E$2+LOOKUP(E$2,'Cargo List'!$C$2:$C$27,'Cargo List'!$H$2:$H$27)),"",LOOKUP(Sheet3!E$2,'Cargo List'!$C$2:$C$27,'Cargo List'!$I$2:$I$27))</f>
        <v>#N/A</v>
      </c>
      <c r="F215" t="e">
        <f>IF(OR($A215&lt;F$2,$A215&gt;F$2+LOOKUP(F$2,'Cargo List'!$C$2:$C$27,'Cargo List'!$H$2:$H$27)),"",LOOKUP(Sheet3!F$2,'Cargo List'!$C$2:$C$27,'Cargo List'!$I$2:$I$27))</f>
        <v>#N/A</v>
      </c>
      <c r="G215" t="e">
        <f>IF(OR($A215&lt;G$2,$A215&gt;G$2+LOOKUP(G$2,'Cargo List'!$C$2:$C$27,'Cargo List'!$H$2:$H$27)),"",LOOKUP(Sheet3!G$2,'Cargo List'!$C$2:$C$27,'Cargo List'!$I$2:$I$27))</f>
        <v>#N/A</v>
      </c>
      <c r="H215" t="e">
        <f>IF(OR($A215&lt;H$2,$A215&gt;H$2+LOOKUP(H$2,'Cargo List'!$C$2:$C$27,'Cargo List'!$H$2:$H$27)),"",LOOKUP(Sheet3!H$2,'Cargo List'!$C$2:$C$27,'Cargo List'!$I$2:$I$27))</f>
        <v>#N/A</v>
      </c>
      <c r="I215" t="e">
        <f>IF(OR($A215&lt;I$2,$A215&gt;I$2+LOOKUP(I$2,'Cargo List'!$C$2:$C$27,'Cargo List'!$H$2:$H$27)),"",LOOKUP(Sheet3!I$2,'Cargo List'!$C$2:$C$27,'Cargo List'!$I$2:$I$27))</f>
        <v>#N/A</v>
      </c>
      <c r="J215" t="e">
        <f>IF(OR($A215&lt;J$2,$A215&gt;J$2+LOOKUP(J$2,'Cargo List'!$C$2:$C$27,'Cargo List'!$H$2:$H$27)),"",LOOKUP(Sheet3!J$2,'Cargo List'!$C$2:$C$27,'Cargo List'!$I$2:$I$27))</f>
        <v>#N/A</v>
      </c>
      <c r="K215" t="e">
        <f>IF(OR($A215&lt;K$2,$A215&gt;K$2+LOOKUP(K$2,'Cargo List'!$C$2:$C$27,'Cargo List'!$H$2:$H$27)),"",LOOKUP(Sheet3!K$2,'Cargo List'!$C$2:$C$27,'Cargo List'!$I$2:$I$27))</f>
        <v>#N/A</v>
      </c>
      <c r="L215" t="e">
        <f>IF(OR($A215&lt;L$2,$A215&gt;L$2+LOOKUP(L$2,'Cargo List'!$C$2:$C$27,'Cargo List'!$H$2:$H$27)),"",LOOKUP(Sheet3!L$2,'Cargo List'!$C$2:$C$27,'Cargo List'!$I$2:$I$27))</f>
        <v>#N/A</v>
      </c>
      <c r="M215" t="e">
        <f>IF(OR($A215&lt;M$2,$A215&gt;M$2+LOOKUP(M$2,'Cargo List'!$C$2:$C$27,'Cargo List'!$H$2:$H$27)),"",LOOKUP(Sheet3!M$2,'Cargo List'!$C$2:$C$27,'Cargo List'!$I$2:$I$27))</f>
        <v>#N/A</v>
      </c>
      <c r="N215" t="e">
        <f>IF(OR($A215&lt;N$2,$A215&gt;N$2+LOOKUP(N$2,'Cargo List'!$C$2:$C$27,'Cargo List'!$H$2:$H$27)),"",LOOKUP(Sheet3!N$2,'Cargo List'!$C$2:$C$27,'Cargo List'!$I$2:$I$27))</f>
        <v>#N/A</v>
      </c>
      <c r="O215" t="e">
        <f>IF(OR($A215&lt;O$2,$A215&gt;O$2+LOOKUP(O$2,'Cargo List'!$C$2:$C$27,'Cargo List'!$H$2:$H$27)),"",LOOKUP(Sheet3!O$2,'Cargo List'!$C$2:$C$27,'Cargo List'!$I$2:$I$27))</f>
        <v>#N/A</v>
      </c>
      <c r="P215" t="e">
        <f>IF(OR($A215&lt;P$2,$A215&gt;P$2+LOOKUP(P$2,'Cargo List'!$C$2:$C$27,'Cargo List'!$H$2:$H$27)),"",LOOKUP(Sheet3!P$2,'Cargo List'!$C$2:$C$27,'Cargo List'!$I$2:$I$27))</f>
        <v>#N/A</v>
      </c>
      <c r="Q215" t="e">
        <f>IF(OR($A215&lt;Q$2,$A215&gt;Q$2+LOOKUP(Q$2,'Cargo List'!$C$2:$C$27,'Cargo List'!$H$2:$H$27)),"",LOOKUP(Sheet3!Q$2,'Cargo List'!$C$2:$C$27,'Cargo List'!$I$2:$I$27))</f>
        <v>#N/A</v>
      </c>
      <c r="R215" t="e">
        <f>IF(OR($A215&lt;R$2,$A215&gt;R$2+LOOKUP(R$2,'Cargo List'!$C$2:$C$27,'Cargo List'!$H$2:$H$27)),"",LOOKUP(Sheet3!R$2,'Cargo List'!$C$2:$C$27,'Cargo List'!$I$2:$I$27))</f>
        <v>#N/A</v>
      </c>
      <c r="S215" t="e">
        <f>IF(OR($A215&lt;S$2,$A215&gt;S$2+LOOKUP(S$2,'Cargo List'!$C$2:$C$27,'Cargo List'!$H$2:$H$27)),"",LOOKUP(Sheet3!S$2,'Cargo List'!$C$2:$C$27,'Cargo List'!$I$2:$I$27))</f>
        <v>#N/A</v>
      </c>
      <c r="T215" t="e">
        <f>IF(OR($A215&lt;T$2,$A215&gt;T$2+LOOKUP(T$2,'Cargo List'!$C$2:$C$27,'Cargo List'!$H$2:$H$27)),"",LOOKUP(Sheet3!T$2,'Cargo List'!$C$2:$C$27,'Cargo List'!$I$2:$I$27))</f>
        <v>#N/A</v>
      </c>
      <c r="U215" t="e">
        <f>IF(OR($A215&lt;U$2,$A215&gt;U$2+LOOKUP(U$2,'Cargo List'!$C$2:$C$27,'Cargo List'!$H$2:$H$27)),"",LOOKUP(Sheet3!U$2,'Cargo List'!$C$2:$C$27,'Cargo List'!$I$2:$I$27))</f>
        <v>#N/A</v>
      </c>
      <c r="V215" t="e">
        <f>IF(OR($A215&lt;V$2,$A215&gt;V$2+LOOKUP(V$2,'Cargo List'!$C$2:$C$27,'Cargo List'!$H$2:$H$27)),"",LOOKUP(Sheet3!V$2,'Cargo List'!$C$2:$C$27,'Cargo List'!$I$2:$I$27))</f>
        <v>#N/A</v>
      </c>
      <c r="W215" t="e">
        <f>IF(OR($A215&lt;W$2,$A215&gt;W$2+LOOKUP(W$2,'Cargo List'!$C$2:$C$27,'Cargo List'!$H$2:$H$27)),"",LOOKUP(Sheet3!W$2,'Cargo List'!$C$2:$C$27,'Cargo List'!$I$2:$I$27))</f>
        <v>#N/A</v>
      </c>
      <c r="X215" t="e">
        <f>IF(OR($A215&lt;X$2,$A215&gt;X$2+LOOKUP(X$2,'Cargo List'!$C$2:$C$27,'Cargo List'!$H$2:$H$27)),"",LOOKUP(Sheet3!X$2,'Cargo List'!$C$2:$C$27,'Cargo List'!$I$2:$I$27))</f>
        <v>#N/A</v>
      </c>
      <c r="Y215" t="e">
        <f>IF(OR($A215&lt;Y$2,$A215&gt;Y$2+LOOKUP(Y$2,'Cargo List'!$C$2:$C$27,'Cargo List'!$H$2:$H$27)),"",LOOKUP(Sheet3!Y$2,'Cargo List'!$C$2:$C$27,'Cargo List'!$I$2:$I$27))</f>
        <v>#N/A</v>
      </c>
      <c r="Z215" t="e">
        <f>IF(OR($A215&lt;Z$2,$A215&gt;Z$2+LOOKUP(Z$2,'Cargo List'!$C$2:$C$27,'Cargo List'!$H$2:$H$27)),"",LOOKUP(Sheet3!Z$2,'Cargo List'!$C$2:$C$27,'Cargo List'!$I$2:$I$27))</f>
        <v>#N/A</v>
      </c>
      <c r="AA215" t="e">
        <f>IF(OR($A215&lt;AA$2,$A215&gt;AA$2+LOOKUP(AA$2,'Cargo List'!$C$2:$C$27,'Cargo List'!$H$2:$H$27)),"",LOOKUP(Sheet3!AA$2,'Cargo List'!$C$2:$C$27,'Cargo List'!$I$2:$I$27))</f>
        <v>#N/A</v>
      </c>
      <c r="AB215" t="e">
        <f>IF(OR($A215&lt;AB$2,$A215&gt;AB$2+LOOKUP(AB$2,'Cargo List'!$C$2:$C$27,'Cargo List'!$H$2:$H$27)),"",LOOKUP(Sheet3!AB$2,'Cargo List'!$C$2:$C$27,'Cargo List'!$I$2:$I$27))</f>
        <v>#N/A</v>
      </c>
      <c r="AC215" t="e">
        <f>IF(OR($A215&lt;AC$2,$A215&gt;AC$2+LOOKUP(AC$2,'Cargo List'!$C$2:$C$27,'Cargo List'!$H$2:$H$27)),"",LOOKUP(Sheet3!AC$2,'Cargo List'!$C$2:$C$27,'Cargo List'!$I$2:$I$27))</f>
        <v>#N/A</v>
      </c>
      <c r="AD215" t="e">
        <f>IF(OR($A215&lt;AD$2,$A215&gt;AD$2+LOOKUP(AD$2,'Cargo List'!$C$2:$C$27,'Cargo List'!$H$2:$H$27)),"",LOOKUP(Sheet3!AD$2,'Cargo List'!$C$2:$C$27,'Cargo List'!$I$2:$I$27))</f>
        <v>#N/A</v>
      </c>
      <c r="AE215" t="e">
        <f>IF(OR($A215&lt;AE$2,$A215&gt;AE$2+LOOKUP(AE$2,'Cargo List'!$C$2:$C$27,'Cargo List'!$H$2:$H$27)),"",LOOKUP(Sheet3!AE$2,'Cargo List'!$C$2:$C$27,'Cargo List'!$I$2:$I$27))</f>
        <v>#N/A</v>
      </c>
      <c r="AF215" t="e">
        <f>IF(OR($A215&lt;AF$2,$A215&gt;AF$2+LOOKUP(AF$2,'Cargo List'!$C$2:$C$27,'Cargo List'!$H$2:$H$27)),"",LOOKUP(Sheet3!AF$2,'Cargo List'!$C$2:$C$27,'Cargo List'!$I$2:$I$27))</f>
        <v>#N/A</v>
      </c>
      <c r="AG215" t="e">
        <f>IF(OR($A215&lt;AG$2,$A215&gt;AG$2+LOOKUP(AG$2,'Cargo List'!$C$2:$C$27,'Cargo List'!$H$2:$H$27)),"",LOOKUP(Sheet3!AG$2,'Cargo List'!$C$2:$C$27,'Cargo List'!$I$2:$I$27))</f>
        <v>#N/A</v>
      </c>
      <c r="AH215" t="e">
        <f>IF(OR($A215&lt;AH$2,$A215&gt;AH$2+LOOKUP(AH$2,'Cargo List'!$C$2:$C$27,'Cargo List'!$H$2:$H$27)),"",LOOKUP(Sheet3!AH$2,'Cargo List'!$C$2:$C$27,'Cargo List'!$I$2:$I$27))</f>
        <v>#N/A</v>
      </c>
      <c r="AI215" t="e">
        <f>IF(OR($A215&lt;AI$2,$A215&gt;AI$2+LOOKUP(AI$2,'Cargo List'!$C$2:$C$27,'Cargo List'!$H$2:$H$27)),"",LOOKUP(Sheet3!AI$2,'Cargo List'!$C$2:$C$27,'Cargo List'!$I$2:$I$27))</f>
        <v>#N/A</v>
      </c>
      <c r="AJ215" t="e">
        <f>IF(OR($A215&lt;AJ$2,$A215&gt;AJ$2+LOOKUP(AJ$2,'Cargo List'!$C$2:$C$27,'Cargo List'!$H$2:$H$27)),"",LOOKUP(Sheet3!AJ$2,'Cargo List'!$C$2:$C$27,'Cargo List'!$I$2:$I$27))</f>
        <v>#N/A</v>
      </c>
      <c r="AK215" t="e">
        <f>IF(OR($A215&lt;AK$2,$A215&gt;AK$2+LOOKUP(AK$2,'Cargo List'!$C$2:$C$27,'Cargo List'!$H$2:$H$27)),"",LOOKUP(Sheet3!AK$2,'Cargo List'!$C$2:$C$27,'Cargo List'!$I$2:$I$27))</f>
        <v>#N/A</v>
      </c>
      <c r="AL215" t="e">
        <f>IF(OR($A215&lt;AL$2,$A215&gt;AL$2+LOOKUP(AL$2,'Cargo List'!$C$2:$C$27,'Cargo List'!$H$2:$H$27)),"",LOOKUP(Sheet3!AL$2,'Cargo List'!$C$2:$C$27,'Cargo List'!$I$2:$I$27))</f>
        <v>#N/A</v>
      </c>
      <c r="AM215" t="e">
        <f>IF(OR($A215&lt;AM$2,$A215&gt;AM$2+LOOKUP(AM$2,'Cargo List'!$C$2:$C$27,'Cargo List'!$H$2:$H$27)),"",LOOKUP(Sheet3!AM$2,'Cargo List'!$C$2:$C$27,'Cargo List'!$I$2:$I$27))</f>
        <v>#N/A</v>
      </c>
      <c r="AN215" t="e">
        <f>IF(OR($A215&lt;AN$2,$A215&gt;AN$2+LOOKUP(AN$2,'Cargo List'!$C$2:$C$27,'Cargo List'!$H$2:$H$27)),"",LOOKUP(Sheet3!AN$2,'Cargo List'!$C$2:$C$27,'Cargo List'!$I$2:$I$27))</f>
        <v>#N/A</v>
      </c>
      <c r="AO215" t="e">
        <f>IF(OR($A215&lt;AO$2,$A215&gt;AO$2+LOOKUP(AO$2,'Cargo List'!$C$2:$C$27,'Cargo List'!$H$2:$H$27)),"",LOOKUP(Sheet3!AO$2,'Cargo List'!$C$2:$C$27,'Cargo List'!$I$2:$I$27))</f>
        <v>#N/A</v>
      </c>
      <c r="AP215" t="e">
        <f>IF(OR($A215&lt;AP$2,$A215&gt;AP$2+LOOKUP(AP$2,'Cargo List'!$C$2:$C$27,'Cargo List'!$H$2:$H$27)),"",LOOKUP(Sheet3!AP$2,'Cargo List'!$C$2:$C$27,'Cargo List'!$I$2:$I$27))</f>
        <v>#N/A</v>
      </c>
      <c r="AQ215" t="e">
        <f>IF(OR($A215&lt;AQ$2,$A215&gt;AQ$2+LOOKUP(AQ$2,'Cargo List'!$C$2:$C$27,'Cargo List'!$H$2:$H$27)),"",LOOKUP(Sheet3!AQ$2,'Cargo List'!$C$2:$C$27,'Cargo List'!$I$2:$I$27))</f>
        <v>#N/A</v>
      </c>
      <c r="AR215" t="e">
        <f>IF(OR($A215&lt;AR$2,$A215&gt;AR$2+LOOKUP(AR$2,'Cargo List'!$C$2:$C$27,'Cargo List'!$H$2:$H$27)),"",LOOKUP(Sheet3!AR$2,'Cargo List'!$C$2:$C$27,'Cargo List'!$I$2:$I$27))</f>
        <v>#N/A</v>
      </c>
      <c r="AS215" t="e">
        <f>IF(OR($A215&lt;AS$2,$A215&gt;AS$2+LOOKUP(AS$2,'Cargo List'!$C$2:$C$27,'Cargo List'!$H$2:$H$27)),"",LOOKUP(Sheet3!AS$2,'Cargo List'!$C$2:$C$27,'Cargo List'!$I$2:$I$27))</f>
        <v>#N/A</v>
      </c>
      <c r="AT215" t="e">
        <f>IF(OR($A215&lt;AT$2,$A215&gt;AT$2+LOOKUP(AT$2,'Cargo List'!$C$2:$C$27,'Cargo List'!$H$2:$H$27)),"",LOOKUP(Sheet3!AT$2,'Cargo List'!$C$2:$C$27,'Cargo List'!$I$2:$I$27))</f>
        <v>#N/A</v>
      </c>
      <c r="AU215" t="e">
        <f>IF(OR($A215&lt;AU$2,$A215&gt;AU$2+LOOKUP(AU$2,'Cargo List'!$C$2:$C$27,'Cargo List'!$H$2:$H$27)),"",LOOKUP(Sheet3!AU$2,'Cargo List'!$C$2:$C$27,'Cargo List'!$I$2:$I$27))</f>
        <v>#N/A</v>
      </c>
      <c r="AV215" s="4">
        <f t="shared" si="6"/>
        <v>0</v>
      </c>
    </row>
    <row r="216" spans="1:48" x14ac:dyDescent="0.25">
      <c r="A216" s="2">
        <f t="shared" si="7"/>
        <v>44410</v>
      </c>
      <c r="B216" t="e">
        <f>IF(OR($A216&lt;B$2,$A216&gt;B$2+LOOKUP(B$2,'Cargo List'!$C$2:$C$27,'Cargo List'!$H$2:$H$27)),"",LOOKUP(Sheet3!B$2,'Cargo List'!$C$2:$C$27,'Cargo List'!$I$2:$I$27))</f>
        <v>#N/A</v>
      </c>
      <c r="C216" t="e">
        <f>IF(OR($A216&lt;C$2,$A216&gt;C$2+LOOKUP(C$2,'Cargo List'!$C$2:$C$27,'Cargo List'!$H$2:$H$27)),"",LOOKUP(Sheet3!C$2,'Cargo List'!$C$2:$C$27,'Cargo List'!$I$2:$I$27))</f>
        <v>#N/A</v>
      </c>
      <c r="D216" t="e">
        <f>IF(OR($A216&lt;D$2,$A216&gt;D$2+LOOKUP(D$2,'Cargo List'!$C$2:$C$27,'Cargo List'!$H$2:$H$27)),"",LOOKUP(Sheet3!D$2,'Cargo List'!$C$2:$C$27,'Cargo List'!$I$2:$I$27))</f>
        <v>#N/A</v>
      </c>
      <c r="E216" t="e">
        <f>IF(OR($A216&lt;E$2,$A216&gt;E$2+LOOKUP(E$2,'Cargo List'!$C$2:$C$27,'Cargo List'!$H$2:$H$27)),"",LOOKUP(Sheet3!E$2,'Cargo List'!$C$2:$C$27,'Cargo List'!$I$2:$I$27))</f>
        <v>#N/A</v>
      </c>
      <c r="F216" t="e">
        <f>IF(OR($A216&lt;F$2,$A216&gt;F$2+LOOKUP(F$2,'Cargo List'!$C$2:$C$27,'Cargo List'!$H$2:$H$27)),"",LOOKUP(Sheet3!F$2,'Cargo List'!$C$2:$C$27,'Cargo List'!$I$2:$I$27))</f>
        <v>#N/A</v>
      </c>
      <c r="G216" t="e">
        <f>IF(OR($A216&lt;G$2,$A216&gt;G$2+LOOKUP(G$2,'Cargo List'!$C$2:$C$27,'Cargo List'!$H$2:$H$27)),"",LOOKUP(Sheet3!G$2,'Cargo List'!$C$2:$C$27,'Cargo List'!$I$2:$I$27))</f>
        <v>#N/A</v>
      </c>
      <c r="H216" t="e">
        <f>IF(OR($A216&lt;H$2,$A216&gt;H$2+LOOKUP(H$2,'Cargo List'!$C$2:$C$27,'Cargo List'!$H$2:$H$27)),"",LOOKUP(Sheet3!H$2,'Cargo List'!$C$2:$C$27,'Cargo List'!$I$2:$I$27))</f>
        <v>#N/A</v>
      </c>
      <c r="I216" t="e">
        <f>IF(OR($A216&lt;I$2,$A216&gt;I$2+LOOKUP(I$2,'Cargo List'!$C$2:$C$27,'Cargo List'!$H$2:$H$27)),"",LOOKUP(Sheet3!I$2,'Cargo List'!$C$2:$C$27,'Cargo List'!$I$2:$I$27))</f>
        <v>#N/A</v>
      </c>
      <c r="J216" t="e">
        <f>IF(OR($A216&lt;J$2,$A216&gt;J$2+LOOKUP(J$2,'Cargo List'!$C$2:$C$27,'Cargo List'!$H$2:$H$27)),"",LOOKUP(Sheet3!J$2,'Cargo List'!$C$2:$C$27,'Cargo List'!$I$2:$I$27))</f>
        <v>#N/A</v>
      </c>
      <c r="K216" t="e">
        <f>IF(OR($A216&lt;K$2,$A216&gt;K$2+LOOKUP(K$2,'Cargo List'!$C$2:$C$27,'Cargo List'!$H$2:$H$27)),"",LOOKUP(Sheet3!K$2,'Cargo List'!$C$2:$C$27,'Cargo List'!$I$2:$I$27))</f>
        <v>#N/A</v>
      </c>
      <c r="L216" t="e">
        <f>IF(OR($A216&lt;L$2,$A216&gt;L$2+LOOKUP(L$2,'Cargo List'!$C$2:$C$27,'Cargo List'!$H$2:$H$27)),"",LOOKUP(Sheet3!L$2,'Cargo List'!$C$2:$C$27,'Cargo List'!$I$2:$I$27))</f>
        <v>#N/A</v>
      </c>
      <c r="M216" t="e">
        <f>IF(OR($A216&lt;M$2,$A216&gt;M$2+LOOKUP(M$2,'Cargo List'!$C$2:$C$27,'Cargo List'!$H$2:$H$27)),"",LOOKUP(Sheet3!M$2,'Cargo List'!$C$2:$C$27,'Cargo List'!$I$2:$I$27))</f>
        <v>#N/A</v>
      </c>
      <c r="N216" t="e">
        <f>IF(OR($A216&lt;N$2,$A216&gt;N$2+LOOKUP(N$2,'Cargo List'!$C$2:$C$27,'Cargo List'!$H$2:$H$27)),"",LOOKUP(Sheet3!N$2,'Cargo List'!$C$2:$C$27,'Cargo List'!$I$2:$I$27))</f>
        <v>#N/A</v>
      </c>
      <c r="O216" t="e">
        <f>IF(OR($A216&lt;O$2,$A216&gt;O$2+LOOKUP(O$2,'Cargo List'!$C$2:$C$27,'Cargo List'!$H$2:$H$27)),"",LOOKUP(Sheet3!O$2,'Cargo List'!$C$2:$C$27,'Cargo List'!$I$2:$I$27))</f>
        <v>#N/A</v>
      </c>
      <c r="P216" t="e">
        <f>IF(OR($A216&lt;P$2,$A216&gt;P$2+LOOKUP(P$2,'Cargo List'!$C$2:$C$27,'Cargo List'!$H$2:$H$27)),"",LOOKUP(Sheet3!P$2,'Cargo List'!$C$2:$C$27,'Cargo List'!$I$2:$I$27))</f>
        <v>#N/A</v>
      </c>
      <c r="Q216" t="e">
        <f>IF(OR($A216&lt;Q$2,$A216&gt;Q$2+LOOKUP(Q$2,'Cargo List'!$C$2:$C$27,'Cargo List'!$H$2:$H$27)),"",LOOKUP(Sheet3!Q$2,'Cargo List'!$C$2:$C$27,'Cargo List'!$I$2:$I$27))</f>
        <v>#N/A</v>
      </c>
      <c r="R216" t="e">
        <f>IF(OR($A216&lt;R$2,$A216&gt;R$2+LOOKUP(R$2,'Cargo List'!$C$2:$C$27,'Cargo List'!$H$2:$H$27)),"",LOOKUP(Sheet3!R$2,'Cargo List'!$C$2:$C$27,'Cargo List'!$I$2:$I$27))</f>
        <v>#N/A</v>
      </c>
      <c r="S216" t="e">
        <f>IF(OR($A216&lt;S$2,$A216&gt;S$2+LOOKUP(S$2,'Cargo List'!$C$2:$C$27,'Cargo List'!$H$2:$H$27)),"",LOOKUP(Sheet3!S$2,'Cargo List'!$C$2:$C$27,'Cargo List'!$I$2:$I$27))</f>
        <v>#N/A</v>
      </c>
      <c r="T216" t="e">
        <f>IF(OR($A216&lt;T$2,$A216&gt;T$2+LOOKUP(T$2,'Cargo List'!$C$2:$C$27,'Cargo List'!$H$2:$H$27)),"",LOOKUP(Sheet3!T$2,'Cargo List'!$C$2:$C$27,'Cargo List'!$I$2:$I$27))</f>
        <v>#N/A</v>
      </c>
      <c r="U216" t="e">
        <f>IF(OR($A216&lt;U$2,$A216&gt;U$2+LOOKUP(U$2,'Cargo List'!$C$2:$C$27,'Cargo List'!$H$2:$H$27)),"",LOOKUP(Sheet3!U$2,'Cargo List'!$C$2:$C$27,'Cargo List'!$I$2:$I$27))</f>
        <v>#N/A</v>
      </c>
      <c r="V216" t="e">
        <f>IF(OR($A216&lt;V$2,$A216&gt;V$2+LOOKUP(V$2,'Cargo List'!$C$2:$C$27,'Cargo List'!$H$2:$H$27)),"",LOOKUP(Sheet3!V$2,'Cargo List'!$C$2:$C$27,'Cargo List'!$I$2:$I$27))</f>
        <v>#N/A</v>
      </c>
      <c r="W216" t="e">
        <f>IF(OR($A216&lt;W$2,$A216&gt;W$2+LOOKUP(W$2,'Cargo List'!$C$2:$C$27,'Cargo List'!$H$2:$H$27)),"",LOOKUP(Sheet3!W$2,'Cargo List'!$C$2:$C$27,'Cargo List'!$I$2:$I$27))</f>
        <v>#N/A</v>
      </c>
      <c r="X216" t="e">
        <f>IF(OR($A216&lt;X$2,$A216&gt;X$2+LOOKUP(X$2,'Cargo List'!$C$2:$C$27,'Cargo List'!$H$2:$H$27)),"",LOOKUP(Sheet3!X$2,'Cargo List'!$C$2:$C$27,'Cargo List'!$I$2:$I$27))</f>
        <v>#N/A</v>
      </c>
      <c r="Y216" t="e">
        <f>IF(OR($A216&lt;Y$2,$A216&gt;Y$2+LOOKUP(Y$2,'Cargo List'!$C$2:$C$27,'Cargo List'!$H$2:$H$27)),"",LOOKUP(Sheet3!Y$2,'Cargo List'!$C$2:$C$27,'Cargo List'!$I$2:$I$27))</f>
        <v>#N/A</v>
      </c>
      <c r="Z216" t="e">
        <f>IF(OR($A216&lt;Z$2,$A216&gt;Z$2+LOOKUP(Z$2,'Cargo List'!$C$2:$C$27,'Cargo List'!$H$2:$H$27)),"",LOOKUP(Sheet3!Z$2,'Cargo List'!$C$2:$C$27,'Cargo List'!$I$2:$I$27))</f>
        <v>#N/A</v>
      </c>
      <c r="AA216" t="e">
        <f>IF(OR($A216&lt;AA$2,$A216&gt;AA$2+LOOKUP(AA$2,'Cargo List'!$C$2:$C$27,'Cargo List'!$H$2:$H$27)),"",LOOKUP(Sheet3!AA$2,'Cargo List'!$C$2:$C$27,'Cargo List'!$I$2:$I$27))</f>
        <v>#N/A</v>
      </c>
      <c r="AB216" t="e">
        <f>IF(OR($A216&lt;AB$2,$A216&gt;AB$2+LOOKUP(AB$2,'Cargo List'!$C$2:$C$27,'Cargo List'!$H$2:$H$27)),"",LOOKUP(Sheet3!AB$2,'Cargo List'!$C$2:$C$27,'Cargo List'!$I$2:$I$27))</f>
        <v>#N/A</v>
      </c>
      <c r="AC216" t="e">
        <f>IF(OR($A216&lt;AC$2,$A216&gt;AC$2+LOOKUP(AC$2,'Cargo List'!$C$2:$C$27,'Cargo List'!$H$2:$H$27)),"",LOOKUP(Sheet3!AC$2,'Cargo List'!$C$2:$C$27,'Cargo List'!$I$2:$I$27))</f>
        <v>#N/A</v>
      </c>
      <c r="AD216" t="e">
        <f>IF(OR($A216&lt;AD$2,$A216&gt;AD$2+LOOKUP(AD$2,'Cargo List'!$C$2:$C$27,'Cargo List'!$H$2:$H$27)),"",LOOKUP(Sheet3!AD$2,'Cargo List'!$C$2:$C$27,'Cargo List'!$I$2:$I$27))</f>
        <v>#N/A</v>
      </c>
      <c r="AE216" t="e">
        <f>IF(OR($A216&lt;AE$2,$A216&gt;AE$2+LOOKUP(AE$2,'Cargo List'!$C$2:$C$27,'Cargo List'!$H$2:$H$27)),"",LOOKUP(Sheet3!AE$2,'Cargo List'!$C$2:$C$27,'Cargo List'!$I$2:$I$27))</f>
        <v>#N/A</v>
      </c>
      <c r="AF216" t="e">
        <f>IF(OR($A216&lt;AF$2,$A216&gt;AF$2+LOOKUP(AF$2,'Cargo List'!$C$2:$C$27,'Cargo List'!$H$2:$H$27)),"",LOOKUP(Sheet3!AF$2,'Cargo List'!$C$2:$C$27,'Cargo List'!$I$2:$I$27))</f>
        <v>#N/A</v>
      </c>
      <c r="AG216" t="e">
        <f>IF(OR($A216&lt;AG$2,$A216&gt;AG$2+LOOKUP(AG$2,'Cargo List'!$C$2:$C$27,'Cargo List'!$H$2:$H$27)),"",LOOKUP(Sheet3!AG$2,'Cargo List'!$C$2:$C$27,'Cargo List'!$I$2:$I$27))</f>
        <v>#N/A</v>
      </c>
      <c r="AH216" t="e">
        <f>IF(OR($A216&lt;AH$2,$A216&gt;AH$2+LOOKUP(AH$2,'Cargo List'!$C$2:$C$27,'Cargo List'!$H$2:$H$27)),"",LOOKUP(Sheet3!AH$2,'Cargo List'!$C$2:$C$27,'Cargo List'!$I$2:$I$27))</f>
        <v>#N/A</v>
      </c>
      <c r="AI216" t="e">
        <f>IF(OR($A216&lt;AI$2,$A216&gt;AI$2+LOOKUP(AI$2,'Cargo List'!$C$2:$C$27,'Cargo List'!$H$2:$H$27)),"",LOOKUP(Sheet3!AI$2,'Cargo List'!$C$2:$C$27,'Cargo List'!$I$2:$I$27))</f>
        <v>#N/A</v>
      </c>
      <c r="AJ216" t="e">
        <f>IF(OR($A216&lt;AJ$2,$A216&gt;AJ$2+LOOKUP(AJ$2,'Cargo List'!$C$2:$C$27,'Cargo List'!$H$2:$H$27)),"",LOOKUP(Sheet3!AJ$2,'Cargo List'!$C$2:$C$27,'Cargo List'!$I$2:$I$27))</f>
        <v>#N/A</v>
      </c>
      <c r="AK216" t="e">
        <f>IF(OR($A216&lt;AK$2,$A216&gt;AK$2+LOOKUP(AK$2,'Cargo List'!$C$2:$C$27,'Cargo List'!$H$2:$H$27)),"",LOOKUP(Sheet3!AK$2,'Cargo List'!$C$2:$C$27,'Cargo List'!$I$2:$I$27))</f>
        <v>#N/A</v>
      </c>
      <c r="AL216" t="e">
        <f>IF(OR($A216&lt;AL$2,$A216&gt;AL$2+LOOKUP(AL$2,'Cargo List'!$C$2:$C$27,'Cargo List'!$H$2:$H$27)),"",LOOKUP(Sheet3!AL$2,'Cargo List'!$C$2:$C$27,'Cargo List'!$I$2:$I$27))</f>
        <v>#N/A</v>
      </c>
      <c r="AM216" t="e">
        <f>IF(OR($A216&lt;AM$2,$A216&gt;AM$2+LOOKUP(AM$2,'Cargo List'!$C$2:$C$27,'Cargo List'!$H$2:$H$27)),"",LOOKUP(Sheet3!AM$2,'Cargo List'!$C$2:$C$27,'Cargo List'!$I$2:$I$27))</f>
        <v>#N/A</v>
      </c>
      <c r="AN216" t="e">
        <f>IF(OR($A216&lt;AN$2,$A216&gt;AN$2+LOOKUP(AN$2,'Cargo List'!$C$2:$C$27,'Cargo List'!$H$2:$H$27)),"",LOOKUP(Sheet3!AN$2,'Cargo List'!$C$2:$C$27,'Cargo List'!$I$2:$I$27))</f>
        <v>#N/A</v>
      </c>
      <c r="AO216" t="e">
        <f>IF(OR($A216&lt;AO$2,$A216&gt;AO$2+LOOKUP(AO$2,'Cargo List'!$C$2:$C$27,'Cargo List'!$H$2:$H$27)),"",LOOKUP(Sheet3!AO$2,'Cargo List'!$C$2:$C$27,'Cargo List'!$I$2:$I$27))</f>
        <v>#N/A</v>
      </c>
      <c r="AP216" t="e">
        <f>IF(OR($A216&lt;AP$2,$A216&gt;AP$2+LOOKUP(AP$2,'Cargo List'!$C$2:$C$27,'Cargo List'!$H$2:$H$27)),"",LOOKUP(Sheet3!AP$2,'Cargo List'!$C$2:$C$27,'Cargo List'!$I$2:$I$27))</f>
        <v>#N/A</v>
      </c>
      <c r="AQ216" t="e">
        <f>IF(OR($A216&lt;AQ$2,$A216&gt;AQ$2+LOOKUP(AQ$2,'Cargo List'!$C$2:$C$27,'Cargo List'!$H$2:$H$27)),"",LOOKUP(Sheet3!AQ$2,'Cargo List'!$C$2:$C$27,'Cargo List'!$I$2:$I$27))</f>
        <v>#N/A</v>
      </c>
      <c r="AR216" t="e">
        <f>IF(OR($A216&lt;AR$2,$A216&gt;AR$2+LOOKUP(AR$2,'Cargo List'!$C$2:$C$27,'Cargo List'!$H$2:$H$27)),"",LOOKUP(Sheet3!AR$2,'Cargo List'!$C$2:$C$27,'Cargo List'!$I$2:$I$27))</f>
        <v>#N/A</v>
      </c>
      <c r="AS216" t="e">
        <f>IF(OR($A216&lt;AS$2,$A216&gt;AS$2+LOOKUP(AS$2,'Cargo List'!$C$2:$C$27,'Cargo List'!$H$2:$H$27)),"",LOOKUP(Sheet3!AS$2,'Cargo List'!$C$2:$C$27,'Cargo List'!$I$2:$I$27))</f>
        <v>#N/A</v>
      </c>
      <c r="AT216" t="e">
        <f>IF(OR($A216&lt;AT$2,$A216&gt;AT$2+LOOKUP(AT$2,'Cargo List'!$C$2:$C$27,'Cargo List'!$H$2:$H$27)),"",LOOKUP(Sheet3!AT$2,'Cargo List'!$C$2:$C$27,'Cargo List'!$I$2:$I$27))</f>
        <v>#N/A</v>
      </c>
      <c r="AU216" t="e">
        <f>IF(OR($A216&lt;AU$2,$A216&gt;AU$2+LOOKUP(AU$2,'Cargo List'!$C$2:$C$27,'Cargo List'!$H$2:$H$27)),"",LOOKUP(Sheet3!AU$2,'Cargo List'!$C$2:$C$27,'Cargo List'!$I$2:$I$27))</f>
        <v>#N/A</v>
      </c>
      <c r="AV216" s="4">
        <f t="shared" si="6"/>
        <v>0</v>
      </c>
    </row>
    <row r="217" spans="1:48" x14ac:dyDescent="0.25">
      <c r="A217" s="2">
        <f t="shared" si="7"/>
        <v>44411</v>
      </c>
      <c r="B217" t="e">
        <f>IF(OR($A217&lt;B$2,$A217&gt;B$2+LOOKUP(B$2,'Cargo List'!$C$2:$C$27,'Cargo List'!$H$2:$H$27)),"",LOOKUP(Sheet3!B$2,'Cargo List'!$C$2:$C$27,'Cargo List'!$I$2:$I$27))</f>
        <v>#N/A</v>
      </c>
      <c r="C217" t="e">
        <f>IF(OR($A217&lt;C$2,$A217&gt;C$2+LOOKUP(C$2,'Cargo List'!$C$2:$C$27,'Cargo List'!$H$2:$H$27)),"",LOOKUP(Sheet3!C$2,'Cargo List'!$C$2:$C$27,'Cargo List'!$I$2:$I$27))</f>
        <v>#N/A</v>
      </c>
      <c r="D217" t="e">
        <f>IF(OR($A217&lt;D$2,$A217&gt;D$2+LOOKUP(D$2,'Cargo List'!$C$2:$C$27,'Cargo List'!$H$2:$H$27)),"",LOOKUP(Sheet3!D$2,'Cargo List'!$C$2:$C$27,'Cargo List'!$I$2:$I$27))</f>
        <v>#N/A</v>
      </c>
      <c r="E217" t="e">
        <f>IF(OR($A217&lt;E$2,$A217&gt;E$2+LOOKUP(E$2,'Cargo List'!$C$2:$C$27,'Cargo List'!$H$2:$H$27)),"",LOOKUP(Sheet3!E$2,'Cargo List'!$C$2:$C$27,'Cargo List'!$I$2:$I$27))</f>
        <v>#N/A</v>
      </c>
      <c r="F217" t="e">
        <f>IF(OR($A217&lt;F$2,$A217&gt;F$2+LOOKUP(F$2,'Cargo List'!$C$2:$C$27,'Cargo List'!$H$2:$H$27)),"",LOOKUP(Sheet3!F$2,'Cargo List'!$C$2:$C$27,'Cargo List'!$I$2:$I$27))</f>
        <v>#N/A</v>
      </c>
      <c r="G217" t="e">
        <f>IF(OR($A217&lt;G$2,$A217&gt;G$2+LOOKUP(G$2,'Cargo List'!$C$2:$C$27,'Cargo List'!$H$2:$H$27)),"",LOOKUP(Sheet3!G$2,'Cargo List'!$C$2:$C$27,'Cargo List'!$I$2:$I$27))</f>
        <v>#N/A</v>
      </c>
      <c r="H217" t="e">
        <f>IF(OR($A217&lt;H$2,$A217&gt;H$2+LOOKUP(H$2,'Cargo List'!$C$2:$C$27,'Cargo List'!$H$2:$H$27)),"",LOOKUP(Sheet3!H$2,'Cargo List'!$C$2:$C$27,'Cargo List'!$I$2:$I$27))</f>
        <v>#N/A</v>
      </c>
      <c r="I217" t="e">
        <f>IF(OR($A217&lt;I$2,$A217&gt;I$2+LOOKUP(I$2,'Cargo List'!$C$2:$C$27,'Cargo List'!$H$2:$H$27)),"",LOOKUP(Sheet3!I$2,'Cargo List'!$C$2:$C$27,'Cargo List'!$I$2:$I$27))</f>
        <v>#N/A</v>
      </c>
      <c r="J217" t="e">
        <f>IF(OR($A217&lt;J$2,$A217&gt;J$2+LOOKUP(J$2,'Cargo List'!$C$2:$C$27,'Cargo List'!$H$2:$H$27)),"",LOOKUP(Sheet3!J$2,'Cargo List'!$C$2:$C$27,'Cargo List'!$I$2:$I$27))</f>
        <v>#N/A</v>
      </c>
      <c r="K217" t="e">
        <f>IF(OR($A217&lt;K$2,$A217&gt;K$2+LOOKUP(K$2,'Cargo List'!$C$2:$C$27,'Cargo List'!$H$2:$H$27)),"",LOOKUP(Sheet3!K$2,'Cargo List'!$C$2:$C$27,'Cargo List'!$I$2:$I$27))</f>
        <v>#N/A</v>
      </c>
      <c r="L217" t="e">
        <f>IF(OR($A217&lt;L$2,$A217&gt;L$2+LOOKUP(L$2,'Cargo List'!$C$2:$C$27,'Cargo List'!$H$2:$H$27)),"",LOOKUP(Sheet3!L$2,'Cargo List'!$C$2:$C$27,'Cargo List'!$I$2:$I$27))</f>
        <v>#N/A</v>
      </c>
      <c r="M217" t="e">
        <f>IF(OR($A217&lt;M$2,$A217&gt;M$2+LOOKUP(M$2,'Cargo List'!$C$2:$C$27,'Cargo List'!$H$2:$H$27)),"",LOOKUP(Sheet3!M$2,'Cargo List'!$C$2:$C$27,'Cargo List'!$I$2:$I$27))</f>
        <v>#N/A</v>
      </c>
      <c r="N217" t="e">
        <f>IF(OR($A217&lt;N$2,$A217&gt;N$2+LOOKUP(N$2,'Cargo List'!$C$2:$C$27,'Cargo List'!$H$2:$H$27)),"",LOOKUP(Sheet3!N$2,'Cargo List'!$C$2:$C$27,'Cargo List'!$I$2:$I$27))</f>
        <v>#N/A</v>
      </c>
      <c r="O217" t="e">
        <f>IF(OR($A217&lt;O$2,$A217&gt;O$2+LOOKUP(O$2,'Cargo List'!$C$2:$C$27,'Cargo List'!$H$2:$H$27)),"",LOOKUP(Sheet3!O$2,'Cargo List'!$C$2:$C$27,'Cargo List'!$I$2:$I$27))</f>
        <v>#N/A</v>
      </c>
      <c r="P217" t="e">
        <f>IF(OR($A217&lt;P$2,$A217&gt;P$2+LOOKUP(P$2,'Cargo List'!$C$2:$C$27,'Cargo List'!$H$2:$H$27)),"",LOOKUP(Sheet3!P$2,'Cargo List'!$C$2:$C$27,'Cargo List'!$I$2:$I$27))</f>
        <v>#N/A</v>
      </c>
      <c r="Q217" t="e">
        <f>IF(OR($A217&lt;Q$2,$A217&gt;Q$2+LOOKUP(Q$2,'Cargo List'!$C$2:$C$27,'Cargo List'!$H$2:$H$27)),"",LOOKUP(Sheet3!Q$2,'Cargo List'!$C$2:$C$27,'Cargo List'!$I$2:$I$27))</f>
        <v>#N/A</v>
      </c>
      <c r="R217" t="e">
        <f>IF(OR($A217&lt;R$2,$A217&gt;R$2+LOOKUP(R$2,'Cargo List'!$C$2:$C$27,'Cargo List'!$H$2:$H$27)),"",LOOKUP(Sheet3!R$2,'Cargo List'!$C$2:$C$27,'Cargo List'!$I$2:$I$27))</f>
        <v>#N/A</v>
      </c>
      <c r="S217" t="e">
        <f>IF(OR($A217&lt;S$2,$A217&gt;S$2+LOOKUP(S$2,'Cargo List'!$C$2:$C$27,'Cargo List'!$H$2:$H$27)),"",LOOKUP(Sheet3!S$2,'Cargo List'!$C$2:$C$27,'Cargo List'!$I$2:$I$27))</f>
        <v>#N/A</v>
      </c>
      <c r="T217" t="e">
        <f>IF(OR($A217&lt;T$2,$A217&gt;T$2+LOOKUP(T$2,'Cargo List'!$C$2:$C$27,'Cargo List'!$H$2:$H$27)),"",LOOKUP(Sheet3!T$2,'Cargo List'!$C$2:$C$27,'Cargo List'!$I$2:$I$27))</f>
        <v>#N/A</v>
      </c>
      <c r="U217" t="e">
        <f>IF(OR($A217&lt;U$2,$A217&gt;U$2+LOOKUP(U$2,'Cargo List'!$C$2:$C$27,'Cargo List'!$H$2:$H$27)),"",LOOKUP(Sheet3!U$2,'Cargo List'!$C$2:$C$27,'Cargo List'!$I$2:$I$27))</f>
        <v>#N/A</v>
      </c>
      <c r="V217" t="e">
        <f>IF(OR($A217&lt;V$2,$A217&gt;V$2+LOOKUP(V$2,'Cargo List'!$C$2:$C$27,'Cargo List'!$H$2:$H$27)),"",LOOKUP(Sheet3!V$2,'Cargo List'!$C$2:$C$27,'Cargo List'!$I$2:$I$27))</f>
        <v>#N/A</v>
      </c>
      <c r="W217" t="e">
        <f>IF(OR($A217&lt;W$2,$A217&gt;W$2+LOOKUP(W$2,'Cargo List'!$C$2:$C$27,'Cargo List'!$H$2:$H$27)),"",LOOKUP(Sheet3!W$2,'Cargo List'!$C$2:$C$27,'Cargo List'!$I$2:$I$27))</f>
        <v>#N/A</v>
      </c>
      <c r="X217" t="e">
        <f>IF(OR($A217&lt;X$2,$A217&gt;X$2+LOOKUP(X$2,'Cargo List'!$C$2:$C$27,'Cargo List'!$H$2:$H$27)),"",LOOKUP(Sheet3!X$2,'Cargo List'!$C$2:$C$27,'Cargo List'!$I$2:$I$27))</f>
        <v>#N/A</v>
      </c>
      <c r="Y217" t="e">
        <f>IF(OR($A217&lt;Y$2,$A217&gt;Y$2+LOOKUP(Y$2,'Cargo List'!$C$2:$C$27,'Cargo List'!$H$2:$H$27)),"",LOOKUP(Sheet3!Y$2,'Cargo List'!$C$2:$C$27,'Cargo List'!$I$2:$I$27))</f>
        <v>#N/A</v>
      </c>
      <c r="Z217" t="e">
        <f>IF(OR($A217&lt;Z$2,$A217&gt;Z$2+LOOKUP(Z$2,'Cargo List'!$C$2:$C$27,'Cargo List'!$H$2:$H$27)),"",LOOKUP(Sheet3!Z$2,'Cargo List'!$C$2:$C$27,'Cargo List'!$I$2:$I$27))</f>
        <v>#N/A</v>
      </c>
      <c r="AA217" t="e">
        <f>IF(OR($A217&lt;AA$2,$A217&gt;AA$2+LOOKUP(AA$2,'Cargo List'!$C$2:$C$27,'Cargo List'!$H$2:$H$27)),"",LOOKUP(Sheet3!AA$2,'Cargo List'!$C$2:$C$27,'Cargo List'!$I$2:$I$27))</f>
        <v>#N/A</v>
      </c>
      <c r="AB217" t="e">
        <f>IF(OR($A217&lt;AB$2,$A217&gt;AB$2+LOOKUP(AB$2,'Cargo List'!$C$2:$C$27,'Cargo List'!$H$2:$H$27)),"",LOOKUP(Sheet3!AB$2,'Cargo List'!$C$2:$C$27,'Cargo List'!$I$2:$I$27))</f>
        <v>#N/A</v>
      </c>
      <c r="AC217" t="e">
        <f>IF(OR($A217&lt;AC$2,$A217&gt;AC$2+LOOKUP(AC$2,'Cargo List'!$C$2:$C$27,'Cargo List'!$H$2:$H$27)),"",LOOKUP(Sheet3!AC$2,'Cargo List'!$C$2:$C$27,'Cargo List'!$I$2:$I$27))</f>
        <v>#N/A</v>
      </c>
      <c r="AD217" t="e">
        <f>IF(OR($A217&lt;AD$2,$A217&gt;AD$2+LOOKUP(AD$2,'Cargo List'!$C$2:$C$27,'Cargo List'!$H$2:$H$27)),"",LOOKUP(Sheet3!AD$2,'Cargo List'!$C$2:$C$27,'Cargo List'!$I$2:$I$27))</f>
        <v>#N/A</v>
      </c>
      <c r="AE217" t="e">
        <f>IF(OR($A217&lt;AE$2,$A217&gt;AE$2+LOOKUP(AE$2,'Cargo List'!$C$2:$C$27,'Cargo List'!$H$2:$H$27)),"",LOOKUP(Sheet3!AE$2,'Cargo List'!$C$2:$C$27,'Cargo List'!$I$2:$I$27))</f>
        <v>#N/A</v>
      </c>
      <c r="AF217" t="e">
        <f>IF(OR($A217&lt;AF$2,$A217&gt;AF$2+LOOKUP(AF$2,'Cargo List'!$C$2:$C$27,'Cargo List'!$H$2:$H$27)),"",LOOKUP(Sheet3!AF$2,'Cargo List'!$C$2:$C$27,'Cargo List'!$I$2:$I$27))</f>
        <v>#N/A</v>
      </c>
      <c r="AG217" t="e">
        <f>IF(OR($A217&lt;AG$2,$A217&gt;AG$2+LOOKUP(AG$2,'Cargo List'!$C$2:$C$27,'Cargo List'!$H$2:$H$27)),"",LOOKUP(Sheet3!AG$2,'Cargo List'!$C$2:$C$27,'Cargo List'!$I$2:$I$27))</f>
        <v>#N/A</v>
      </c>
      <c r="AH217" t="e">
        <f>IF(OR($A217&lt;AH$2,$A217&gt;AH$2+LOOKUP(AH$2,'Cargo List'!$C$2:$C$27,'Cargo List'!$H$2:$H$27)),"",LOOKUP(Sheet3!AH$2,'Cargo List'!$C$2:$C$27,'Cargo List'!$I$2:$I$27))</f>
        <v>#N/A</v>
      </c>
      <c r="AI217" t="e">
        <f>IF(OR($A217&lt;AI$2,$A217&gt;AI$2+LOOKUP(AI$2,'Cargo List'!$C$2:$C$27,'Cargo List'!$H$2:$H$27)),"",LOOKUP(Sheet3!AI$2,'Cargo List'!$C$2:$C$27,'Cargo List'!$I$2:$I$27))</f>
        <v>#N/A</v>
      </c>
      <c r="AJ217" t="e">
        <f>IF(OR($A217&lt;AJ$2,$A217&gt;AJ$2+LOOKUP(AJ$2,'Cargo List'!$C$2:$C$27,'Cargo List'!$H$2:$H$27)),"",LOOKUP(Sheet3!AJ$2,'Cargo List'!$C$2:$C$27,'Cargo List'!$I$2:$I$27))</f>
        <v>#N/A</v>
      </c>
      <c r="AK217" t="e">
        <f>IF(OR($A217&lt;AK$2,$A217&gt;AK$2+LOOKUP(AK$2,'Cargo List'!$C$2:$C$27,'Cargo List'!$H$2:$H$27)),"",LOOKUP(Sheet3!AK$2,'Cargo List'!$C$2:$C$27,'Cargo List'!$I$2:$I$27))</f>
        <v>#N/A</v>
      </c>
      <c r="AL217" t="e">
        <f>IF(OR($A217&lt;AL$2,$A217&gt;AL$2+LOOKUP(AL$2,'Cargo List'!$C$2:$C$27,'Cargo List'!$H$2:$H$27)),"",LOOKUP(Sheet3!AL$2,'Cargo List'!$C$2:$C$27,'Cargo List'!$I$2:$I$27))</f>
        <v>#N/A</v>
      </c>
      <c r="AM217" t="e">
        <f>IF(OR($A217&lt;AM$2,$A217&gt;AM$2+LOOKUP(AM$2,'Cargo List'!$C$2:$C$27,'Cargo List'!$H$2:$H$27)),"",LOOKUP(Sheet3!AM$2,'Cargo List'!$C$2:$C$27,'Cargo List'!$I$2:$I$27))</f>
        <v>#N/A</v>
      </c>
      <c r="AN217" t="e">
        <f>IF(OR($A217&lt;AN$2,$A217&gt;AN$2+LOOKUP(AN$2,'Cargo List'!$C$2:$C$27,'Cargo List'!$H$2:$H$27)),"",LOOKUP(Sheet3!AN$2,'Cargo List'!$C$2:$C$27,'Cargo List'!$I$2:$I$27))</f>
        <v>#N/A</v>
      </c>
      <c r="AO217" t="e">
        <f>IF(OR($A217&lt;AO$2,$A217&gt;AO$2+LOOKUP(AO$2,'Cargo List'!$C$2:$C$27,'Cargo List'!$H$2:$H$27)),"",LOOKUP(Sheet3!AO$2,'Cargo List'!$C$2:$C$27,'Cargo List'!$I$2:$I$27))</f>
        <v>#N/A</v>
      </c>
      <c r="AP217" t="e">
        <f>IF(OR($A217&lt;AP$2,$A217&gt;AP$2+LOOKUP(AP$2,'Cargo List'!$C$2:$C$27,'Cargo List'!$H$2:$H$27)),"",LOOKUP(Sheet3!AP$2,'Cargo List'!$C$2:$C$27,'Cargo List'!$I$2:$I$27))</f>
        <v>#N/A</v>
      </c>
      <c r="AQ217" t="e">
        <f>IF(OR($A217&lt;AQ$2,$A217&gt;AQ$2+LOOKUP(AQ$2,'Cargo List'!$C$2:$C$27,'Cargo List'!$H$2:$H$27)),"",LOOKUP(Sheet3!AQ$2,'Cargo List'!$C$2:$C$27,'Cargo List'!$I$2:$I$27))</f>
        <v>#N/A</v>
      </c>
      <c r="AR217" t="e">
        <f>IF(OR($A217&lt;AR$2,$A217&gt;AR$2+LOOKUP(AR$2,'Cargo List'!$C$2:$C$27,'Cargo List'!$H$2:$H$27)),"",LOOKUP(Sheet3!AR$2,'Cargo List'!$C$2:$C$27,'Cargo List'!$I$2:$I$27))</f>
        <v>#N/A</v>
      </c>
      <c r="AS217" t="e">
        <f>IF(OR($A217&lt;AS$2,$A217&gt;AS$2+LOOKUP(AS$2,'Cargo List'!$C$2:$C$27,'Cargo List'!$H$2:$H$27)),"",LOOKUP(Sheet3!AS$2,'Cargo List'!$C$2:$C$27,'Cargo List'!$I$2:$I$27))</f>
        <v>#N/A</v>
      </c>
      <c r="AT217" t="e">
        <f>IF(OR($A217&lt;AT$2,$A217&gt;AT$2+LOOKUP(AT$2,'Cargo List'!$C$2:$C$27,'Cargo List'!$H$2:$H$27)),"",LOOKUP(Sheet3!AT$2,'Cargo List'!$C$2:$C$27,'Cargo List'!$I$2:$I$27))</f>
        <v>#N/A</v>
      </c>
      <c r="AU217" t="e">
        <f>IF(OR($A217&lt;AU$2,$A217&gt;AU$2+LOOKUP(AU$2,'Cargo List'!$C$2:$C$27,'Cargo List'!$H$2:$H$27)),"",LOOKUP(Sheet3!AU$2,'Cargo List'!$C$2:$C$27,'Cargo List'!$I$2:$I$27))</f>
        <v>#N/A</v>
      </c>
      <c r="AV217" s="4">
        <f t="shared" si="6"/>
        <v>0</v>
      </c>
    </row>
    <row r="218" spans="1:48" x14ac:dyDescent="0.25">
      <c r="A218" s="2">
        <f t="shared" si="7"/>
        <v>44412</v>
      </c>
      <c r="B218" t="e">
        <f>IF(OR($A218&lt;B$2,$A218&gt;B$2+LOOKUP(B$2,'Cargo List'!$C$2:$C$27,'Cargo List'!$H$2:$H$27)),"",LOOKUP(Sheet3!B$2,'Cargo List'!$C$2:$C$27,'Cargo List'!$I$2:$I$27))</f>
        <v>#N/A</v>
      </c>
      <c r="C218" t="e">
        <f>IF(OR($A218&lt;C$2,$A218&gt;C$2+LOOKUP(C$2,'Cargo List'!$C$2:$C$27,'Cargo List'!$H$2:$H$27)),"",LOOKUP(Sheet3!C$2,'Cargo List'!$C$2:$C$27,'Cargo List'!$I$2:$I$27))</f>
        <v>#N/A</v>
      </c>
      <c r="D218" t="e">
        <f>IF(OR($A218&lt;D$2,$A218&gt;D$2+LOOKUP(D$2,'Cargo List'!$C$2:$C$27,'Cargo List'!$H$2:$H$27)),"",LOOKUP(Sheet3!D$2,'Cargo List'!$C$2:$C$27,'Cargo List'!$I$2:$I$27))</f>
        <v>#N/A</v>
      </c>
      <c r="E218" t="e">
        <f>IF(OR($A218&lt;E$2,$A218&gt;E$2+LOOKUP(E$2,'Cargo List'!$C$2:$C$27,'Cargo List'!$H$2:$H$27)),"",LOOKUP(Sheet3!E$2,'Cargo List'!$C$2:$C$27,'Cargo List'!$I$2:$I$27))</f>
        <v>#N/A</v>
      </c>
      <c r="F218" t="e">
        <f>IF(OR($A218&lt;F$2,$A218&gt;F$2+LOOKUP(F$2,'Cargo List'!$C$2:$C$27,'Cargo List'!$H$2:$H$27)),"",LOOKUP(Sheet3!F$2,'Cargo List'!$C$2:$C$27,'Cargo List'!$I$2:$I$27))</f>
        <v>#N/A</v>
      </c>
      <c r="G218" t="e">
        <f>IF(OR($A218&lt;G$2,$A218&gt;G$2+LOOKUP(G$2,'Cargo List'!$C$2:$C$27,'Cargo List'!$H$2:$H$27)),"",LOOKUP(Sheet3!G$2,'Cargo List'!$C$2:$C$27,'Cargo List'!$I$2:$I$27))</f>
        <v>#N/A</v>
      </c>
      <c r="H218" t="e">
        <f>IF(OR($A218&lt;H$2,$A218&gt;H$2+LOOKUP(H$2,'Cargo List'!$C$2:$C$27,'Cargo List'!$H$2:$H$27)),"",LOOKUP(Sheet3!H$2,'Cargo List'!$C$2:$C$27,'Cargo List'!$I$2:$I$27))</f>
        <v>#N/A</v>
      </c>
      <c r="I218" t="e">
        <f>IF(OR($A218&lt;I$2,$A218&gt;I$2+LOOKUP(I$2,'Cargo List'!$C$2:$C$27,'Cargo List'!$H$2:$H$27)),"",LOOKUP(Sheet3!I$2,'Cargo List'!$C$2:$C$27,'Cargo List'!$I$2:$I$27))</f>
        <v>#N/A</v>
      </c>
      <c r="J218" t="e">
        <f>IF(OR($A218&lt;J$2,$A218&gt;J$2+LOOKUP(J$2,'Cargo List'!$C$2:$C$27,'Cargo List'!$H$2:$H$27)),"",LOOKUP(Sheet3!J$2,'Cargo List'!$C$2:$C$27,'Cargo List'!$I$2:$I$27))</f>
        <v>#N/A</v>
      </c>
      <c r="K218" t="e">
        <f>IF(OR($A218&lt;K$2,$A218&gt;K$2+LOOKUP(K$2,'Cargo List'!$C$2:$C$27,'Cargo List'!$H$2:$H$27)),"",LOOKUP(Sheet3!K$2,'Cargo List'!$C$2:$C$27,'Cargo List'!$I$2:$I$27))</f>
        <v>#N/A</v>
      </c>
      <c r="L218" t="e">
        <f>IF(OR($A218&lt;L$2,$A218&gt;L$2+LOOKUP(L$2,'Cargo List'!$C$2:$C$27,'Cargo List'!$H$2:$H$27)),"",LOOKUP(Sheet3!L$2,'Cargo List'!$C$2:$C$27,'Cargo List'!$I$2:$I$27))</f>
        <v>#N/A</v>
      </c>
      <c r="M218" t="e">
        <f>IF(OR($A218&lt;M$2,$A218&gt;M$2+LOOKUP(M$2,'Cargo List'!$C$2:$C$27,'Cargo List'!$H$2:$H$27)),"",LOOKUP(Sheet3!M$2,'Cargo List'!$C$2:$C$27,'Cargo List'!$I$2:$I$27))</f>
        <v>#N/A</v>
      </c>
      <c r="N218" t="e">
        <f>IF(OR($A218&lt;N$2,$A218&gt;N$2+LOOKUP(N$2,'Cargo List'!$C$2:$C$27,'Cargo List'!$H$2:$H$27)),"",LOOKUP(Sheet3!N$2,'Cargo List'!$C$2:$C$27,'Cargo List'!$I$2:$I$27))</f>
        <v>#N/A</v>
      </c>
      <c r="O218" t="e">
        <f>IF(OR($A218&lt;O$2,$A218&gt;O$2+LOOKUP(O$2,'Cargo List'!$C$2:$C$27,'Cargo List'!$H$2:$H$27)),"",LOOKUP(Sheet3!O$2,'Cargo List'!$C$2:$C$27,'Cargo List'!$I$2:$I$27))</f>
        <v>#N/A</v>
      </c>
      <c r="P218" t="e">
        <f>IF(OR($A218&lt;P$2,$A218&gt;P$2+LOOKUP(P$2,'Cargo List'!$C$2:$C$27,'Cargo List'!$H$2:$H$27)),"",LOOKUP(Sheet3!P$2,'Cargo List'!$C$2:$C$27,'Cargo List'!$I$2:$I$27))</f>
        <v>#N/A</v>
      </c>
      <c r="Q218" t="e">
        <f>IF(OR($A218&lt;Q$2,$A218&gt;Q$2+LOOKUP(Q$2,'Cargo List'!$C$2:$C$27,'Cargo List'!$H$2:$H$27)),"",LOOKUP(Sheet3!Q$2,'Cargo List'!$C$2:$C$27,'Cargo List'!$I$2:$I$27))</f>
        <v>#N/A</v>
      </c>
      <c r="R218" t="e">
        <f>IF(OR($A218&lt;R$2,$A218&gt;R$2+LOOKUP(R$2,'Cargo List'!$C$2:$C$27,'Cargo List'!$H$2:$H$27)),"",LOOKUP(Sheet3!R$2,'Cargo List'!$C$2:$C$27,'Cargo List'!$I$2:$I$27))</f>
        <v>#N/A</v>
      </c>
      <c r="S218" t="e">
        <f>IF(OR($A218&lt;S$2,$A218&gt;S$2+LOOKUP(S$2,'Cargo List'!$C$2:$C$27,'Cargo List'!$H$2:$H$27)),"",LOOKUP(Sheet3!S$2,'Cargo List'!$C$2:$C$27,'Cargo List'!$I$2:$I$27))</f>
        <v>#N/A</v>
      </c>
      <c r="T218" t="e">
        <f>IF(OR($A218&lt;T$2,$A218&gt;T$2+LOOKUP(T$2,'Cargo List'!$C$2:$C$27,'Cargo List'!$H$2:$H$27)),"",LOOKUP(Sheet3!T$2,'Cargo List'!$C$2:$C$27,'Cargo List'!$I$2:$I$27))</f>
        <v>#N/A</v>
      </c>
      <c r="U218" t="e">
        <f>IF(OR($A218&lt;U$2,$A218&gt;U$2+LOOKUP(U$2,'Cargo List'!$C$2:$C$27,'Cargo List'!$H$2:$H$27)),"",LOOKUP(Sheet3!U$2,'Cargo List'!$C$2:$C$27,'Cargo List'!$I$2:$I$27))</f>
        <v>#N/A</v>
      </c>
      <c r="V218" t="e">
        <f>IF(OR($A218&lt;V$2,$A218&gt;V$2+LOOKUP(V$2,'Cargo List'!$C$2:$C$27,'Cargo List'!$H$2:$H$27)),"",LOOKUP(Sheet3!V$2,'Cargo List'!$C$2:$C$27,'Cargo List'!$I$2:$I$27))</f>
        <v>#N/A</v>
      </c>
      <c r="W218" t="e">
        <f>IF(OR($A218&lt;W$2,$A218&gt;W$2+LOOKUP(W$2,'Cargo List'!$C$2:$C$27,'Cargo List'!$H$2:$H$27)),"",LOOKUP(Sheet3!W$2,'Cargo List'!$C$2:$C$27,'Cargo List'!$I$2:$I$27))</f>
        <v>#N/A</v>
      </c>
      <c r="X218" t="e">
        <f>IF(OR($A218&lt;X$2,$A218&gt;X$2+LOOKUP(X$2,'Cargo List'!$C$2:$C$27,'Cargo List'!$H$2:$H$27)),"",LOOKUP(Sheet3!X$2,'Cargo List'!$C$2:$C$27,'Cargo List'!$I$2:$I$27))</f>
        <v>#N/A</v>
      </c>
      <c r="Y218" t="e">
        <f>IF(OR($A218&lt;Y$2,$A218&gt;Y$2+LOOKUP(Y$2,'Cargo List'!$C$2:$C$27,'Cargo List'!$H$2:$H$27)),"",LOOKUP(Sheet3!Y$2,'Cargo List'!$C$2:$C$27,'Cargo List'!$I$2:$I$27))</f>
        <v>#N/A</v>
      </c>
      <c r="Z218" t="e">
        <f>IF(OR($A218&lt;Z$2,$A218&gt;Z$2+LOOKUP(Z$2,'Cargo List'!$C$2:$C$27,'Cargo List'!$H$2:$H$27)),"",LOOKUP(Sheet3!Z$2,'Cargo List'!$C$2:$C$27,'Cargo List'!$I$2:$I$27))</f>
        <v>#N/A</v>
      </c>
      <c r="AA218" t="e">
        <f>IF(OR($A218&lt;AA$2,$A218&gt;AA$2+LOOKUP(AA$2,'Cargo List'!$C$2:$C$27,'Cargo List'!$H$2:$H$27)),"",LOOKUP(Sheet3!AA$2,'Cargo List'!$C$2:$C$27,'Cargo List'!$I$2:$I$27))</f>
        <v>#N/A</v>
      </c>
      <c r="AB218" t="e">
        <f>IF(OR($A218&lt;AB$2,$A218&gt;AB$2+LOOKUP(AB$2,'Cargo List'!$C$2:$C$27,'Cargo List'!$H$2:$H$27)),"",LOOKUP(Sheet3!AB$2,'Cargo List'!$C$2:$C$27,'Cargo List'!$I$2:$I$27))</f>
        <v>#N/A</v>
      </c>
      <c r="AC218" t="e">
        <f>IF(OR($A218&lt;AC$2,$A218&gt;AC$2+LOOKUP(AC$2,'Cargo List'!$C$2:$C$27,'Cargo List'!$H$2:$H$27)),"",LOOKUP(Sheet3!AC$2,'Cargo List'!$C$2:$C$27,'Cargo List'!$I$2:$I$27))</f>
        <v>#N/A</v>
      </c>
      <c r="AD218" t="e">
        <f>IF(OR($A218&lt;AD$2,$A218&gt;AD$2+LOOKUP(AD$2,'Cargo List'!$C$2:$C$27,'Cargo List'!$H$2:$H$27)),"",LOOKUP(Sheet3!AD$2,'Cargo List'!$C$2:$C$27,'Cargo List'!$I$2:$I$27))</f>
        <v>#N/A</v>
      </c>
      <c r="AE218" t="e">
        <f>IF(OR($A218&lt;AE$2,$A218&gt;AE$2+LOOKUP(AE$2,'Cargo List'!$C$2:$C$27,'Cargo List'!$H$2:$H$27)),"",LOOKUP(Sheet3!AE$2,'Cargo List'!$C$2:$C$27,'Cargo List'!$I$2:$I$27))</f>
        <v>#N/A</v>
      </c>
      <c r="AF218" t="e">
        <f>IF(OR($A218&lt;AF$2,$A218&gt;AF$2+LOOKUP(AF$2,'Cargo List'!$C$2:$C$27,'Cargo List'!$H$2:$H$27)),"",LOOKUP(Sheet3!AF$2,'Cargo List'!$C$2:$C$27,'Cargo List'!$I$2:$I$27))</f>
        <v>#N/A</v>
      </c>
      <c r="AG218" t="e">
        <f>IF(OR($A218&lt;AG$2,$A218&gt;AG$2+LOOKUP(AG$2,'Cargo List'!$C$2:$C$27,'Cargo List'!$H$2:$H$27)),"",LOOKUP(Sheet3!AG$2,'Cargo List'!$C$2:$C$27,'Cargo List'!$I$2:$I$27))</f>
        <v>#N/A</v>
      </c>
      <c r="AH218" t="e">
        <f>IF(OR($A218&lt;AH$2,$A218&gt;AH$2+LOOKUP(AH$2,'Cargo List'!$C$2:$C$27,'Cargo List'!$H$2:$H$27)),"",LOOKUP(Sheet3!AH$2,'Cargo List'!$C$2:$C$27,'Cargo List'!$I$2:$I$27))</f>
        <v>#N/A</v>
      </c>
      <c r="AI218" t="e">
        <f>IF(OR($A218&lt;AI$2,$A218&gt;AI$2+LOOKUP(AI$2,'Cargo List'!$C$2:$C$27,'Cargo List'!$H$2:$H$27)),"",LOOKUP(Sheet3!AI$2,'Cargo List'!$C$2:$C$27,'Cargo List'!$I$2:$I$27))</f>
        <v>#N/A</v>
      </c>
      <c r="AJ218" t="e">
        <f>IF(OR($A218&lt;AJ$2,$A218&gt;AJ$2+LOOKUP(AJ$2,'Cargo List'!$C$2:$C$27,'Cargo List'!$H$2:$H$27)),"",LOOKUP(Sheet3!AJ$2,'Cargo List'!$C$2:$C$27,'Cargo List'!$I$2:$I$27))</f>
        <v>#N/A</v>
      </c>
      <c r="AK218" t="e">
        <f>IF(OR($A218&lt;AK$2,$A218&gt;AK$2+LOOKUP(AK$2,'Cargo List'!$C$2:$C$27,'Cargo List'!$H$2:$H$27)),"",LOOKUP(Sheet3!AK$2,'Cargo List'!$C$2:$C$27,'Cargo List'!$I$2:$I$27))</f>
        <v>#N/A</v>
      </c>
      <c r="AL218" t="e">
        <f>IF(OR($A218&lt;AL$2,$A218&gt;AL$2+LOOKUP(AL$2,'Cargo List'!$C$2:$C$27,'Cargo List'!$H$2:$H$27)),"",LOOKUP(Sheet3!AL$2,'Cargo List'!$C$2:$C$27,'Cargo List'!$I$2:$I$27))</f>
        <v>#N/A</v>
      </c>
      <c r="AM218" t="e">
        <f>IF(OR($A218&lt;AM$2,$A218&gt;AM$2+LOOKUP(AM$2,'Cargo List'!$C$2:$C$27,'Cargo List'!$H$2:$H$27)),"",LOOKUP(Sheet3!AM$2,'Cargo List'!$C$2:$C$27,'Cargo List'!$I$2:$I$27))</f>
        <v>#N/A</v>
      </c>
      <c r="AN218" t="e">
        <f>IF(OR($A218&lt;AN$2,$A218&gt;AN$2+LOOKUP(AN$2,'Cargo List'!$C$2:$C$27,'Cargo List'!$H$2:$H$27)),"",LOOKUP(Sheet3!AN$2,'Cargo List'!$C$2:$C$27,'Cargo List'!$I$2:$I$27))</f>
        <v>#N/A</v>
      </c>
      <c r="AO218" t="e">
        <f>IF(OR($A218&lt;AO$2,$A218&gt;AO$2+LOOKUP(AO$2,'Cargo List'!$C$2:$C$27,'Cargo List'!$H$2:$H$27)),"",LOOKUP(Sheet3!AO$2,'Cargo List'!$C$2:$C$27,'Cargo List'!$I$2:$I$27))</f>
        <v>#N/A</v>
      </c>
      <c r="AP218" t="e">
        <f>IF(OR($A218&lt;AP$2,$A218&gt;AP$2+LOOKUP(AP$2,'Cargo List'!$C$2:$C$27,'Cargo List'!$H$2:$H$27)),"",LOOKUP(Sheet3!AP$2,'Cargo List'!$C$2:$C$27,'Cargo List'!$I$2:$I$27))</f>
        <v>#N/A</v>
      </c>
      <c r="AQ218" t="e">
        <f>IF(OR($A218&lt;AQ$2,$A218&gt;AQ$2+LOOKUP(AQ$2,'Cargo List'!$C$2:$C$27,'Cargo List'!$H$2:$H$27)),"",LOOKUP(Sheet3!AQ$2,'Cargo List'!$C$2:$C$27,'Cargo List'!$I$2:$I$27))</f>
        <v>#N/A</v>
      </c>
      <c r="AR218" t="e">
        <f>IF(OR($A218&lt;AR$2,$A218&gt;AR$2+LOOKUP(AR$2,'Cargo List'!$C$2:$C$27,'Cargo List'!$H$2:$H$27)),"",LOOKUP(Sheet3!AR$2,'Cargo List'!$C$2:$C$27,'Cargo List'!$I$2:$I$27))</f>
        <v>#N/A</v>
      </c>
      <c r="AS218" t="e">
        <f>IF(OR($A218&lt;AS$2,$A218&gt;AS$2+LOOKUP(AS$2,'Cargo List'!$C$2:$C$27,'Cargo List'!$H$2:$H$27)),"",LOOKUP(Sheet3!AS$2,'Cargo List'!$C$2:$C$27,'Cargo List'!$I$2:$I$27))</f>
        <v>#N/A</v>
      </c>
      <c r="AT218" t="e">
        <f>IF(OR($A218&lt;AT$2,$A218&gt;AT$2+LOOKUP(AT$2,'Cargo List'!$C$2:$C$27,'Cargo List'!$H$2:$H$27)),"",LOOKUP(Sheet3!AT$2,'Cargo List'!$C$2:$C$27,'Cargo List'!$I$2:$I$27))</f>
        <v>#N/A</v>
      </c>
      <c r="AU218" t="e">
        <f>IF(OR($A218&lt;AU$2,$A218&gt;AU$2+LOOKUP(AU$2,'Cargo List'!$C$2:$C$27,'Cargo List'!$H$2:$H$27)),"",LOOKUP(Sheet3!AU$2,'Cargo List'!$C$2:$C$27,'Cargo List'!$I$2:$I$27))</f>
        <v>#N/A</v>
      </c>
      <c r="AV218" s="4">
        <f t="shared" si="6"/>
        <v>0</v>
      </c>
    </row>
    <row r="219" spans="1:48" x14ac:dyDescent="0.25">
      <c r="A219" s="2">
        <f t="shared" si="7"/>
        <v>44413</v>
      </c>
      <c r="B219" t="e">
        <f>IF(OR($A219&lt;B$2,$A219&gt;B$2+LOOKUP(B$2,'Cargo List'!$C$2:$C$27,'Cargo List'!$H$2:$H$27)),"",LOOKUP(Sheet3!B$2,'Cargo List'!$C$2:$C$27,'Cargo List'!$I$2:$I$27))</f>
        <v>#N/A</v>
      </c>
      <c r="C219" t="e">
        <f>IF(OR($A219&lt;C$2,$A219&gt;C$2+LOOKUP(C$2,'Cargo List'!$C$2:$C$27,'Cargo List'!$H$2:$H$27)),"",LOOKUP(Sheet3!C$2,'Cargo List'!$C$2:$C$27,'Cargo List'!$I$2:$I$27))</f>
        <v>#N/A</v>
      </c>
      <c r="D219" t="e">
        <f>IF(OR($A219&lt;D$2,$A219&gt;D$2+LOOKUP(D$2,'Cargo List'!$C$2:$C$27,'Cargo List'!$H$2:$H$27)),"",LOOKUP(Sheet3!D$2,'Cargo List'!$C$2:$C$27,'Cargo List'!$I$2:$I$27))</f>
        <v>#N/A</v>
      </c>
      <c r="E219" t="e">
        <f>IF(OR($A219&lt;E$2,$A219&gt;E$2+LOOKUP(E$2,'Cargo List'!$C$2:$C$27,'Cargo List'!$H$2:$H$27)),"",LOOKUP(Sheet3!E$2,'Cargo List'!$C$2:$C$27,'Cargo List'!$I$2:$I$27))</f>
        <v>#N/A</v>
      </c>
      <c r="F219" t="e">
        <f>IF(OR($A219&lt;F$2,$A219&gt;F$2+LOOKUP(F$2,'Cargo List'!$C$2:$C$27,'Cargo List'!$H$2:$H$27)),"",LOOKUP(Sheet3!F$2,'Cargo List'!$C$2:$C$27,'Cargo List'!$I$2:$I$27))</f>
        <v>#N/A</v>
      </c>
      <c r="G219" t="e">
        <f>IF(OR($A219&lt;G$2,$A219&gt;G$2+LOOKUP(G$2,'Cargo List'!$C$2:$C$27,'Cargo List'!$H$2:$H$27)),"",LOOKUP(Sheet3!G$2,'Cargo List'!$C$2:$C$27,'Cargo List'!$I$2:$I$27))</f>
        <v>#N/A</v>
      </c>
      <c r="H219" t="e">
        <f>IF(OR($A219&lt;H$2,$A219&gt;H$2+LOOKUP(H$2,'Cargo List'!$C$2:$C$27,'Cargo List'!$H$2:$H$27)),"",LOOKUP(Sheet3!H$2,'Cargo List'!$C$2:$C$27,'Cargo List'!$I$2:$I$27))</f>
        <v>#N/A</v>
      </c>
      <c r="I219" t="e">
        <f>IF(OR($A219&lt;I$2,$A219&gt;I$2+LOOKUP(I$2,'Cargo List'!$C$2:$C$27,'Cargo List'!$H$2:$H$27)),"",LOOKUP(Sheet3!I$2,'Cargo List'!$C$2:$C$27,'Cargo List'!$I$2:$I$27))</f>
        <v>#N/A</v>
      </c>
      <c r="J219" t="e">
        <f>IF(OR($A219&lt;J$2,$A219&gt;J$2+LOOKUP(J$2,'Cargo List'!$C$2:$C$27,'Cargo List'!$H$2:$H$27)),"",LOOKUP(Sheet3!J$2,'Cargo List'!$C$2:$C$27,'Cargo List'!$I$2:$I$27))</f>
        <v>#N/A</v>
      </c>
      <c r="K219" t="e">
        <f>IF(OR($A219&lt;K$2,$A219&gt;K$2+LOOKUP(K$2,'Cargo List'!$C$2:$C$27,'Cargo List'!$H$2:$H$27)),"",LOOKUP(Sheet3!K$2,'Cargo List'!$C$2:$C$27,'Cargo List'!$I$2:$I$27))</f>
        <v>#N/A</v>
      </c>
      <c r="L219" t="e">
        <f>IF(OR($A219&lt;L$2,$A219&gt;L$2+LOOKUP(L$2,'Cargo List'!$C$2:$C$27,'Cargo List'!$H$2:$H$27)),"",LOOKUP(Sheet3!L$2,'Cargo List'!$C$2:$C$27,'Cargo List'!$I$2:$I$27))</f>
        <v>#N/A</v>
      </c>
      <c r="M219" t="e">
        <f>IF(OR($A219&lt;M$2,$A219&gt;M$2+LOOKUP(M$2,'Cargo List'!$C$2:$C$27,'Cargo List'!$H$2:$H$27)),"",LOOKUP(Sheet3!M$2,'Cargo List'!$C$2:$C$27,'Cargo List'!$I$2:$I$27))</f>
        <v>#N/A</v>
      </c>
      <c r="N219" t="e">
        <f>IF(OR($A219&lt;N$2,$A219&gt;N$2+LOOKUP(N$2,'Cargo List'!$C$2:$C$27,'Cargo List'!$H$2:$H$27)),"",LOOKUP(Sheet3!N$2,'Cargo List'!$C$2:$C$27,'Cargo List'!$I$2:$I$27))</f>
        <v>#N/A</v>
      </c>
      <c r="O219" t="e">
        <f>IF(OR($A219&lt;O$2,$A219&gt;O$2+LOOKUP(O$2,'Cargo List'!$C$2:$C$27,'Cargo List'!$H$2:$H$27)),"",LOOKUP(Sheet3!O$2,'Cargo List'!$C$2:$C$27,'Cargo List'!$I$2:$I$27))</f>
        <v>#N/A</v>
      </c>
      <c r="P219" t="e">
        <f>IF(OR($A219&lt;P$2,$A219&gt;P$2+LOOKUP(P$2,'Cargo List'!$C$2:$C$27,'Cargo List'!$H$2:$H$27)),"",LOOKUP(Sheet3!P$2,'Cargo List'!$C$2:$C$27,'Cargo List'!$I$2:$I$27))</f>
        <v>#N/A</v>
      </c>
      <c r="Q219" t="e">
        <f>IF(OR($A219&lt;Q$2,$A219&gt;Q$2+LOOKUP(Q$2,'Cargo List'!$C$2:$C$27,'Cargo List'!$H$2:$H$27)),"",LOOKUP(Sheet3!Q$2,'Cargo List'!$C$2:$C$27,'Cargo List'!$I$2:$I$27))</f>
        <v>#N/A</v>
      </c>
      <c r="R219" t="e">
        <f>IF(OR($A219&lt;R$2,$A219&gt;R$2+LOOKUP(R$2,'Cargo List'!$C$2:$C$27,'Cargo List'!$H$2:$H$27)),"",LOOKUP(Sheet3!R$2,'Cargo List'!$C$2:$C$27,'Cargo List'!$I$2:$I$27))</f>
        <v>#N/A</v>
      </c>
      <c r="S219" t="e">
        <f>IF(OR($A219&lt;S$2,$A219&gt;S$2+LOOKUP(S$2,'Cargo List'!$C$2:$C$27,'Cargo List'!$H$2:$H$27)),"",LOOKUP(Sheet3!S$2,'Cargo List'!$C$2:$C$27,'Cargo List'!$I$2:$I$27))</f>
        <v>#N/A</v>
      </c>
      <c r="T219" t="e">
        <f>IF(OR($A219&lt;T$2,$A219&gt;T$2+LOOKUP(T$2,'Cargo List'!$C$2:$C$27,'Cargo List'!$H$2:$H$27)),"",LOOKUP(Sheet3!T$2,'Cargo List'!$C$2:$C$27,'Cargo List'!$I$2:$I$27))</f>
        <v>#N/A</v>
      </c>
      <c r="U219" t="e">
        <f>IF(OR($A219&lt;U$2,$A219&gt;U$2+LOOKUP(U$2,'Cargo List'!$C$2:$C$27,'Cargo List'!$H$2:$H$27)),"",LOOKUP(Sheet3!U$2,'Cargo List'!$C$2:$C$27,'Cargo List'!$I$2:$I$27))</f>
        <v>#N/A</v>
      </c>
      <c r="V219" t="e">
        <f>IF(OR($A219&lt;V$2,$A219&gt;V$2+LOOKUP(V$2,'Cargo List'!$C$2:$C$27,'Cargo List'!$H$2:$H$27)),"",LOOKUP(Sheet3!V$2,'Cargo List'!$C$2:$C$27,'Cargo List'!$I$2:$I$27))</f>
        <v>#N/A</v>
      </c>
      <c r="W219" t="e">
        <f>IF(OR($A219&lt;W$2,$A219&gt;W$2+LOOKUP(W$2,'Cargo List'!$C$2:$C$27,'Cargo List'!$H$2:$H$27)),"",LOOKUP(Sheet3!W$2,'Cargo List'!$C$2:$C$27,'Cargo List'!$I$2:$I$27))</f>
        <v>#N/A</v>
      </c>
      <c r="X219" t="e">
        <f>IF(OR($A219&lt;X$2,$A219&gt;X$2+LOOKUP(X$2,'Cargo List'!$C$2:$C$27,'Cargo List'!$H$2:$H$27)),"",LOOKUP(Sheet3!X$2,'Cargo List'!$C$2:$C$27,'Cargo List'!$I$2:$I$27))</f>
        <v>#N/A</v>
      </c>
      <c r="Y219" t="e">
        <f>IF(OR($A219&lt;Y$2,$A219&gt;Y$2+LOOKUP(Y$2,'Cargo List'!$C$2:$C$27,'Cargo List'!$H$2:$H$27)),"",LOOKUP(Sheet3!Y$2,'Cargo List'!$C$2:$C$27,'Cargo List'!$I$2:$I$27))</f>
        <v>#N/A</v>
      </c>
      <c r="Z219" t="e">
        <f>IF(OR($A219&lt;Z$2,$A219&gt;Z$2+LOOKUP(Z$2,'Cargo List'!$C$2:$C$27,'Cargo List'!$H$2:$H$27)),"",LOOKUP(Sheet3!Z$2,'Cargo List'!$C$2:$C$27,'Cargo List'!$I$2:$I$27))</f>
        <v>#N/A</v>
      </c>
      <c r="AA219" t="e">
        <f>IF(OR($A219&lt;AA$2,$A219&gt;AA$2+LOOKUP(AA$2,'Cargo List'!$C$2:$C$27,'Cargo List'!$H$2:$H$27)),"",LOOKUP(Sheet3!AA$2,'Cargo List'!$C$2:$C$27,'Cargo List'!$I$2:$I$27))</f>
        <v>#N/A</v>
      </c>
      <c r="AB219" t="e">
        <f>IF(OR($A219&lt;AB$2,$A219&gt;AB$2+LOOKUP(AB$2,'Cargo List'!$C$2:$C$27,'Cargo List'!$H$2:$H$27)),"",LOOKUP(Sheet3!AB$2,'Cargo List'!$C$2:$C$27,'Cargo List'!$I$2:$I$27))</f>
        <v>#N/A</v>
      </c>
      <c r="AC219" t="e">
        <f>IF(OR($A219&lt;AC$2,$A219&gt;AC$2+LOOKUP(AC$2,'Cargo List'!$C$2:$C$27,'Cargo List'!$H$2:$H$27)),"",LOOKUP(Sheet3!AC$2,'Cargo List'!$C$2:$C$27,'Cargo List'!$I$2:$I$27))</f>
        <v>#N/A</v>
      </c>
      <c r="AD219" t="e">
        <f>IF(OR($A219&lt;AD$2,$A219&gt;AD$2+LOOKUP(AD$2,'Cargo List'!$C$2:$C$27,'Cargo List'!$H$2:$H$27)),"",LOOKUP(Sheet3!AD$2,'Cargo List'!$C$2:$C$27,'Cargo List'!$I$2:$I$27))</f>
        <v>#N/A</v>
      </c>
      <c r="AE219" t="e">
        <f>IF(OR($A219&lt;AE$2,$A219&gt;AE$2+LOOKUP(AE$2,'Cargo List'!$C$2:$C$27,'Cargo List'!$H$2:$H$27)),"",LOOKUP(Sheet3!AE$2,'Cargo List'!$C$2:$C$27,'Cargo List'!$I$2:$I$27))</f>
        <v>#N/A</v>
      </c>
      <c r="AF219" t="e">
        <f>IF(OR($A219&lt;AF$2,$A219&gt;AF$2+LOOKUP(AF$2,'Cargo List'!$C$2:$C$27,'Cargo List'!$H$2:$H$27)),"",LOOKUP(Sheet3!AF$2,'Cargo List'!$C$2:$C$27,'Cargo List'!$I$2:$I$27))</f>
        <v>#N/A</v>
      </c>
      <c r="AG219" t="e">
        <f>IF(OR($A219&lt;AG$2,$A219&gt;AG$2+LOOKUP(AG$2,'Cargo List'!$C$2:$C$27,'Cargo List'!$H$2:$H$27)),"",LOOKUP(Sheet3!AG$2,'Cargo List'!$C$2:$C$27,'Cargo List'!$I$2:$I$27))</f>
        <v>#N/A</v>
      </c>
      <c r="AH219" t="e">
        <f>IF(OR($A219&lt;AH$2,$A219&gt;AH$2+LOOKUP(AH$2,'Cargo List'!$C$2:$C$27,'Cargo List'!$H$2:$H$27)),"",LOOKUP(Sheet3!AH$2,'Cargo List'!$C$2:$C$27,'Cargo List'!$I$2:$I$27))</f>
        <v>#N/A</v>
      </c>
      <c r="AI219" t="e">
        <f>IF(OR($A219&lt;AI$2,$A219&gt;AI$2+LOOKUP(AI$2,'Cargo List'!$C$2:$C$27,'Cargo List'!$H$2:$H$27)),"",LOOKUP(Sheet3!AI$2,'Cargo List'!$C$2:$C$27,'Cargo List'!$I$2:$I$27))</f>
        <v>#N/A</v>
      </c>
      <c r="AJ219" t="e">
        <f>IF(OR($A219&lt;AJ$2,$A219&gt;AJ$2+LOOKUP(AJ$2,'Cargo List'!$C$2:$C$27,'Cargo List'!$H$2:$H$27)),"",LOOKUP(Sheet3!AJ$2,'Cargo List'!$C$2:$C$27,'Cargo List'!$I$2:$I$27))</f>
        <v>#N/A</v>
      </c>
      <c r="AK219" t="e">
        <f>IF(OR($A219&lt;AK$2,$A219&gt;AK$2+LOOKUP(AK$2,'Cargo List'!$C$2:$C$27,'Cargo List'!$H$2:$H$27)),"",LOOKUP(Sheet3!AK$2,'Cargo List'!$C$2:$C$27,'Cargo List'!$I$2:$I$27))</f>
        <v>#N/A</v>
      </c>
      <c r="AL219" t="e">
        <f>IF(OR($A219&lt;AL$2,$A219&gt;AL$2+LOOKUP(AL$2,'Cargo List'!$C$2:$C$27,'Cargo List'!$H$2:$H$27)),"",LOOKUP(Sheet3!AL$2,'Cargo List'!$C$2:$C$27,'Cargo List'!$I$2:$I$27))</f>
        <v>#N/A</v>
      </c>
      <c r="AM219" t="e">
        <f>IF(OR($A219&lt;AM$2,$A219&gt;AM$2+LOOKUP(AM$2,'Cargo List'!$C$2:$C$27,'Cargo List'!$H$2:$H$27)),"",LOOKUP(Sheet3!AM$2,'Cargo List'!$C$2:$C$27,'Cargo List'!$I$2:$I$27))</f>
        <v>#N/A</v>
      </c>
      <c r="AN219" t="e">
        <f>IF(OR($A219&lt;AN$2,$A219&gt;AN$2+LOOKUP(AN$2,'Cargo List'!$C$2:$C$27,'Cargo List'!$H$2:$H$27)),"",LOOKUP(Sheet3!AN$2,'Cargo List'!$C$2:$C$27,'Cargo List'!$I$2:$I$27))</f>
        <v>#N/A</v>
      </c>
      <c r="AO219" t="e">
        <f>IF(OR($A219&lt;AO$2,$A219&gt;AO$2+LOOKUP(AO$2,'Cargo List'!$C$2:$C$27,'Cargo List'!$H$2:$H$27)),"",LOOKUP(Sheet3!AO$2,'Cargo List'!$C$2:$C$27,'Cargo List'!$I$2:$I$27))</f>
        <v>#N/A</v>
      </c>
      <c r="AP219" t="e">
        <f>IF(OR($A219&lt;AP$2,$A219&gt;AP$2+LOOKUP(AP$2,'Cargo List'!$C$2:$C$27,'Cargo List'!$H$2:$H$27)),"",LOOKUP(Sheet3!AP$2,'Cargo List'!$C$2:$C$27,'Cargo List'!$I$2:$I$27))</f>
        <v>#N/A</v>
      </c>
      <c r="AQ219" t="e">
        <f>IF(OR($A219&lt;AQ$2,$A219&gt;AQ$2+LOOKUP(AQ$2,'Cargo List'!$C$2:$C$27,'Cargo List'!$H$2:$H$27)),"",LOOKUP(Sheet3!AQ$2,'Cargo List'!$C$2:$C$27,'Cargo List'!$I$2:$I$27))</f>
        <v>#N/A</v>
      </c>
      <c r="AR219" t="e">
        <f>IF(OR($A219&lt;AR$2,$A219&gt;AR$2+LOOKUP(AR$2,'Cargo List'!$C$2:$C$27,'Cargo List'!$H$2:$H$27)),"",LOOKUP(Sheet3!AR$2,'Cargo List'!$C$2:$C$27,'Cargo List'!$I$2:$I$27))</f>
        <v>#N/A</v>
      </c>
      <c r="AS219" t="e">
        <f>IF(OR($A219&lt;AS$2,$A219&gt;AS$2+LOOKUP(AS$2,'Cargo List'!$C$2:$C$27,'Cargo List'!$H$2:$H$27)),"",LOOKUP(Sheet3!AS$2,'Cargo List'!$C$2:$C$27,'Cargo List'!$I$2:$I$27))</f>
        <v>#N/A</v>
      </c>
      <c r="AT219" t="e">
        <f>IF(OR($A219&lt;AT$2,$A219&gt;AT$2+LOOKUP(AT$2,'Cargo List'!$C$2:$C$27,'Cargo List'!$H$2:$H$27)),"",LOOKUP(Sheet3!AT$2,'Cargo List'!$C$2:$C$27,'Cargo List'!$I$2:$I$27))</f>
        <v>#N/A</v>
      </c>
      <c r="AU219" t="e">
        <f>IF(OR($A219&lt;AU$2,$A219&gt;AU$2+LOOKUP(AU$2,'Cargo List'!$C$2:$C$27,'Cargo List'!$H$2:$H$27)),"",LOOKUP(Sheet3!AU$2,'Cargo List'!$C$2:$C$27,'Cargo List'!$I$2:$I$27))</f>
        <v>#N/A</v>
      </c>
      <c r="AV219" s="4">
        <f t="shared" si="6"/>
        <v>0</v>
      </c>
    </row>
    <row r="220" spans="1:48" x14ac:dyDescent="0.25">
      <c r="A220" s="2">
        <f t="shared" si="7"/>
        <v>44414</v>
      </c>
      <c r="B220" t="e">
        <f>IF(OR($A220&lt;B$2,$A220&gt;B$2+LOOKUP(B$2,'Cargo List'!$C$2:$C$27,'Cargo List'!$H$2:$H$27)),"",LOOKUP(Sheet3!B$2,'Cargo List'!$C$2:$C$27,'Cargo List'!$I$2:$I$27))</f>
        <v>#N/A</v>
      </c>
      <c r="C220" t="e">
        <f>IF(OR($A220&lt;C$2,$A220&gt;C$2+LOOKUP(C$2,'Cargo List'!$C$2:$C$27,'Cargo List'!$H$2:$H$27)),"",LOOKUP(Sheet3!C$2,'Cargo List'!$C$2:$C$27,'Cargo List'!$I$2:$I$27))</f>
        <v>#N/A</v>
      </c>
      <c r="D220" t="e">
        <f>IF(OR($A220&lt;D$2,$A220&gt;D$2+LOOKUP(D$2,'Cargo List'!$C$2:$C$27,'Cargo List'!$H$2:$H$27)),"",LOOKUP(Sheet3!D$2,'Cargo List'!$C$2:$C$27,'Cargo List'!$I$2:$I$27))</f>
        <v>#N/A</v>
      </c>
      <c r="E220" t="e">
        <f>IF(OR($A220&lt;E$2,$A220&gt;E$2+LOOKUP(E$2,'Cargo List'!$C$2:$C$27,'Cargo List'!$H$2:$H$27)),"",LOOKUP(Sheet3!E$2,'Cargo List'!$C$2:$C$27,'Cargo List'!$I$2:$I$27))</f>
        <v>#N/A</v>
      </c>
      <c r="F220" t="e">
        <f>IF(OR($A220&lt;F$2,$A220&gt;F$2+LOOKUP(F$2,'Cargo List'!$C$2:$C$27,'Cargo List'!$H$2:$H$27)),"",LOOKUP(Sheet3!F$2,'Cargo List'!$C$2:$C$27,'Cargo List'!$I$2:$I$27))</f>
        <v>#N/A</v>
      </c>
      <c r="G220" t="e">
        <f>IF(OR($A220&lt;G$2,$A220&gt;G$2+LOOKUP(G$2,'Cargo List'!$C$2:$C$27,'Cargo List'!$H$2:$H$27)),"",LOOKUP(Sheet3!G$2,'Cargo List'!$C$2:$C$27,'Cargo List'!$I$2:$I$27))</f>
        <v>#N/A</v>
      </c>
      <c r="H220" t="e">
        <f>IF(OR($A220&lt;H$2,$A220&gt;H$2+LOOKUP(H$2,'Cargo List'!$C$2:$C$27,'Cargo List'!$H$2:$H$27)),"",LOOKUP(Sheet3!H$2,'Cargo List'!$C$2:$C$27,'Cargo List'!$I$2:$I$27))</f>
        <v>#N/A</v>
      </c>
      <c r="I220" t="e">
        <f>IF(OR($A220&lt;I$2,$A220&gt;I$2+LOOKUP(I$2,'Cargo List'!$C$2:$C$27,'Cargo List'!$H$2:$H$27)),"",LOOKUP(Sheet3!I$2,'Cargo List'!$C$2:$C$27,'Cargo List'!$I$2:$I$27))</f>
        <v>#N/A</v>
      </c>
      <c r="J220" t="e">
        <f>IF(OR($A220&lt;J$2,$A220&gt;J$2+LOOKUP(J$2,'Cargo List'!$C$2:$C$27,'Cargo List'!$H$2:$H$27)),"",LOOKUP(Sheet3!J$2,'Cargo List'!$C$2:$C$27,'Cargo List'!$I$2:$I$27))</f>
        <v>#N/A</v>
      </c>
      <c r="K220" t="e">
        <f>IF(OR($A220&lt;K$2,$A220&gt;K$2+LOOKUP(K$2,'Cargo List'!$C$2:$C$27,'Cargo List'!$H$2:$H$27)),"",LOOKUP(Sheet3!K$2,'Cargo List'!$C$2:$C$27,'Cargo List'!$I$2:$I$27))</f>
        <v>#N/A</v>
      </c>
      <c r="L220" t="e">
        <f>IF(OR($A220&lt;L$2,$A220&gt;L$2+LOOKUP(L$2,'Cargo List'!$C$2:$C$27,'Cargo List'!$H$2:$H$27)),"",LOOKUP(Sheet3!L$2,'Cargo List'!$C$2:$C$27,'Cargo List'!$I$2:$I$27))</f>
        <v>#N/A</v>
      </c>
      <c r="M220" t="e">
        <f>IF(OR($A220&lt;M$2,$A220&gt;M$2+LOOKUP(M$2,'Cargo List'!$C$2:$C$27,'Cargo List'!$H$2:$H$27)),"",LOOKUP(Sheet3!M$2,'Cargo List'!$C$2:$C$27,'Cargo List'!$I$2:$I$27))</f>
        <v>#N/A</v>
      </c>
      <c r="N220" t="e">
        <f>IF(OR($A220&lt;N$2,$A220&gt;N$2+LOOKUP(N$2,'Cargo List'!$C$2:$C$27,'Cargo List'!$H$2:$H$27)),"",LOOKUP(Sheet3!N$2,'Cargo List'!$C$2:$C$27,'Cargo List'!$I$2:$I$27))</f>
        <v>#N/A</v>
      </c>
      <c r="O220" t="e">
        <f>IF(OR($A220&lt;O$2,$A220&gt;O$2+LOOKUP(O$2,'Cargo List'!$C$2:$C$27,'Cargo List'!$H$2:$H$27)),"",LOOKUP(Sheet3!O$2,'Cargo List'!$C$2:$C$27,'Cargo List'!$I$2:$I$27))</f>
        <v>#N/A</v>
      </c>
      <c r="P220" t="e">
        <f>IF(OR($A220&lt;P$2,$A220&gt;P$2+LOOKUP(P$2,'Cargo List'!$C$2:$C$27,'Cargo List'!$H$2:$H$27)),"",LOOKUP(Sheet3!P$2,'Cargo List'!$C$2:$C$27,'Cargo List'!$I$2:$I$27))</f>
        <v>#N/A</v>
      </c>
      <c r="Q220" t="e">
        <f>IF(OR($A220&lt;Q$2,$A220&gt;Q$2+LOOKUP(Q$2,'Cargo List'!$C$2:$C$27,'Cargo List'!$H$2:$H$27)),"",LOOKUP(Sheet3!Q$2,'Cargo List'!$C$2:$C$27,'Cargo List'!$I$2:$I$27))</f>
        <v>#N/A</v>
      </c>
      <c r="R220" t="e">
        <f>IF(OR($A220&lt;R$2,$A220&gt;R$2+LOOKUP(R$2,'Cargo List'!$C$2:$C$27,'Cargo List'!$H$2:$H$27)),"",LOOKUP(Sheet3!R$2,'Cargo List'!$C$2:$C$27,'Cargo List'!$I$2:$I$27))</f>
        <v>#N/A</v>
      </c>
      <c r="S220" t="e">
        <f>IF(OR($A220&lt;S$2,$A220&gt;S$2+LOOKUP(S$2,'Cargo List'!$C$2:$C$27,'Cargo List'!$H$2:$H$27)),"",LOOKUP(Sheet3!S$2,'Cargo List'!$C$2:$C$27,'Cargo List'!$I$2:$I$27))</f>
        <v>#N/A</v>
      </c>
      <c r="T220" t="e">
        <f>IF(OR($A220&lt;T$2,$A220&gt;T$2+LOOKUP(T$2,'Cargo List'!$C$2:$C$27,'Cargo List'!$H$2:$H$27)),"",LOOKUP(Sheet3!T$2,'Cargo List'!$C$2:$C$27,'Cargo List'!$I$2:$I$27))</f>
        <v>#N/A</v>
      </c>
      <c r="U220" t="e">
        <f>IF(OR($A220&lt;U$2,$A220&gt;U$2+LOOKUP(U$2,'Cargo List'!$C$2:$C$27,'Cargo List'!$H$2:$H$27)),"",LOOKUP(Sheet3!U$2,'Cargo List'!$C$2:$C$27,'Cargo List'!$I$2:$I$27))</f>
        <v>#N/A</v>
      </c>
      <c r="V220" t="e">
        <f>IF(OR($A220&lt;V$2,$A220&gt;V$2+LOOKUP(V$2,'Cargo List'!$C$2:$C$27,'Cargo List'!$H$2:$H$27)),"",LOOKUP(Sheet3!V$2,'Cargo List'!$C$2:$C$27,'Cargo List'!$I$2:$I$27))</f>
        <v>#N/A</v>
      </c>
      <c r="W220" t="e">
        <f>IF(OR($A220&lt;W$2,$A220&gt;W$2+LOOKUP(W$2,'Cargo List'!$C$2:$C$27,'Cargo List'!$H$2:$H$27)),"",LOOKUP(Sheet3!W$2,'Cargo List'!$C$2:$C$27,'Cargo List'!$I$2:$I$27))</f>
        <v>#N/A</v>
      </c>
      <c r="X220" t="e">
        <f>IF(OR($A220&lt;X$2,$A220&gt;X$2+LOOKUP(X$2,'Cargo List'!$C$2:$C$27,'Cargo List'!$H$2:$H$27)),"",LOOKUP(Sheet3!X$2,'Cargo List'!$C$2:$C$27,'Cargo List'!$I$2:$I$27))</f>
        <v>#N/A</v>
      </c>
      <c r="Y220" t="e">
        <f>IF(OR($A220&lt;Y$2,$A220&gt;Y$2+LOOKUP(Y$2,'Cargo List'!$C$2:$C$27,'Cargo List'!$H$2:$H$27)),"",LOOKUP(Sheet3!Y$2,'Cargo List'!$C$2:$C$27,'Cargo List'!$I$2:$I$27))</f>
        <v>#N/A</v>
      </c>
      <c r="Z220" t="e">
        <f>IF(OR($A220&lt;Z$2,$A220&gt;Z$2+LOOKUP(Z$2,'Cargo List'!$C$2:$C$27,'Cargo List'!$H$2:$H$27)),"",LOOKUP(Sheet3!Z$2,'Cargo List'!$C$2:$C$27,'Cargo List'!$I$2:$I$27))</f>
        <v>#N/A</v>
      </c>
      <c r="AA220" t="e">
        <f>IF(OR($A220&lt;AA$2,$A220&gt;AA$2+LOOKUP(AA$2,'Cargo List'!$C$2:$C$27,'Cargo List'!$H$2:$H$27)),"",LOOKUP(Sheet3!AA$2,'Cargo List'!$C$2:$C$27,'Cargo List'!$I$2:$I$27))</f>
        <v>#N/A</v>
      </c>
      <c r="AB220" t="e">
        <f>IF(OR($A220&lt;AB$2,$A220&gt;AB$2+LOOKUP(AB$2,'Cargo List'!$C$2:$C$27,'Cargo List'!$H$2:$H$27)),"",LOOKUP(Sheet3!AB$2,'Cargo List'!$C$2:$C$27,'Cargo List'!$I$2:$I$27))</f>
        <v>#N/A</v>
      </c>
      <c r="AC220" t="e">
        <f>IF(OR($A220&lt;AC$2,$A220&gt;AC$2+LOOKUP(AC$2,'Cargo List'!$C$2:$C$27,'Cargo List'!$H$2:$H$27)),"",LOOKUP(Sheet3!AC$2,'Cargo List'!$C$2:$C$27,'Cargo List'!$I$2:$I$27))</f>
        <v>#N/A</v>
      </c>
      <c r="AD220" t="e">
        <f>IF(OR($A220&lt;AD$2,$A220&gt;AD$2+LOOKUP(AD$2,'Cargo List'!$C$2:$C$27,'Cargo List'!$H$2:$H$27)),"",LOOKUP(Sheet3!AD$2,'Cargo List'!$C$2:$C$27,'Cargo List'!$I$2:$I$27))</f>
        <v>#N/A</v>
      </c>
      <c r="AE220" t="e">
        <f>IF(OR($A220&lt;AE$2,$A220&gt;AE$2+LOOKUP(AE$2,'Cargo List'!$C$2:$C$27,'Cargo List'!$H$2:$H$27)),"",LOOKUP(Sheet3!AE$2,'Cargo List'!$C$2:$C$27,'Cargo List'!$I$2:$I$27))</f>
        <v>#N/A</v>
      </c>
      <c r="AF220" t="e">
        <f>IF(OR($A220&lt;AF$2,$A220&gt;AF$2+LOOKUP(AF$2,'Cargo List'!$C$2:$C$27,'Cargo List'!$H$2:$H$27)),"",LOOKUP(Sheet3!AF$2,'Cargo List'!$C$2:$C$27,'Cargo List'!$I$2:$I$27))</f>
        <v>#N/A</v>
      </c>
      <c r="AG220" t="e">
        <f>IF(OR($A220&lt;AG$2,$A220&gt;AG$2+LOOKUP(AG$2,'Cargo List'!$C$2:$C$27,'Cargo List'!$H$2:$H$27)),"",LOOKUP(Sheet3!AG$2,'Cargo List'!$C$2:$C$27,'Cargo List'!$I$2:$I$27))</f>
        <v>#N/A</v>
      </c>
      <c r="AH220" t="e">
        <f>IF(OR($A220&lt;AH$2,$A220&gt;AH$2+LOOKUP(AH$2,'Cargo List'!$C$2:$C$27,'Cargo List'!$H$2:$H$27)),"",LOOKUP(Sheet3!AH$2,'Cargo List'!$C$2:$C$27,'Cargo List'!$I$2:$I$27))</f>
        <v>#N/A</v>
      </c>
      <c r="AI220" t="e">
        <f>IF(OR($A220&lt;AI$2,$A220&gt;AI$2+LOOKUP(AI$2,'Cargo List'!$C$2:$C$27,'Cargo List'!$H$2:$H$27)),"",LOOKUP(Sheet3!AI$2,'Cargo List'!$C$2:$C$27,'Cargo List'!$I$2:$I$27))</f>
        <v>#N/A</v>
      </c>
      <c r="AJ220" t="e">
        <f>IF(OR($A220&lt;AJ$2,$A220&gt;AJ$2+LOOKUP(AJ$2,'Cargo List'!$C$2:$C$27,'Cargo List'!$H$2:$H$27)),"",LOOKUP(Sheet3!AJ$2,'Cargo List'!$C$2:$C$27,'Cargo List'!$I$2:$I$27))</f>
        <v>#N/A</v>
      </c>
      <c r="AK220" t="e">
        <f>IF(OR($A220&lt;AK$2,$A220&gt;AK$2+LOOKUP(AK$2,'Cargo List'!$C$2:$C$27,'Cargo List'!$H$2:$H$27)),"",LOOKUP(Sheet3!AK$2,'Cargo List'!$C$2:$C$27,'Cargo List'!$I$2:$I$27))</f>
        <v>#N/A</v>
      </c>
      <c r="AL220" t="e">
        <f>IF(OR($A220&lt;AL$2,$A220&gt;AL$2+LOOKUP(AL$2,'Cargo List'!$C$2:$C$27,'Cargo List'!$H$2:$H$27)),"",LOOKUP(Sheet3!AL$2,'Cargo List'!$C$2:$C$27,'Cargo List'!$I$2:$I$27))</f>
        <v>#N/A</v>
      </c>
      <c r="AM220" t="e">
        <f>IF(OR($A220&lt;AM$2,$A220&gt;AM$2+LOOKUP(AM$2,'Cargo List'!$C$2:$C$27,'Cargo List'!$H$2:$H$27)),"",LOOKUP(Sheet3!AM$2,'Cargo List'!$C$2:$C$27,'Cargo List'!$I$2:$I$27))</f>
        <v>#N/A</v>
      </c>
      <c r="AN220" t="e">
        <f>IF(OR($A220&lt;AN$2,$A220&gt;AN$2+LOOKUP(AN$2,'Cargo List'!$C$2:$C$27,'Cargo List'!$H$2:$H$27)),"",LOOKUP(Sheet3!AN$2,'Cargo List'!$C$2:$C$27,'Cargo List'!$I$2:$I$27))</f>
        <v>#N/A</v>
      </c>
      <c r="AO220" t="e">
        <f>IF(OR($A220&lt;AO$2,$A220&gt;AO$2+LOOKUP(AO$2,'Cargo List'!$C$2:$C$27,'Cargo List'!$H$2:$H$27)),"",LOOKUP(Sheet3!AO$2,'Cargo List'!$C$2:$C$27,'Cargo List'!$I$2:$I$27))</f>
        <v>#N/A</v>
      </c>
      <c r="AP220" t="e">
        <f>IF(OR($A220&lt;AP$2,$A220&gt;AP$2+LOOKUP(AP$2,'Cargo List'!$C$2:$C$27,'Cargo List'!$H$2:$H$27)),"",LOOKUP(Sheet3!AP$2,'Cargo List'!$C$2:$C$27,'Cargo List'!$I$2:$I$27))</f>
        <v>#N/A</v>
      </c>
      <c r="AQ220" t="e">
        <f>IF(OR($A220&lt;AQ$2,$A220&gt;AQ$2+LOOKUP(AQ$2,'Cargo List'!$C$2:$C$27,'Cargo List'!$H$2:$H$27)),"",LOOKUP(Sheet3!AQ$2,'Cargo List'!$C$2:$C$27,'Cargo List'!$I$2:$I$27))</f>
        <v>#N/A</v>
      </c>
      <c r="AR220" t="e">
        <f>IF(OR($A220&lt;AR$2,$A220&gt;AR$2+LOOKUP(AR$2,'Cargo List'!$C$2:$C$27,'Cargo List'!$H$2:$H$27)),"",LOOKUP(Sheet3!AR$2,'Cargo List'!$C$2:$C$27,'Cargo List'!$I$2:$I$27))</f>
        <v>#N/A</v>
      </c>
      <c r="AS220" t="e">
        <f>IF(OR($A220&lt;AS$2,$A220&gt;AS$2+LOOKUP(AS$2,'Cargo List'!$C$2:$C$27,'Cargo List'!$H$2:$H$27)),"",LOOKUP(Sheet3!AS$2,'Cargo List'!$C$2:$C$27,'Cargo List'!$I$2:$I$27))</f>
        <v>#N/A</v>
      </c>
      <c r="AT220" t="e">
        <f>IF(OR($A220&lt;AT$2,$A220&gt;AT$2+LOOKUP(AT$2,'Cargo List'!$C$2:$C$27,'Cargo List'!$H$2:$H$27)),"",LOOKUP(Sheet3!AT$2,'Cargo List'!$C$2:$C$27,'Cargo List'!$I$2:$I$27))</f>
        <v>#N/A</v>
      </c>
      <c r="AU220" t="e">
        <f>IF(OR($A220&lt;AU$2,$A220&gt;AU$2+LOOKUP(AU$2,'Cargo List'!$C$2:$C$27,'Cargo List'!$H$2:$H$27)),"",LOOKUP(Sheet3!AU$2,'Cargo List'!$C$2:$C$27,'Cargo List'!$I$2:$I$27))</f>
        <v>#N/A</v>
      </c>
      <c r="AV220" s="4">
        <f t="shared" si="6"/>
        <v>0</v>
      </c>
    </row>
    <row r="221" spans="1:48" x14ac:dyDescent="0.25">
      <c r="A221" s="2">
        <f t="shared" si="7"/>
        <v>44415</v>
      </c>
      <c r="B221" t="e">
        <f>IF(OR($A221&lt;B$2,$A221&gt;B$2+LOOKUP(B$2,'Cargo List'!$C$2:$C$27,'Cargo List'!$H$2:$H$27)),"",LOOKUP(Sheet3!B$2,'Cargo List'!$C$2:$C$27,'Cargo List'!$I$2:$I$27))</f>
        <v>#N/A</v>
      </c>
      <c r="C221" t="e">
        <f>IF(OR($A221&lt;C$2,$A221&gt;C$2+LOOKUP(C$2,'Cargo List'!$C$2:$C$27,'Cargo List'!$H$2:$H$27)),"",LOOKUP(Sheet3!C$2,'Cargo List'!$C$2:$C$27,'Cargo List'!$I$2:$I$27))</f>
        <v>#N/A</v>
      </c>
      <c r="D221" t="e">
        <f>IF(OR($A221&lt;D$2,$A221&gt;D$2+LOOKUP(D$2,'Cargo List'!$C$2:$C$27,'Cargo List'!$H$2:$H$27)),"",LOOKUP(Sheet3!D$2,'Cargo List'!$C$2:$C$27,'Cargo List'!$I$2:$I$27))</f>
        <v>#N/A</v>
      </c>
      <c r="E221" t="e">
        <f>IF(OR($A221&lt;E$2,$A221&gt;E$2+LOOKUP(E$2,'Cargo List'!$C$2:$C$27,'Cargo List'!$H$2:$H$27)),"",LOOKUP(Sheet3!E$2,'Cargo List'!$C$2:$C$27,'Cargo List'!$I$2:$I$27))</f>
        <v>#N/A</v>
      </c>
      <c r="F221" t="e">
        <f>IF(OR($A221&lt;F$2,$A221&gt;F$2+LOOKUP(F$2,'Cargo List'!$C$2:$C$27,'Cargo List'!$H$2:$H$27)),"",LOOKUP(Sheet3!F$2,'Cargo List'!$C$2:$C$27,'Cargo List'!$I$2:$I$27))</f>
        <v>#N/A</v>
      </c>
      <c r="G221" t="e">
        <f>IF(OR($A221&lt;G$2,$A221&gt;G$2+LOOKUP(G$2,'Cargo List'!$C$2:$C$27,'Cargo List'!$H$2:$H$27)),"",LOOKUP(Sheet3!G$2,'Cargo List'!$C$2:$C$27,'Cargo List'!$I$2:$I$27))</f>
        <v>#N/A</v>
      </c>
      <c r="H221" t="e">
        <f>IF(OR($A221&lt;H$2,$A221&gt;H$2+LOOKUP(H$2,'Cargo List'!$C$2:$C$27,'Cargo List'!$H$2:$H$27)),"",LOOKUP(Sheet3!H$2,'Cargo List'!$C$2:$C$27,'Cargo List'!$I$2:$I$27))</f>
        <v>#N/A</v>
      </c>
      <c r="I221" t="e">
        <f>IF(OR($A221&lt;I$2,$A221&gt;I$2+LOOKUP(I$2,'Cargo List'!$C$2:$C$27,'Cargo List'!$H$2:$H$27)),"",LOOKUP(Sheet3!I$2,'Cargo List'!$C$2:$C$27,'Cargo List'!$I$2:$I$27))</f>
        <v>#N/A</v>
      </c>
      <c r="J221" t="e">
        <f>IF(OR($A221&lt;J$2,$A221&gt;J$2+LOOKUP(J$2,'Cargo List'!$C$2:$C$27,'Cargo List'!$H$2:$H$27)),"",LOOKUP(Sheet3!J$2,'Cargo List'!$C$2:$C$27,'Cargo List'!$I$2:$I$27))</f>
        <v>#N/A</v>
      </c>
      <c r="K221" t="e">
        <f>IF(OR($A221&lt;K$2,$A221&gt;K$2+LOOKUP(K$2,'Cargo List'!$C$2:$C$27,'Cargo List'!$H$2:$H$27)),"",LOOKUP(Sheet3!K$2,'Cargo List'!$C$2:$C$27,'Cargo List'!$I$2:$I$27))</f>
        <v>#N/A</v>
      </c>
      <c r="L221" t="e">
        <f>IF(OR($A221&lt;L$2,$A221&gt;L$2+LOOKUP(L$2,'Cargo List'!$C$2:$C$27,'Cargo List'!$H$2:$H$27)),"",LOOKUP(Sheet3!L$2,'Cargo List'!$C$2:$C$27,'Cargo List'!$I$2:$I$27))</f>
        <v>#N/A</v>
      </c>
      <c r="M221" t="e">
        <f>IF(OR($A221&lt;M$2,$A221&gt;M$2+LOOKUP(M$2,'Cargo List'!$C$2:$C$27,'Cargo List'!$H$2:$H$27)),"",LOOKUP(Sheet3!M$2,'Cargo List'!$C$2:$C$27,'Cargo List'!$I$2:$I$27))</f>
        <v>#N/A</v>
      </c>
      <c r="N221" t="e">
        <f>IF(OR($A221&lt;N$2,$A221&gt;N$2+LOOKUP(N$2,'Cargo List'!$C$2:$C$27,'Cargo List'!$H$2:$H$27)),"",LOOKUP(Sheet3!N$2,'Cargo List'!$C$2:$C$27,'Cargo List'!$I$2:$I$27))</f>
        <v>#N/A</v>
      </c>
      <c r="O221" t="e">
        <f>IF(OR($A221&lt;O$2,$A221&gt;O$2+LOOKUP(O$2,'Cargo List'!$C$2:$C$27,'Cargo List'!$H$2:$H$27)),"",LOOKUP(Sheet3!O$2,'Cargo List'!$C$2:$C$27,'Cargo List'!$I$2:$I$27))</f>
        <v>#N/A</v>
      </c>
      <c r="P221" t="e">
        <f>IF(OR($A221&lt;P$2,$A221&gt;P$2+LOOKUP(P$2,'Cargo List'!$C$2:$C$27,'Cargo List'!$H$2:$H$27)),"",LOOKUP(Sheet3!P$2,'Cargo List'!$C$2:$C$27,'Cargo List'!$I$2:$I$27))</f>
        <v>#N/A</v>
      </c>
      <c r="Q221" t="e">
        <f>IF(OR($A221&lt;Q$2,$A221&gt;Q$2+LOOKUP(Q$2,'Cargo List'!$C$2:$C$27,'Cargo List'!$H$2:$H$27)),"",LOOKUP(Sheet3!Q$2,'Cargo List'!$C$2:$C$27,'Cargo List'!$I$2:$I$27))</f>
        <v>#N/A</v>
      </c>
      <c r="R221" t="e">
        <f>IF(OR($A221&lt;R$2,$A221&gt;R$2+LOOKUP(R$2,'Cargo List'!$C$2:$C$27,'Cargo List'!$H$2:$H$27)),"",LOOKUP(Sheet3!R$2,'Cargo List'!$C$2:$C$27,'Cargo List'!$I$2:$I$27))</f>
        <v>#N/A</v>
      </c>
      <c r="S221" t="e">
        <f>IF(OR($A221&lt;S$2,$A221&gt;S$2+LOOKUP(S$2,'Cargo List'!$C$2:$C$27,'Cargo List'!$H$2:$H$27)),"",LOOKUP(Sheet3!S$2,'Cargo List'!$C$2:$C$27,'Cargo List'!$I$2:$I$27))</f>
        <v>#N/A</v>
      </c>
      <c r="T221" t="e">
        <f>IF(OR($A221&lt;T$2,$A221&gt;T$2+LOOKUP(T$2,'Cargo List'!$C$2:$C$27,'Cargo List'!$H$2:$H$27)),"",LOOKUP(Sheet3!T$2,'Cargo List'!$C$2:$C$27,'Cargo List'!$I$2:$I$27))</f>
        <v>#N/A</v>
      </c>
      <c r="U221" t="e">
        <f>IF(OR($A221&lt;U$2,$A221&gt;U$2+LOOKUP(U$2,'Cargo List'!$C$2:$C$27,'Cargo List'!$H$2:$H$27)),"",LOOKUP(Sheet3!U$2,'Cargo List'!$C$2:$C$27,'Cargo List'!$I$2:$I$27))</f>
        <v>#N/A</v>
      </c>
      <c r="V221" t="e">
        <f>IF(OR($A221&lt;V$2,$A221&gt;V$2+LOOKUP(V$2,'Cargo List'!$C$2:$C$27,'Cargo List'!$H$2:$H$27)),"",LOOKUP(Sheet3!V$2,'Cargo List'!$C$2:$C$27,'Cargo List'!$I$2:$I$27))</f>
        <v>#N/A</v>
      </c>
      <c r="W221" t="e">
        <f>IF(OR($A221&lt;W$2,$A221&gt;W$2+LOOKUP(W$2,'Cargo List'!$C$2:$C$27,'Cargo List'!$H$2:$H$27)),"",LOOKUP(Sheet3!W$2,'Cargo List'!$C$2:$C$27,'Cargo List'!$I$2:$I$27))</f>
        <v>#N/A</v>
      </c>
      <c r="X221" t="e">
        <f>IF(OR($A221&lt;X$2,$A221&gt;X$2+LOOKUP(X$2,'Cargo List'!$C$2:$C$27,'Cargo List'!$H$2:$H$27)),"",LOOKUP(Sheet3!X$2,'Cargo List'!$C$2:$C$27,'Cargo List'!$I$2:$I$27))</f>
        <v>#N/A</v>
      </c>
      <c r="Y221" t="e">
        <f>IF(OR($A221&lt;Y$2,$A221&gt;Y$2+LOOKUP(Y$2,'Cargo List'!$C$2:$C$27,'Cargo List'!$H$2:$H$27)),"",LOOKUP(Sheet3!Y$2,'Cargo List'!$C$2:$C$27,'Cargo List'!$I$2:$I$27))</f>
        <v>#N/A</v>
      </c>
      <c r="Z221" t="e">
        <f>IF(OR($A221&lt;Z$2,$A221&gt;Z$2+LOOKUP(Z$2,'Cargo List'!$C$2:$C$27,'Cargo List'!$H$2:$H$27)),"",LOOKUP(Sheet3!Z$2,'Cargo List'!$C$2:$C$27,'Cargo List'!$I$2:$I$27))</f>
        <v>#N/A</v>
      </c>
      <c r="AA221" t="e">
        <f>IF(OR($A221&lt;AA$2,$A221&gt;AA$2+LOOKUP(AA$2,'Cargo List'!$C$2:$C$27,'Cargo List'!$H$2:$H$27)),"",LOOKUP(Sheet3!AA$2,'Cargo List'!$C$2:$C$27,'Cargo List'!$I$2:$I$27))</f>
        <v>#N/A</v>
      </c>
      <c r="AB221" t="e">
        <f>IF(OR($A221&lt;AB$2,$A221&gt;AB$2+LOOKUP(AB$2,'Cargo List'!$C$2:$C$27,'Cargo List'!$H$2:$H$27)),"",LOOKUP(Sheet3!AB$2,'Cargo List'!$C$2:$C$27,'Cargo List'!$I$2:$I$27))</f>
        <v>#N/A</v>
      </c>
      <c r="AC221" t="e">
        <f>IF(OR($A221&lt;AC$2,$A221&gt;AC$2+LOOKUP(AC$2,'Cargo List'!$C$2:$C$27,'Cargo List'!$H$2:$H$27)),"",LOOKUP(Sheet3!AC$2,'Cargo List'!$C$2:$C$27,'Cargo List'!$I$2:$I$27))</f>
        <v>#N/A</v>
      </c>
      <c r="AD221" t="e">
        <f>IF(OR($A221&lt;AD$2,$A221&gt;AD$2+LOOKUP(AD$2,'Cargo List'!$C$2:$C$27,'Cargo List'!$H$2:$H$27)),"",LOOKUP(Sheet3!AD$2,'Cargo List'!$C$2:$C$27,'Cargo List'!$I$2:$I$27))</f>
        <v>#N/A</v>
      </c>
      <c r="AE221" t="e">
        <f>IF(OR($A221&lt;AE$2,$A221&gt;AE$2+LOOKUP(AE$2,'Cargo List'!$C$2:$C$27,'Cargo List'!$H$2:$H$27)),"",LOOKUP(Sheet3!AE$2,'Cargo List'!$C$2:$C$27,'Cargo List'!$I$2:$I$27))</f>
        <v>#N/A</v>
      </c>
      <c r="AF221" t="e">
        <f>IF(OR($A221&lt;AF$2,$A221&gt;AF$2+LOOKUP(AF$2,'Cargo List'!$C$2:$C$27,'Cargo List'!$H$2:$H$27)),"",LOOKUP(Sheet3!AF$2,'Cargo List'!$C$2:$C$27,'Cargo List'!$I$2:$I$27))</f>
        <v>#N/A</v>
      </c>
      <c r="AG221" t="e">
        <f>IF(OR($A221&lt;AG$2,$A221&gt;AG$2+LOOKUP(AG$2,'Cargo List'!$C$2:$C$27,'Cargo List'!$H$2:$H$27)),"",LOOKUP(Sheet3!AG$2,'Cargo List'!$C$2:$C$27,'Cargo List'!$I$2:$I$27))</f>
        <v>#N/A</v>
      </c>
      <c r="AH221" t="e">
        <f>IF(OR($A221&lt;AH$2,$A221&gt;AH$2+LOOKUP(AH$2,'Cargo List'!$C$2:$C$27,'Cargo List'!$H$2:$H$27)),"",LOOKUP(Sheet3!AH$2,'Cargo List'!$C$2:$C$27,'Cargo List'!$I$2:$I$27))</f>
        <v>#N/A</v>
      </c>
      <c r="AI221" t="e">
        <f>IF(OR($A221&lt;AI$2,$A221&gt;AI$2+LOOKUP(AI$2,'Cargo List'!$C$2:$C$27,'Cargo List'!$H$2:$H$27)),"",LOOKUP(Sheet3!AI$2,'Cargo List'!$C$2:$C$27,'Cargo List'!$I$2:$I$27))</f>
        <v>#N/A</v>
      </c>
      <c r="AJ221" t="e">
        <f>IF(OR($A221&lt;AJ$2,$A221&gt;AJ$2+LOOKUP(AJ$2,'Cargo List'!$C$2:$C$27,'Cargo List'!$H$2:$H$27)),"",LOOKUP(Sheet3!AJ$2,'Cargo List'!$C$2:$C$27,'Cargo List'!$I$2:$I$27))</f>
        <v>#N/A</v>
      </c>
      <c r="AK221" t="e">
        <f>IF(OR($A221&lt;AK$2,$A221&gt;AK$2+LOOKUP(AK$2,'Cargo List'!$C$2:$C$27,'Cargo List'!$H$2:$H$27)),"",LOOKUP(Sheet3!AK$2,'Cargo List'!$C$2:$C$27,'Cargo List'!$I$2:$I$27))</f>
        <v>#N/A</v>
      </c>
      <c r="AL221" t="e">
        <f>IF(OR($A221&lt;AL$2,$A221&gt;AL$2+LOOKUP(AL$2,'Cargo List'!$C$2:$C$27,'Cargo List'!$H$2:$H$27)),"",LOOKUP(Sheet3!AL$2,'Cargo List'!$C$2:$C$27,'Cargo List'!$I$2:$I$27))</f>
        <v>#N/A</v>
      </c>
      <c r="AM221" t="e">
        <f>IF(OR($A221&lt;AM$2,$A221&gt;AM$2+LOOKUP(AM$2,'Cargo List'!$C$2:$C$27,'Cargo List'!$H$2:$H$27)),"",LOOKUP(Sheet3!AM$2,'Cargo List'!$C$2:$C$27,'Cargo List'!$I$2:$I$27))</f>
        <v>#N/A</v>
      </c>
      <c r="AN221" t="e">
        <f>IF(OR($A221&lt;AN$2,$A221&gt;AN$2+LOOKUP(AN$2,'Cargo List'!$C$2:$C$27,'Cargo List'!$H$2:$H$27)),"",LOOKUP(Sheet3!AN$2,'Cargo List'!$C$2:$C$27,'Cargo List'!$I$2:$I$27))</f>
        <v>#N/A</v>
      </c>
      <c r="AO221" t="e">
        <f>IF(OR($A221&lt;AO$2,$A221&gt;AO$2+LOOKUP(AO$2,'Cargo List'!$C$2:$C$27,'Cargo List'!$H$2:$H$27)),"",LOOKUP(Sheet3!AO$2,'Cargo List'!$C$2:$C$27,'Cargo List'!$I$2:$I$27))</f>
        <v>#N/A</v>
      </c>
      <c r="AP221" t="e">
        <f>IF(OR($A221&lt;AP$2,$A221&gt;AP$2+LOOKUP(AP$2,'Cargo List'!$C$2:$C$27,'Cargo List'!$H$2:$H$27)),"",LOOKUP(Sheet3!AP$2,'Cargo List'!$C$2:$C$27,'Cargo List'!$I$2:$I$27))</f>
        <v>#N/A</v>
      </c>
      <c r="AQ221" t="e">
        <f>IF(OR($A221&lt;AQ$2,$A221&gt;AQ$2+LOOKUP(AQ$2,'Cargo List'!$C$2:$C$27,'Cargo List'!$H$2:$H$27)),"",LOOKUP(Sheet3!AQ$2,'Cargo List'!$C$2:$C$27,'Cargo List'!$I$2:$I$27))</f>
        <v>#N/A</v>
      </c>
      <c r="AR221" t="e">
        <f>IF(OR($A221&lt;AR$2,$A221&gt;AR$2+LOOKUP(AR$2,'Cargo List'!$C$2:$C$27,'Cargo List'!$H$2:$H$27)),"",LOOKUP(Sheet3!AR$2,'Cargo List'!$C$2:$C$27,'Cargo List'!$I$2:$I$27))</f>
        <v>#N/A</v>
      </c>
      <c r="AS221" t="e">
        <f>IF(OR($A221&lt;AS$2,$A221&gt;AS$2+LOOKUP(AS$2,'Cargo List'!$C$2:$C$27,'Cargo List'!$H$2:$H$27)),"",LOOKUP(Sheet3!AS$2,'Cargo List'!$C$2:$C$27,'Cargo List'!$I$2:$I$27))</f>
        <v>#N/A</v>
      </c>
      <c r="AT221" t="e">
        <f>IF(OR($A221&lt;AT$2,$A221&gt;AT$2+LOOKUP(AT$2,'Cargo List'!$C$2:$C$27,'Cargo List'!$H$2:$H$27)),"",LOOKUP(Sheet3!AT$2,'Cargo List'!$C$2:$C$27,'Cargo List'!$I$2:$I$27))</f>
        <v>#N/A</v>
      </c>
      <c r="AU221" t="e">
        <f>IF(OR($A221&lt;AU$2,$A221&gt;AU$2+LOOKUP(AU$2,'Cargo List'!$C$2:$C$27,'Cargo List'!$H$2:$H$27)),"",LOOKUP(Sheet3!AU$2,'Cargo List'!$C$2:$C$27,'Cargo List'!$I$2:$I$27))</f>
        <v>#N/A</v>
      </c>
      <c r="AV221" s="4">
        <f t="shared" si="6"/>
        <v>0</v>
      </c>
    </row>
    <row r="222" spans="1:48" x14ac:dyDescent="0.25">
      <c r="A222" s="2">
        <f t="shared" si="7"/>
        <v>44416</v>
      </c>
      <c r="B222" t="e">
        <f>IF(OR($A222&lt;B$2,$A222&gt;B$2+LOOKUP(B$2,'Cargo List'!$C$2:$C$27,'Cargo List'!$H$2:$H$27)),"",LOOKUP(Sheet3!B$2,'Cargo List'!$C$2:$C$27,'Cargo List'!$I$2:$I$27))</f>
        <v>#N/A</v>
      </c>
      <c r="C222" t="e">
        <f>IF(OR($A222&lt;C$2,$A222&gt;C$2+LOOKUP(C$2,'Cargo List'!$C$2:$C$27,'Cargo List'!$H$2:$H$27)),"",LOOKUP(Sheet3!C$2,'Cargo List'!$C$2:$C$27,'Cargo List'!$I$2:$I$27))</f>
        <v>#N/A</v>
      </c>
      <c r="D222" t="e">
        <f>IF(OR($A222&lt;D$2,$A222&gt;D$2+LOOKUP(D$2,'Cargo List'!$C$2:$C$27,'Cargo List'!$H$2:$H$27)),"",LOOKUP(Sheet3!D$2,'Cargo List'!$C$2:$C$27,'Cargo List'!$I$2:$I$27))</f>
        <v>#N/A</v>
      </c>
      <c r="E222" t="e">
        <f>IF(OR($A222&lt;E$2,$A222&gt;E$2+LOOKUP(E$2,'Cargo List'!$C$2:$C$27,'Cargo List'!$H$2:$H$27)),"",LOOKUP(Sheet3!E$2,'Cargo List'!$C$2:$C$27,'Cargo List'!$I$2:$I$27))</f>
        <v>#N/A</v>
      </c>
      <c r="F222" t="e">
        <f>IF(OR($A222&lt;F$2,$A222&gt;F$2+LOOKUP(F$2,'Cargo List'!$C$2:$C$27,'Cargo List'!$H$2:$H$27)),"",LOOKUP(Sheet3!F$2,'Cargo List'!$C$2:$C$27,'Cargo List'!$I$2:$I$27))</f>
        <v>#N/A</v>
      </c>
      <c r="G222" t="e">
        <f>IF(OR($A222&lt;G$2,$A222&gt;G$2+LOOKUP(G$2,'Cargo List'!$C$2:$C$27,'Cargo List'!$H$2:$H$27)),"",LOOKUP(Sheet3!G$2,'Cargo List'!$C$2:$C$27,'Cargo List'!$I$2:$I$27))</f>
        <v>#N/A</v>
      </c>
      <c r="H222" t="e">
        <f>IF(OR($A222&lt;H$2,$A222&gt;H$2+LOOKUP(H$2,'Cargo List'!$C$2:$C$27,'Cargo List'!$H$2:$H$27)),"",LOOKUP(Sheet3!H$2,'Cargo List'!$C$2:$C$27,'Cargo List'!$I$2:$I$27))</f>
        <v>#N/A</v>
      </c>
      <c r="I222" t="e">
        <f>IF(OR($A222&lt;I$2,$A222&gt;I$2+LOOKUP(I$2,'Cargo List'!$C$2:$C$27,'Cargo List'!$H$2:$H$27)),"",LOOKUP(Sheet3!I$2,'Cargo List'!$C$2:$C$27,'Cargo List'!$I$2:$I$27))</f>
        <v>#N/A</v>
      </c>
      <c r="J222" t="e">
        <f>IF(OR($A222&lt;J$2,$A222&gt;J$2+LOOKUP(J$2,'Cargo List'!$C$2:$C$27,'Cargo List'!$H$2:$H$27)),"",LOOKUP(Sheet3!J$2,'Cargo List'!$C$2:$C$27,'Cargo List'!$I$2:$I$27))</f>
        <v>#N/A</v>
      </c>
      <c r="K222" t="e">
        <f>IF(OR($A222&lt;K$2,$A222&gt;K$2+LOOKUP(K$2,'Cargo List'!$C$2:$C$27,'Cargo List'!$H$2:$H$27)),"",LOOKUP(Sheet3!K$2,'Cargo List'!$C$2:$C$27,'Cargo List'!$I$2:$I$27))</f>
        <v>#N/A</v>
      </c>
      <c r="L222" t="e">
        <f>IF(OR($A222&lt;L$2,$A222&gt;L$2+LOOKUP(L$2,'Cargo List'!$C$2:$C$27,'Cargo List'!$H$2:$H$27)),"",LOOKUP(Sheet3!L$2,'Cargo List'!$C$2:$C$27,'Cargo List'!$I$2:$I$27))</f>
        <v>#N/A</v>
      </c>
      <c r="M222" t="e">
        <f>IF(OR($A222&lt;M$2,$A222&gt;M$2+LOOKUP(M$2,'Cargo List'!$C$2:$C$27,'Cargo List'!$H$2:$H$27)),"",LOOKUP(Sheet3!M$2,'Cargo List'!$C$2:$C$27,'Cargo List'!$I$2:$I$27))</f>
        <v>#N/A</v>
      </c>
      <c r="N222" t="e">
        <f>IF(OR($A222&lt;N$2,$A222&gt;N$2+LOOKUP(N$2,'Cargo List'!$C$2:$C$27,'Cargo List'!$H$2:$H$27)),"",LOOKUP(Sheet3!N$2,'Cargo List'!$C$2:$C$27,'Cargo List'!$I$2:$I$27))</f>
        <v>#N/A</v>
      </c>
      <c r="O222" t="e">
        <f>IF(OR($A222&lt;O$2,$A222&gt;O$2+LOOKUP(O$2,'Cargo List'!$C$2:$C$27,'Cargo List'!$H$2:$H$27)),"",LOOKUP(Sheet3!O$2,'Cargo List'!$C$2:$C$27,'Cargo List'!$I$2:$I$27))</f>
        <v>#N/A</v>
      </c>
      <c r="P222" t="e">
        <f>IF(OR($A222&lt;P$2,$A222&gt;P$2+LOOKUP(P$2,'Cargo List'!$C$2:$C$27,'Cargo List'!$H$2:$H$27)),"",LOOKUP(Sheet3!P$2,'Cargo List'!$C$2:$C$27,'Cargo List'!$I$2:$I$27))</f>
        <v>#N/A</v>
      </c>
      <c r="Q222" t="e">
        <f>IF(OR($A222&lt;Q$2,$A222&gt;Q$2+LOOKUP(Q$2,'Cargo List'!$C$2:$C$27,'Cargo List'!$H$2:$H$27)),"",LOOKUP(Sheet3!Q$2,'Cargo List'!$C$2:$C$27,'Cargo List'!$I$2:$I$27))</f>
        <v>#N/A</v>
      </c>
      <c r="R222" t="e">
        <f>IF(OR($A222&lt;R$2,$A222&gt;R$2+LOOKUP(R$2,'Cargo List'!$C$2:$C$27,'Cargo List'!$H$2:$H$27)),"",LOOKUP(Sheet3!R$2,'Cargo List'!$C$2:$C$27,'Cargo List'!$I$2:$I$27))</f>
        <v>#N/A</v>
      </c>
      <c r="S222" t="e">
        <f>IF(OR($A222&lt;S$2,$A222&gt;S$2+LOOKUP(S$2,'Cargo List'!$C$2:$C$27,'Cargo List'!$H$2:$H$27)),"",LOOKUP(Sheet3!S$2,'Cargo List'!$C$2:$C$27,'Cargo List'!$I$2:$I$27))</f>
        <v>#N/A</v>
      </c>
      <c r="T222" t="e">
        <f>IF(OR($A222&lt;T$2,$A222&gt;T$2+LOOKUP(T$2,'Cargo List'!$C$2:$C$27,'Cargo List'!$H$2:$H$27)),"",LOOKUP(Sheet3!T$2,'Cargo List'!$C$2:$C$27,'Cargo List'!$I$2:$I$27))</f>
        <v>#N/A</v>
      </c>
      <c r="U222" t="e">
        <f>IF(OR($A222&lt;U$2,$A222&gt;U$2+LOOKUP(U$2,'Cargo List'!$C$2:$C$27,'Cargo List'!$H$2:$H$27)),"",LOOKUP(Sheet3!U$2,'Cargo List'!$C$2:$C$27,'Cargo List'!$I$2:$I$27))</f>
        <v>#N/A</v>
      </c>
      <c r="V222" t="e">
        <f>IF(OR($A222&lt;V$2,$A222&gt;V$2+LOOKUP(V$2,'Cargo List'!$C$2:$C$27,'Cargo List'!$H$2:$H$27)),"",LOOKUP(Sheet3!V$2,'Cargo List'!$C$2:$C$27,'Cargo List'!$I$2:$I$27))</f>
        <v>#N/A</v>
      </c>
      <c r="W222" t="e">
        <f>IF(OR($A222&lt;W$2,$A222&gt;W$2+LOOKUP(W$2,'Cargo List'!$C$2:$C$27,'Cargo List'!$H$2:$H$27)),"",LOOKUP(Sheet3!W$2,'Cargo List'!$C$2:$C$27,'Cargo List'!$I$2:$I$27))</f>
        <v>#N/A</v>
      </c>
      <c r="X222" t="e">
        <f>IF(OR($A222&lt;X$2,$A222&gt;X$2+LOOKUP(X$2,'Cargo List'!$C$2:$C$27,'Cargo List'!$H$2:$H$27)),"",LOOKUP(Sheet3!X$2,'Cargo List'!$C$2:$C$27,'Cargo List'!$I$2:$I$27))</f>
        <v>#N/A</v>
      </c>
      <c r="Y222" t="e">
        <f>IF(OR($A222&lt;Y$2,$A222&gt;Y$2+LOOKUP(Y$2,'Cargo List'!$C$2:$C$27,'Cargo List'!$H$2:$H$27)),"",LOOKUP(Sheet3!Y$2,'Cargo List'!$C$2:$C$27,'Cargo List'!$I$2:$I$27))</f>
        <v>#N/A</v>
      </c>
      <c r="Z222" t="e">
        <f>IF(OR($A222&lt;Z$2,$A222&gt;Z$2+LOOKUP(Z$2,'Cargo List'!$C$2:$C$27,'Cargo List'!$H$2:$H$27)),"",LOOKUP(Sheet3!Z$2,'Cargo List'!$C$2:$C$27,'Cargo List'!$I$2:$I$27))</f>
        <v>#N/A</v>
      </c>
      <c r="AA222" t="e">
        <f>IF(OR($A222&lt;AA$2,$A222&gt;AA$2+LOOKUP(AA$2,'Cargo List'!$C$2:$C$27,'Cargo List'!$H$2:$H$27)),"",LOOKUP(Sheet3!AA$2,'Cargo List'!$C$2:$C$27,'Cargo List'!$I$2:$I$27))</f>
        <v>#N/A</v>
      </c>
      <c r="AB222" t="e">
        <f>IF(OR($A222&lt;AB$2,$A222&gt;AB$2+LOOKUP(AB$2,'Cargo List'!$C$2:$C$27,'Cargo List'!$H$2:$H$27)),"",LOOKUP(Sheet3!AB$2,'Cargo List'!$C$2:$C$27,'Cargo List'!$I$2:$I$27))</f>
        <v>#N/A</v>
      </c>
      <c r="AC222" t="e">
        <f>IF(OR($A222&lt;AC$2,$A222&gt;AC$2+LOOKUP(AC$2,'Cargo List'!$C$2:$C$27,'Cargo List'!$H$2:$H$27)),"",LOOKUP(Sheet3!AC$2,'Cargo List'!$C$2:$C$27,'Cargo List'!$I$2:$I$27))</f>
        <v>#N/A</v>
      </c>
      <c r="AD222" t="e">
        <f>IF(OR($A222&lt;AD$2,$A222&gt;AD$2+LOOKUP(AD$2,'Cargo List'!$C$2:$C$27,'Cargo List'!$H$2:$H$27)),"",LOOKUP(Sheet3!AD$2,'Cargo List'!$C$2:$C$27,'Cargo List'!$I$2:$I$27))</f>
        <v>#N/A</v>
      </c>
      <c r="AE222" t="e">
        <f>IF(OR($A222&lt;AE$2,$A222&gt;AE$2+LOOKUP(AE$2,'Cargo List'!$C$2:$C$27,'Cargo List'!$H$2:$H$27)),"",LOOKUP(Sheet3!AE$2,'Cargo List'!$C$2:$C$27,'Cargo List'!$I$2:$I$27))</f>
        <v>#N/A</v>
      </c>
      <c r="AF222" t="e">
        <f>IF(OR($A222&lt;AF$2,$A222&gt;AF$2+LOOKUP(AF$2,'Cargo List'!$C$2:$C$27,'Cargo List'!$H$2:$H$27)),"",LOOKUP(Sheet3!AF$2,'Cargo List'!$C$2:$C$27,'Cargo List'!$I$2:$I$27))</f>
        <v>#N/A</v>
      </c>
      <c r="AG222" t="e">
        <f>IF(OR($A222&lt;AG$2,$A222&gt;AG$2+LOOKUP(AG$2,'Cargo List'!$C$2:$C$27,'Cargo List'!$H$2:$H$27)),"",LOOKUP(Sheet3!AG$2,'Cargo List'!$C$2:$C$27,'Cargo List'!$I$2:$I$27))</f>
        <v>#N/A</v>
      </c>
      <c r="AH222" t="e">
        <f>IF(OR($A222&lt;AH$2,$A222&gt;AH$2+LOOKUP(AH$2,'Cargo List'!$C$2:$C$27,'Cargo List'!$H$2:$H$27)),"",LOOKUP(Sheet3!AH$2,'Cargo List'!$C$2:$C$27,'Cargo List'!$I$2:$I$27))</f>
        <v>#N/A</v>
      </c>
      <c r="AI222" t="e">
        <f>IF(OR($A222&lt;AI$2,$A222&gt;AI$2+LOOKUP(AI$2,'Cargo List'!$C$2:$C$27,'Cargo List'!$H$2:$H$27)),"",LOOKUP(Sheet3!AI$2,'Cargo List'!$C$2:$C$27,'Cargo List'!$I$2:$I$27))</f>
        <v>#N/A</v>
      </c>
      <c r="AJ222" t="e">
        <f>IF(OR($A222&lt;AJ$2,$A222&gt;AJ$2+LOOKUP(AJ$2,'Cargo List'!$C$2:$C$27,'Cargo List'!$H$2:$H$27)),"",LOOKUP(Sheet3!AJ$2,'Cargo List'!$C$2:$C$27,'Cargo List'!$I$2:$I$27))</f>
        <v>#N/A</v>
      </c>
      <c r="AK222" t="e">
        <f>IF(OR($A222&lt;AK$2,$A222&gt;AK$2+LOOKUP(AK$2,'Cargo List'!$C$2:$C$27,'Cargo List'!$H$2:$H$27)),"",LOOKUP(Sheet3!AK$2,'Cargo List'!$C$2:$C$27,'Cargo List'!$I$2:$I$27))</f>
        <v>#N/A</v>
      </c>
      <c r="AL222" t="e">
        <f>IF(OR($A222&lt;AL$2,$A222&gt;AL$2+LOOKUP(AL$2,'Cargo List'!$C$2:$C$27,'Cargo List'!$H$2:$H$27)),"",LOOKUP(Sheet3!AL$2,'Cargo List'!$C$2:$C$27,'Cargo List'!$I$2:$I$27))</f>
        <v>#N/A</v>
      </c>
      <c r="AM222" t="e">
        <f>IF(OR($A222&lt;AM$2,$A222&gt;AM$2+LOOKUP(AM$2,'Cargo List'!$C$2:$C$27,'Cargo List'!$H$2:$H$27)),"",LOOKUP(Sheet3!AM$2,'Cargo List'!$C$2:$C$27,'Cargo List'!$I$2:$I$27))</f>
        <v>#N/A</v>
      </c>
      <c r="AN222" t="e">
        <f>IF(OR($A222&lt;AN$2,$A222&gt;AN$2+LOOKUP(AN$2,'Cargo List'!$C$2:$C$27,'Cargo List'!$H$2:$H$27)),"",LOOKUP(Sheet3!AN$2,'Cargo List'!$C$2:$C$27,'Cargo List'!$I$2:$I$27))</f>
        <v>#N/A</v>
      </c>
      <c r="AO222" t="e">
        <f>IF(OR($A222&lt;AO$2,$A222&gt;AO$2+LOOKUP(AO$2,'Cargo List'!$C$2:$C$27,'Cargo List'!$H$2:$H$27)),"",LOOKUP(Sheet3!AO$2,'Cargo List'!$C$2:$C$27,'Cargo List'!$I$2:$I$27))</f>
        <v>#N/A</v>
      </c>
      <c r="AP222" t="e">
        <f>IF(OR($A222&lt;AP$2,$A222&gt;AP$2+LOOKUP(AP$2,'Cargo List'!$C$2:$C$27,'Cargo List'!$H$2:$H$27)),"",LOOKUP(Sheet3!AP$2,'Cargo List'!$C$2:$C$27,'Cargo List'!$I$2:$I$27))</f>
        <v>#N/A</v>
      </c>
      <c r="AQ222" t="e">
        <f>IF(OR($A222&lt;AQ$2,$A222&gt;AQ$2+LOOKUP(AQ$2,'Cargo List'!$C$2:$C$27,'Cargo List'!$H$2:$H$27)),"",LOOKUP(Sheet3!AQ$2,'Cargo List'!$C$2:$C$27,'Cargo List'!$I$2:$I$27))</f>
        <v>#N/A</v>
      </c>
      <c r="AR222" t="e">
        <f>IF(OR($A222&lt;AR$2,$A222&gt;AR$2+LOOKUP(AR$2,'Cargo List'!$C$2:$C$27,'Cargo List'!$H$2:$H$27)),"",LOOKUP(Sheet3!AR$2,'Cargo List'!$C$2:$C$27,'Cargo List'!$I$2:$I$27))</f>
        <v>#N/A</v>
      </c>
      <c r="AS222" t="e">
        <f>IF(OR($A222&lt;AS$2,$A222&gt;AS$2+LOOKUP(AS$2,'Cargo List'!$C$2:$C$27,'Cargo List'!$H$2:$H$27)),"",LOOKUP(Sheet3!AS$2,'Cargo List'!$C$2:$C$27,'Cargo List'!$I$2:$I$27))</f>
        <v>#N/A</v>
      </c>
      <c r="AT222" t="e">
        <f>IF(OR($A222&lt;AT$2,$A222&gt;AT$2+LOOKUP(AT$2,'Cargo List'!$C$2:$C$27,'Cargo List'!$H$2:$H$27)),"",LOOKUP(Sheet3!AT$2,'Cargo List'!$C$2:$C$27,'Cargo List'!$I$2:$I$27))</f>
        <v>#N/A</v>
      </c>
      <c r="AU222" t="e">
        <f>IF(OR($A222&lt;AU$2,$A222&gt;AU$2+LOOKUP(AU$2,'Cargo List'!$C$2:$C$27,'Cargo List'!$H$2:$H$27)),"",LOOKUP(Sheet3!AU$2,'Cargo List'!$C$2:$C$27,'Cargo List'!$I$2:$I$27))</f>
        <v>#N/A</v>
      </c>
      <c r="AV222" s="4">
        <f t="shared" si="6"/>
        <v>0</v>
      </c>
    </row>
    <row r="223" spans="1:48" x14ac:dyDescent="0.25">
      <c r="A223" s="2">
        <f t="shared" si="7"/>
        <v>44417</v>
      </c>
      <c r="B223" t="e">
        <f>IF(OR($A223&lt;B$2,$A223&gt;B$2+LOOKUP(B$2,'Cargo List'!$C$2:$C$27,'Cargo List'!$H$2:$H$27)),"",LOOKUP(Sheet3!B$2,'Cargo List'!$C$2:$C$27,'Cargo List'!$I$2:$I$27))</f>
        <v>#N/A</v>
      </c>
      <c r="C223" t="e">
        <f>IF(OR($A223&lt;C$2,$A223&gt;C$2+LOOKUP(C$2,'Cargo List'!$C$2:$C$27,'Cargo List'!$H$2:$H$27)),"",LOOKUP(Sheet3!C$2,'Cargo List'!$C$2:$C$27,'Cargo List'!$I$2:$I$27))</f>
        <v>#N/A</v>
      </c>
      <c r="D223" t="e">
        <f>IF(OR($A223&lt;D$2,$A223&gt;D$2+LOOKUP(D$2,'Cargo List'!$C$2:$C$27,'Cargo List'!$H$2:$H$27)),"",LOOKUP(Sheet3!D$2,'Cargo List'!$C$2:$C$27,'Cargo List'!$I$2:$I$27))</f>
        <v>#N/A</v>
      </c>
      <c r="E223" t="e">
        <f>IF(OR($A223&lt;E$2,$A223&gt;E$2+LOOKUP(E$2,'Cargo List'!$C$2:$C$27,'Cargo List'!$H$2:$H$27)),"",LOOKUP(Sheet3!E$2,'Cargo List'!$C$2:$C$27,'Cargo List'!$I$2:$I$27))</f>
        <v>#N/A</v>
      </c>
      <c r="F223" t="e">
        <f>IF(OR($A223&lt;F$2,$A223&gt;F$2+LOOKUP(F$2,'Cargo List'!$C$2:$C$27,'Cargo List'!$H$2:$H$27)),"",LOOKUP(Sheet3!F$2,'Cargo List'!$C$2:$C$27,'Cargo List'!$I$2:$I$27))</f>
        <v>#N/A</v>
      </c>
      <c r="G223" t="e">
        <f>IF(OR($A223&lt;G$2,$A223&gt;G$2+LOOKUP(G$2,'Cargo List'!$C$2:$C$27,'Cargo List'!$H$2:$H$27)),"",LOOKUP(Sheet3!G$2,'Cargo List'!$C$2:$C$27,'Cargo List'!$I$2:$I$27))</f>
        <v>#N/A</v>
      </c>
      <c r="H223" t="e">
        <f>IF(OR($A223&lt;H$2,$A223&gt;H$2+LOOKUP(H$2,'Cargo List'!$C$2:$C$27,'Cargo List'!$H$2:$H$27)),"",LOOKUP(Sheet3!H$2,'Cargo List'!$C$2:$C$27,'Cargo List'!$I$2:$I$27))</f>
        <v>#N/A</v>
      </c>
      <c r="I223" t="e">
        <f>IF(OR($A223&lt;I$2,$A223&gt;I$2+LOOKUP(I$2,'Cargo List'!$C$2:$C$27,'Cargo List'!$H$2:$H$27)),"",LOOKUP(Sheet3!I$2,'Cargo List'!$C$2:$C$27,'Cargo List'!$I$2:$I$27))</f>
        <v>#N/A</v>
      </c>
      <c r="J223" t="e">
        <f>IF(OR($A223&lt;J$2,$A223&gt;J$2+LOOKUP(J$2,'Cargo List'!$C$2:$C$27,'Cargo List'!$H$2:$H$27)),"",LOOKUP(Sheet3!J$2,'Cargo List'!$C$2:$C$27,'Cargo List'!$I$2:$I$27))</f>
        <v>#N/A</v>
      </c>
      <c r="K223" t="e">
        <f>IF(OR($A223&lt;K$2,$A223&gt;K$2+LOOKUP(K$2,'Cargo List'!$C$2:$C$27,'Cargo List'!$H$2:$H$27)),"",LOOKUP(Sheet3!K$2,'Cargo List'!$C$2:$C$27,'Cargo List'!$I$2:$I$27))</f>
        <v>#N/A</v>
      </c>
      <c r="L223" t="e">
        <f>IF(OR($A223&lt;L$2,$A223&gt;L$2+LOOKUP(L$2,'Cargo List'!$C$2:$C$27,'Cargo List'!$H$2:$H$27)),"",LOOKUP(Sheet3!L$2,'Cargo List'!$C$2:$C$27,'Cargo List'!$I$2:$I$27))</f>
        <v>#N/A</v>
      </c>
      <c r="M223" t="e">
        <f>IF(OR($A223&lt;M$2,$A223&gt;M$2+LOOKUP(M$2,'Cargo List'!$C$2:$C$27,'Cargo List'!$H$2:$H$27)),"",LOOKUP(Sheet3!M$2,'Cargo List'!$C$2:$C$27,'Cargo List'!$I$2:$I$27))</f>
        <v>#N/A</v>
      </c>
      <c r="N223" t="e">
        <f>IF(OR($A223&lt;N$2,$A223&gt;N$2+LOOKUP(N$2,'Cargo List'!$C$2:$C$27,'Cargo List'!$H$2:$H$27)),"",LOOKUP(Sheet3!N$2,'Cargo List'!$C$2:$C$27,'Cargo List'!$I$2:$I$27))</f>
        <v>#N/A</v>
      </c>
      <c r="O223" t="e">
        <f>IF(OR($A223&lt;O$2,$A223&gt;O$2+LOOKUP(O$2,'Cargo List'!$C$2:$C$27,'Cargo List'!$H$2:$H$27)),"",LOOKUP(Sheet3!O$2,'Cargo List'!$C$2:$C$27,'Cargo List'!$I$2:$I$27))</f>
        <v>#N/A</v>
      </c>
      <c r="P223" t="e">
        <f>IF(OR($A223&lt;P$2,$A223&gt;P$2+LOOKUP(P$2,'Cargo List'!$C$2:$C$27,'Cargo List'!$H$2:$H$27)),"",LOOKUP(Sheet3!P$2,'Cargo List'!$C$2:$C$27,'Cargo List'!$I$2:$I$27))</f>
        <v>#N/A</v>
      </c>
      <c r="Q223" t="e">
        <f>IF(OR($A223&lt;Q$2,$A223&gt;Q$2+LOOKUP(Q$2,'Cargo List'!$C$2:$C$27,'Cargo List'!$H$2:$H$27)),"",LOOKUP(Sheet3!Q$2,'Cargo List'!$C$2:$C$27,'Cargo List'!$I$2:$I$27))</f>
        <v>#N/A</v>
      </c>
      <c r="R223" t="e">
        <f>IF(OR($A223&lt;R$2,$A223&gt;R$2+LOOKUP(R$2,'Cargo List'!$C$2:$C$27,'Cargo List'!$H$2:$H$27)),"",LOOKUP(Sheet3!R$2,'Cargo List'!$C$2:$C$27,'Cargo List'!$I$2:$I$27))</f>
        <v>#N/A</v>
      </c>
      <c r="S223" t="e">
        <f>IF(OR($A223&lt;S$2,$A223&gt;S$2+LOOKUP(S$2,'Cargo List'!$C$2:$C$27,'Cargo List'!$H$2:$H$27)),"",LOOKUP(Sheet3!S$2,'Cargo List'!$C$2:$C$27,'Cargo List'!$I$2:$I$27))</f>
        <v>#N/A</v>
      </c>
      <c r="T223" t="e">
        <f>IF(OR($A223&lt;T$2,$A223&gt;T$2+LOOKUP(T$2,'Cargo List'!$C$2:$C$27,'Cargo List'!$H$2:$H$27)),"",LOOKUP(Sheet3!T$2,'Cargo List'!$C$2:$C$27,'Cargo List'!$I$2:$I$27))</f>
        <v>#N/A</v>
      </c>
      <c r="U223" t="e">
        <f>IF(OR($A223&lt;U$2,$A223&gt;U$2+LOOKUP(U$2,'Cargo List'!$C$2:$C$27,'Cargo List'!$H$2:$H$27)),"",LOOKUP(Sheet3!U$2,'Cargo List'!$C$2:$C$27,'Cargo List'!$I$2:$I$27))</f>
        <v>#N/A</v>
      </c>
      <c r="V223" t="e">
        <f>IF(OR($A223&lt;V$2,$A223&gt;V$2+LOOKUP(V$2,'Cargo List'!$C$2:$C$27,'Cargo List'!$H$2:$H$27)),"",LOOKUP(Sheet3!V$2,'Cargo List'!$C$2:$C$27,'Cargo List'!$I$2:$I$27))</f>
        <v>#N/A</v>
      </c>
      <c r="W223" t="e">
        <f>IF(OR($A223&lt;W$2,$A223&gt;W$2+LOOKUP(W$2,'Cargo List'!$C$2:$C$27,'Cargo List'!$H$2:$H$27)),"",LOOKUP(Sheet3!W$2,'Cargo List'!$C$2:$C$27,'Cargo List'!$I$2:$I$27))</f>
        <v>#N/A</v>
      </c>
      <c r="X223" t="e">
        <f>IF(OR($A223&lt;X$2,$A223&gt;X$2+LOOKUP(X$2,'Cargo List'!$C$2:$C$27,'Cargo List'!$H$2:$H$27)),"",LOOKUP(Sheet3!X$2,'Cargo List'!$C$2:$C$27,'Cargo List'!$I$2:$I$27))</f>
        <v>#N/A</v>
      </c>
      <c r="Y223" t="e">
        <f>IF(OR($A223&lt;Y$2,$A223&gt;Y$2+LOOKUP(Y$2,'Cargo List'!$C$2:$C$27,'Cargo List'!$H$2:$H$27)),"",LOOKUP(Sheet3!Y$2,'Cargo List'!$C$2:$C$27,'Cargo List'!$I$2:$I$27))</f>
        <v>#N/A</v>
      </c>
      <c r="Z223" t="e">
        <f>IF(OR($A223&lt;Z$2,$A223&gt;Z$2+LOOKUP(Z$2,'Cargo List'!$C$2:$C$27,'Cargo List'!$H$2:$H$27)),"",LOOKUP(Sheet3!Z$2,'Cargo List'!$C$2:$C$27,'Cargo List'!$I$2:$I$27))</f>
        <v>#N/A</v>
      </c>
      <c r="AA223" t="e">
        <f>IF(OR($A223&lt;AA$2,$A223&gt;AA$2+LOOKUP(AA$2,'Cargo List'!$C$2:$C$27,'Cargo List'!$H$2:$H$27)),"",LOOKUP(Sheet3!AA$2,'Cargo List'!$C$2:$C$27,'Cargo List'!$I$2:$I$27))</f>
        <v>#N/A</v>
      </c>
      <c r="AB223" t="e">
        <f>IF(OR($A223&lt;AB$2,$A223&gt;AB$2+LOOKUP(AB$2,'Cargo List'!$C$2:$C$27,'Cargo List'!$H$2:$H$27)),"",LOOKUP(Sheet3!AB$2,'Cargo List'!$C$2:$C$27,'Cargo List'!$I$2:$I$27))</f>
        <v>#N/A</v>
      </c>
      <c r="AC223" t="e">
        <f>IF(OR($A223&lt;AC$2,$A223&gt;AC$2+LOOKUP(AC$2,'Cargo List'!$C$2:$C$27,'Cargo List'!$H$2:$H$27)),"",LOOKUP(Sheet3!AC$2,'Cargo List'!$C$2:$C$27,'Cargo List'!$I$2:$I$27))</f>
        <v>#N/A</v>
      </c>
      <c r="AD223" t="e">
        <f>IF(OR($A223&lt;AD$2,$A223&gt;AD$2+LOOKUP(AD$2,'Cargo List'!$C$2:$C$27,'Cargo List'!$H$2:$H$27)),"",LOOKUP(Sheet3!AD$2,'Cargo List'!$C$2:$C$27,'Cargo List'!$I$2:$I$27))</f>
        <v>#N/A</v>
      </c>
      <c r="AE223" t="e">
        <f>IF(OR($A223&lt;AE$2,$A223&gt;AE$2+LOOKUP(AE$2,'Cargo List'!$C$2:$C$27,'Cargo List'!$H$2:$H$27)),"",LOOKUP(Sheet3!AE$2,'Cargo List'!$C$2:$C$27,'Cargo List'!$I$2:$I$27))</f>
        <v>#N/A</v>
      </c>
      <c r="AF223" t="e">
        <f>IF(OR($A223&lt;AF$2,$A223&gt;AF$2+LOOKUP(AF$2,'Cargo List'!$C$2:$C$27,'Cargo List'!$H$2:$H$27)),"",LOOKUP(Sheet3!AF$2,'Cargo List'!$C$2:$C$27,'Cargo List'!$I$2:$I$27))</f>
        <v>#N/A</v>
      </c>
      <c r="AG223" t="e">
        <f>IF(OR($A223&lt;AG$2,$A223&gt;AG$2+LOOKUP(AG$2,'Cargo List'!$C$2:$C$27,'Cargo List'!$H$2:$H$27)),"",LOOKUP(Sheet3!AG$2,'Cargo List'!$C$2:$C$27,'Cargo List'!$I$2:$I$27))</f>
        <v>#N/A</v>
      </c>
      <c r="AH223" t="e">
        <f>IF(OR($A223&lt;AH$2,$A223&gt;AH$2+LOOKUP(AH$2,'Cargo List'!$C$2:$C$27,'Cargo List'!$H$2:$H$27)),"",LOOKUP(Sheet3!AH$2,'Cargo List'!$C$2:$C$27,'Cargo List'!$I$2:$I$27))</f>
        <v>#N/A</v>
      </c>
      <c r="AI223" t="e">
        <f>IF(OR($A223&lt;AI$2,$A223&gt;AI$2+LOOKUP(AI$2,'Cargo List'!$C$2:$C$27,'Cargo List'!$H$2:$H$27)),"",LOOKUP(Sheet3!AI$2,'Cargo List'!$C$2:$C$27,'Cargo List'!$I$2:$I$27))</f>
        <v>#N/A</v>
      </c>
      <c r="AJ223" t="e">
        <f>IF(OR($A223&lt;AJ$2,$A223&gt;AJ$2+LOOKUP(AJ$2,'Cargo List'!$C$2:$C$27,'Cargo List'!$H$2:$H$27)),"",LOOKUP(Sheet3!AJ$2,'Cargo List'!$C$2:$C$27,'Cargo List'!$I$2:$I$27))</f>
        <v>#N/A</v>
      </c>
      <c r="AK223" t="e">
        <f>IF(OR($A223&lt;AK$2,$A223&gt;AK$2+LOOKUP(AK$2,'Cargo List'!$C$2:$C$27,'Cargo List'!$H$2:$H$27)),"",LOOKUP(Sheet3!AK$2,'Cargo List'!$C$2:$C$27,'Cargo List'!$I$2:$I$27))</f>
        <v>#N/A</v>
      </c>
      <c r="AL223" t="e">
        <f>IF(OR($A223&lt;AL$2,$A223&gt;AL$2+LOOKUP(AL$2,'Cargo List'!$C$2:$C$27,'Cargo List'!$H$2:$H$27)),"",LOOKUP(Sheet3!AL$2,'Cargo List'!$C$2:$C$27,'Cargo List'!$I$2:$I$27))</f>
        <v>#N/A</v>
      </c>
      <c r="AM223" t="e">
        <f>IF(OR($A223&lt;AM$2,$A223&gt;AM$2+LOOKUP(AM$2,'Cargo List'!$C$2:$C$27,'Cargo List'!$H$2:$H$27)),"",LOOKUP(Sheet3!AM$2,'Cargo List'!$C$2:$C$27,'Cargo List'!$I$2:$I$27))</f>
        <v>#N/A</v>
      </c>
      <c r="AN223" t="e">
        <f>IF(OR($A223&lt;AN$2,$A223&gt;AN$2+LOOKUP(AN$2,'Cargo List'!$C$2:$C$27,'Cargo List'!$H$2:$H$27)),"",LOOKUP(Sheet3!AN$2,'Cargo List'!$C$2:$C$27,'Cargo List'!$I$2:$I$27))</f>
        <v>#N/A</v>
      </c>
      <c r="AO223" t="e">
        <f>IF(OR($A223&lt;AO$2,$A223&gt;AO$2+LOOKUP(AO$2,'Cargo List'!$C$2:$C$27,'Cargo List'!$H$2:$H$27)),"",LOOKUP(Sheet3!AO$2,'Cargo List'!$C$2:$C$27,'Cargo List'!$I$2:$I$27))</f>
        <v>#N/A</v>
      </c>
      <c r="AP223" t="e">
        <f>IF(OR($A223&lt;AP$2,$A223&gt;AP$2+LOOKUP(AP$2,'Cargo List'!$C$2:$C$27,'Cargo List'!$H$2:$H$27)),"",LOOKUP(Sheet3!AP$2,'Cargo List'!$C$2:$C$27,'Cargo List'!$I$2:$I$27))</f>
        <v>#N/A</v>
      </c>
      <c r="AQ223" t="e">
        <f>IF(OR($A223&lt;AQ$2,$A223&gt;AQ$2+LOOKUP(AQ$2,'Cargo List'!$C$2:$C$27,'Cargo List'!$H$2:$H$27)),"",LOOKUP(Sheet3!AQ$2,'Cargo List'!$C$2:$C$27,'Cargo List'!$I$2:$I$27))</f>
        <v>#N/A</v>
      </c>
      <c r="AR223" t="e">
        <f>IF(OR($A223&lt;AR$2,$A223&gt;AR$2+LOOKUP(AR$2,'Cargo List'!$C$2:$C$27,'Cargo List'!$H$2:$H$27)),"",LOOKUP(Sheet3!AR$2,'Cargo List'!$C$2:$C$27,'Cargo List'!$I$2:$I$27))</f>
        <v>#N/A</v>
      </c>
      <c r="AS223" t="e">
        <f>IF(OR($A223&lt;AS$2,$A223&gt;AS$2+LOOKUP(AS$2,'Cargo List'!$C$2:$C$27,'Cargo List'!$H$2:$H$27)),"",LOOKUP(Sheet3!AS$2,'Cargo List'!$C$2:$C$27,'Cargo List'!$I$2:$I$27))</f>
        <v>#N/A</v>
      </c>
      <c r="AT223" t="e">
        <f>IF(OR($A223&lt;AT$2,$A223&gt;AT$2+LOOKUP(AT$2,'Cargo List'!$C$2:$C$27,'Cargo List'!$H$2:$H$27)),"",LOOKUP(Sheet3!AT$2,'Cargo List'!$C$2:$C$27,'Cargo List'!$I$2:$I$27))</f>
        <v>#N/A</v>
      </c>
      <c r="AU223" t="e">
        <f>IF(OR($A223&lt;AU$2,$A223&gt;AU$2+LOOKUP(AU$2,'Cargo List'!$C$2:$C$27,'Cargo List'!$H$2:$H$27)),"",LOOKUP(Sheet3!AU$2,'Cargo List'!$C$2:$C$27,'Cargo List'!$I$2:$I$27))</f>
        <v>#N/A</v>
      </c>
      <c r="AV223" s="4">
        <f t="shared" si="6"/>
        <v>0</v>
      </c>
    </row>
    <row r="224" spans="1:48" x14ac:dyDescent="0.25">
      <c r="A224" s="2">
        <f t="shared" si="7"/>
        <v>44418</v>
      </c>
      <c r="B224" t="e">
        <f>IF(OR($A224&lt;B$2,$A224&gt;B$2+LOOKUP(B$2,'Cargo List'!$C$2:$C$27,'Cargo List'!$H$2:$H$27)),"",LOOKUP(Sheet3!B$2,'Cargo List'!$C$2:$C$27,'Cargo List'!$I$2:$I$27))</f>
        <v>#N/A</v>
      </c>
      <c r="C224" t="e">
        <f>IF(OR($A224&lt;C$2,$A224&gt;C$2+LOOKUP(C$2,'Cargo List'!$C$2:$C$27,'Cargo List'!$H$2:$H$27)),"",LOOKUP(Sheet3!C$2,'Cargo List'!$C$2:$C$27,'Cargo List'!$I$2:$I$27))</f>
        <v>#N/A</v>
      </c>
      <c r="D224" t="e">
        <f>IF(OR($A224&lt;D$2,$A224&gt;D$2+LOOKUP(D$2,'Cargo List'!$C$2:$C$27,'Cargo List'!$H$2:$H$27)),"",LOOKUP(Sheet3!D$2,'Cargo List'!$C$2:$C$27,'Cargo List'!$I$2:$I$27))</f>
        <v>#N/A</v>
      </c>
      <c r="E224" t="e">
        <f>IF(OR($A224&lt;E$2,$A224&gt;E$2+LOOKUP(E$2,'Cargo List'!$C$2:$C$27,'Cargo List'!$H$2:$H$27)),"",LOOKUP(Sheet3!E$2,'Cargo List'!$C$2:$C$27,'Cargo List'!$I$2:$I$27))</f>
        <v>#N/A</v>
      </c>
      <c r="F224" t="e">
        <f>IF(OR($A224&lt;F$2,$A224&gt;F$2+LOOKUP(F$2,'Cargo List'!$C$2:$C$27,'Cargo List'!$H$2:$H$27)),"",LOOKUP(Sheet3!F$2,'Cargo List'!$C$2:$C$27,'Cargo List'!$I$2:$I$27))</f>
        <v>#N/A</v>
      </c>
      <c r="G224" t="e">
        <f>IF(OR($A224&lt;G$2,$A224&gt;G$2+LOOKUP(G$2,'Cargo List'!$C$2:$C$27,'Cargo List'!$H$2:$H$27)),"",LOOKUP(Sheet3!G$2,'Cargo List'!$C$2:$C$27,'Cargo List'!$I$2:$I$27))</f>
        <v>#N/A</v>
      </c>
      <c r="H224" t="e">
        <f>IF(OR($A224&lt;H$2,$A224&gt;H$2+LOOKUP(H$2,'Cargo List'!$C$2:$C$27,'Cargo List'!$H$2:$H$27)),"",LOOKUP(Sheet3!H$2,'Cargo List'!$C$2:$C$27,'Cargo List'!$I$2:$I$27))</f>
        <v>#N/A</v>
      </c>
      <c r="I224" t="e">
        <f>IF(OR($A224&lt;I$2,$A224&gt;I$2+LOOKUP(I$2,'Cargo List'!$C$2:$C$27,'Cargo List'!$H$2:$H$27)),"",LOOKUP(Sheet3!I$2,'Cargo List'!$C$2:$C$27,'Cargo List'!$I$2:$I$27))</f>
        <v>#N/A</v>
      </c>
      <c r="J224" t="e">
        <f>IF(OR($A224&lt;J$2,$A224&gt;J$2+LOOKUP(J$2,'Cargo List'!$C$2:$C$27,'Cargo List'!$H$2:$H$27)),"",LOOKUP(Sheet3!J$2,'Cargo List'!$C$2:$C$27,'Cargo List'!$I$2:$I$27))</f>
        <v>#N/A</v>
      </c>
      <c r="K224" t="e">
        <f>IF(OR($A224&lt;K$2,$A224&gt;K$2+LOOKUP(K$2,'Cargo List'!$C$2:$C$27,'Cargo List'!$H$2:$H$27)),"",LOOKUP(Sheet3!K$2,'Cargo List'!$C$2:$C$27,'Cargo List'!$I$2:$I$27))</f>
        <v>#N/A</v>
      </c>
      <c r="L224" t="e">
        <f>IF(OR($A224&lt;L$2,$A224&gt;L$2+LOOKUP(L$2,'Cargo List'!$C$2:$C$27,'Cargo List'!$H$2:$H$27)),"",LOOKUP(Sheet3!L$2,'Cargo List'!$C$2:$C$27,'Cargo List'!$I$2:$I$27))</f>
        <v>#N/A</v>
      </c>
      <c r="M224" t="e">
        <f>IF(OR($A224&lt;M$2,$A224&gt;M$2+LOOKUP(M$2,'Cargo List'!$C$2:$C$27,'Cargo List'!$H$2:$H$27)),"",LOOKUP(Sheet3!M$2,'Cargo List'!$C$2:$C$27,'Cargo List'!$I$2:$I$27))</f>
        <v>#N/A</v>
      </c>
      <c r="N224" t="e">
        <f>IF(OR($A224&lt;N$2,$A224&gt;N$2+LOOKUP(N$2,'Cargo List'!$C$2:$C$27,'Cargo List'!$H$2:$H$27)),"",LOOKUP(Sheet3!N$2,'Cargo List'!$C$2:$C$27,'Cargo List'!$I$2:$I$27))</f>
        <v>#N/A</v>
      </c>
      <c r="O224" t="e">
        <f>IF(OR($A224&lt;O$2,$A224&gt;O$2+LOOKUP(O$2,'Cargo List'!$C$2:$C$27,'Cargo List'!$H$2:$H$27)),"",LOOKUP(Sheet3!O$2,'Cargo List'!$C$2:$C$27,'Cargo List'!$I$2:$I$27))</f>
        <v>#N/A</v>
      </c>
      <c r="P224" t="e">
        <f>IF(OR($A224&lt;P$2,$A224&gt;P$2+LOOKUP(P$2,'Cargo List'!$C$2:$C$27,'Cargo List'!$H$2:$H$27)),"",LOOKUP(Sheet3!P$2,'Cargo List'!$C$2:$C$27,'Cargo List'!$I$2:$I$27))</f>
        <v>#N/A</v>
      </c>
      <c r="Q224" t="e">
        <f>IF(OR($A224&lt;Q$2,$A224&gt;Q$2+LOOKUP(Q$2,'Cargo List'!$C$2:$C$27,'Cargo List'!$H$2:$H$27)),"",LOOKUP(Sheet3!Q$2,'Cargo List'!$C$2:$C$27,'Cargo List'!$I$2:$I$27))</f>
        <v>#N/A</v>
      </c>
      <c r="R224" t="e">
        <f>IF(OR($A224&lt;R$2,$A224&gt;R$2+LOOKUP(R$2,'Cargo List'!$C$2:$C$27,'Cargo List'!$H$2:$H$27)),"",LOOKUP(Sheet3!R$2,'Cargo List'!$C$2:$C$27,'Cargo List'!$I$2:$I$27))</f>
        <v>#N/A</v>
      </c>
      <c r="S224" t="e">
        <f>IF(OR($A224&lt;S$2,$A224&gt;S$2+LOOKUP(S$2,'Cargo List'!$C$2:$C$27,'Cargo List'!$H$2:$H$27)),"",LOOKUP(Sheet3!S$2,'Cargo List'!$C$2:$C$27,'Cargo List'!$I$2:$I$27))</f>
        <v>#N/A</v>
      </c>
      <c r="T224" t="e">
        <f>IF(OR($A224&lt;T$2,$A224&gt;T$2+LOOKUP(T$2,'Cargo List'!$C$2:$C$27,'Cargo List'!$H$2:$H$27)),"",LOOKUP(Sheet3!T$2,'Cargo List'!$C$2:$C$27,'Cargo List'!$I$2:$I$27))</f>
        <v>#N/A</v>
      </c>
      <c r="U224" t="e">
        <f>IF(OR($A224&lt;U$2,$A224&gt;U$2+LOOKUP(U$2,'Cargo List'!$C$2:$C$27,'Cargo List'!$H$2:$H$27)),"",LOOKUP(Sheet3!U$2,'Cargo List'!$C$2:$C$27,'Cargo List'!$I$2:$I$27))</f>
        <v>#N/A</v>
      </c>
      <c r="V224" t="e">
        <f>IF(OR($A224&lt;V$2,$A224&gt;V$2+LOOKUP(V$2,'Cargo List'!$C$2:$C$27,'Cargo List'!$H$2:$H$27)),"",LOOKUP(Sheet3!V$2,'Cargo List'!$C$2:$C$27,'Cargo List'!$I$2:$I$27))</f>
        <v>#N/A</v>
      </c>
      <c r="W224" t="e">
        <f>IF(OR($A224&lt;W$2,$A224&gt;W$2+LOOKUP(W$2,'Cargo List'!$C$2:$C$27,'Cargo List'!$H$2:$H$27)),"",LOOKUP(Sheet3!W$2,'Cargo List'!$C$2:$C$27,'Cargo List'!$I$2:$I$27))</f>
        <v>#N/A</v>
      </c>
      <c r="X224" t="e">
        <f>IF(OR($A224&lt;X$2,$A224&gt;X$2+LOOKUP(X$2,'Cargo List'!$C$2:$C$27,'Cargo List'!$H$2:$H$27)),"",LOOKUP(Sheet3!X$2,'Cargo List'!$C$2:$C$27,'Cargo List'!$I$2:$I$27))</f>
        <v>#N/A</v>
      </c>
      <c r="Y224" t="e">
        <f>IF(OR($A224&lt;Y$2,$A224&gt;Y$2+LOOKUP(Y$2,'Cargo List'!$C$2:$C$27,'Cargo List'!$H$2:$H$27)),"",LOOKUP(Sheet3!Y$2,'Cargo List'!$C$2:$C$27,'Cargo List'!$I$2:$I$27))</f>
        <v>#N/A</v>
      </c>
      <c r="Z224" t="e">
        <f>IF(OR($A224&lt;Z$2,$A224&gt;Z$2+LOOKUP(Z$2,'Cargo List'!$C$2:$C$27,'Cargo List'!$H$2:$H$27)),"",LOOKUP(Sheet3!Z$2,'Cargo List'!$C$2:$C$27,'Cargo List'!$I$2:$I$27))</f>
        <v>#N/A</v>
      </c>
      <c r="AA224" t="e">
        <f>IF(OR($A224&lt;AA$2,$A224&gt;AA$2+LOOKUP(AA$2,'Cargo List'!$C$2:$C$27,'Cargo List'!$H$2:$H$27)),"",LOOKUP(Sheet3!AA$2,'Cargo List'!$C$2:$C$27,'Cargo List'!$I$2:$I$27))</f>
        <v>#N/A</v>
      </c>
      <c r="AB224" t="e">
        <f>IF(OR($A224&lt;AB$2,$A224&gt;AB$2+LOOKUP(AB$2,'Cargo List'!$C$2:$C$27,'Cargo List'!$H$2:$H$27)),"",LOOKUP(Sheet3!AB$2,'Cargo List'!$C$2:$C$27,'Cargo List'!$I$2:$I$27))</f>
        <v>#N/A</v>
      </c>
      <c r="AC224" t="e">
        <f>IF(OR($A224&lt;AC$2,$A224&gt;AC$2+LOOKUP(AC$2,'Cargo List'!$C$2:$C$27,'Cargo List'!$H$2:$H$27)),"",LOOKUP(Sheet3!AC$2,'Cargo List'!$C$2:$C$27,'Cargo List'!$I$2:$I$27))</f>
        <v>#N/A</v>
      </c>
      <c r="AD224" t="e">
        <f>IF(OR($A224&lt;AD$2,$A224&gt;AD$2+LOOKUP(AD$2,'Cargo List'!$C$2:$C$27,'Cargo List'!$H$2:$H$27)),"",LOOKUP(Sheet3!AD$2,'Cargo List'!$C$2:$C$27,'Cargo List'!$I$2:$I$27))</f>
        <v>#N/A</v>
      </c>
      <c r="AE224" t="e">
        <f>IF(OR($A224&lt;AE$2,$A224&gt;AE$2+LOOKUP(AE$2,'Cargo List'!$C$2:$C$27,'Cargo List'!$H$2:$H$27)),"",LOOKUP(Sheet3!AE$2,'Cargo List'!$C$2:$C$27,'Cargo List'!$I$2:$I$27))</f>
        <v>#N/A</v>
      </c>
      <c r="AF224" t="e">
        <f>IF(OR($A224&lt;AF$2,$A224&gt;AF$2+LOOKUP(AF$2,'Cargo List'!$C$2:$C$27,'Cargo List'!$H$2:$H$27)),"",LOOKUP(Sheet3!AF$2,'Cargo List'!$C$2:$C$27,'Cargo List'!$I$2:$I$27))</f>
        <v>#N/A</v>
      </c>
      <c r="AG224" t="e">
        <f>IF(OR($A224&lt;AG$2,$A224&gt;AG$2+LOOKUP(AG$2,'Cargo List'!$C$2:$C$27,'Cargo List'!$H$2:$H$27)),"",LOOKUP(Sheet3!AG$2,'Cargo List'!$C$2:$C$27,'Cargo List'!$I$2:$I$27))</f>
        <v>#N/A</v>
      </c>
      <c r="AH224" t="e">
        <f>IF(OR($A224&lt;AH$2,$A224&gt;AH$2+LOOKUP(AH$2,'Cargo List'!$C$2:$C$27,'Cargo List'!$H$2:$H$27)),"",LOOKUP(Sheet3!AH$2,'Cargo List'!$C$2:$C$27,'Cargo List'!$I$2:$I$27))</f>
        <v>#N/A</v>
      </c>
      <c r="AI224" t="e">
        <f>IF(OR($A224&lt;AI$2,$A224&gt;AI$2+LOOKUP(AI$2,'Cargo List'!$C$2:$C$27,'Cargo List'!$H$2:$H$27)),"",LOOKUP(Sheet3!AI$2,'Cargo List'!$C$2:$C$27,'Cargo List'!$I$2:$I$27))</f>
        <v>#N/A</v>
      </c>
      <c r="AJ224" t="e">
        <f>IF(OR($A224&lt;AJ$2,$A224&gt;AJ$2+LOOKUP(AJ$2,'Cargo List'!$C$2:$C$27,'Cargo List'!$H$2:$H$27)),"",LOOKUP(Sheet3!AJ$2,'Cargo List'!$C$2:$C$27,'Cargo List'!$I$2:$I$27))</f>
        <v>#N/A</v>
      </c>
      <c r="AK224" t="e">
        <f>IF(OR($A224&lt;AK$2,$A224&gt;AK$2+LOOKUP(AK$2,'Cargo List'!$C$2:$C$27,'Cargo List'!$H$2:$H$27)),"",LOOKUP(Sheet3!AK$2,'Cargo List'!$C$2:$C$27,'Cargo List'!$I$2:$I$27))</f>
        <v>#N/A</v>
      </c>
      <c r="AL224" t="e">
        <f>IF(OR($A224&lt;AL$2,$A224&gt;AL$2+LOOKUP(AL$2,'Cargo List'!$C$2:$C$27,'Cargo List'!$H$2:$H$27)),"",LOOKUP(Sheet3!AL$2,'Cargo List'!$C$2:$C$27,'Cargo List'!$I$2:$I$27))</f>
        <v>#N/A</v>
      </c>
      <c r="AM224" t="e">
        <f>IF(OR($A224&lt;AM$2,$A224&gt;AM$2+LOOKUP(AM$2,'Cargo List'!$C$2:$C$27,'Cargo List'!$H$2:$H$27)),"",LOOKUP(Sheet3!AM$2,'Cargo List'!$C$2:$C$27,'Cargo List'!$I$2:$I$27))</f>
        <v>#N/A</v>
      </c>
      <c r="AN224" t="e">
        <f>IF(OR($A224&lt;AN$2,$A224&gt;AN$2+LOOKUP(AN$2,'Cargo List'!$C$2:$C$27,'Cargo List'!$H$2:$H$27)),"",LOOKUP(Sheet3!AN$2,'Cargo List'!$C$2:$C$27,'Cargo List'!$I$2:$I$27))</f>
        <v>#N/A</v>
      </c>
      <c r="AO224" t="e">
        <f>IF(OR($A224&lt;AO$2,$A224&gt;AO$2+LOOKUP(AO$2,'Cargo List'!$C$2:$C$27,'Cargo List'!$H$2:$H$27)),"",LOOKUP(Sheet3!AO$2,'Cargo List'!$C$2:$C$27,'Cargo List'!$I$2:$I$27))</f>
        <v>#N/A</v>
      </c>
      <c r="AP224" t="e">
        <f>IF(OR($A224&lt;AP$2,$A224&gt;AP$2+LOOKUP(AP$2,'Cargo List'!$C$2:$C$27,'Cargo List'!$H$2:$H$27)),"",LOOKUP(Sheet3!AP$2,'Cargo List'!$C$2:$C$27,'Cargo List'!$I$2:$I$27))</f>
        <v>#N/A</v>
      </c>
      <c r="AQ224" t="e">
        <f>IF(OR($A224&lt;AQ$2,$A224&gt;AQ$2+LOOKUP(AQ$2,'Cargo List'!$C$2:$C$27,'Cargo List'!$H$2:$H$27)),"",LOOKUP(Sheet3!AQ$2,'Cargo List'!$C$2:$C$27,'Cargo List'!$I$2:$I$27))</f>
        <v>#N/A</v>
      </c>
      <c r="AR224" t="e">
        <f>IF(OR($A224&lt;AR$2,$A224&gt;AR$2+LOOKUP(AR$2,'Cargo List'!$C$2:$C$27,'Cargo List'!$H$2:$H$27)),"",LOOKUP(Sheet3!AR$2,'Cargo List'!$C$2:$C$27,'Cargo List'!$I$2:$I$27))</f>
        <v>#N/A</v>
      </c>
      <c r="AS224" t="e">
        <f>IF(OR($A224&lt;AS$2,$A224&gt;AS$2+LOOKUP(AS$2,'Cargo List'!$C$2:$C$27,'Cargo List'!$H$2:$H$27)),"",LOOKUP(Sheet3!AS$2,'Cargo List'!$C$2:$C$27,'Cargo List'!$I$2:$I$27))</f>
        <v>#N/A</v>
      </c>
      <c r="AT224" t="e">
        <f>IF(OR($A224&lt;AT$2,$A224&gt;AT$2+LOOKUP(AT$2,'Cargo List'!$C$2:$C$27,'Cargo List'!$H$2:$H$27)),"",LOOKUP(Sheet3!AT$2,'Cargo List'!$C$2:$C$27,'Cargo List'!$I$2:$I$27))</f>
        <v>#N/A</v>
      </c>
      <c r="AU224" t="e">
        <f>IF(OR($A224&lt;AU$2,$A224&gt;AU$2+LOOKUP(AU$2,'Cargo List'!$C$2:$C$27,'Cargo List'!$H$2:$H$27)),"",LOOKUP(Sheet3!AU$2,'Cargo List'!$C$2:$C$27,'Cargo List'!$I$2:$I$27))</f>
        <v>#N/A</v>
      </c>
      <c r="AV224" s="4">
        <f t="shared" si="6"/>
        <v>0</v>
      </c>
    </row>
    <row r="225" spans="1:48" x14ac:dyDescent="0.25">
      <c r="A225" s="2">
        <f t="shared" si="7"/>
        <v>44419</v>
      </c>
      <c r="B225" t="e">
        <f>IF(OR($A225&lt;B$2,$A225&gt;B$2+LOOKUP(B$2,'Cargo List'!$C$2:$C$27,'Cargo List'!$H$2:$H$27)),"",LOOKUP(Sheet3!B$2,'Cargo List'!$C$2:$C$27,'Cargo List'!$I$2:$I$27))</f>
        <v>#N/A</v>
      </c>
      <c r="C225" t="e">
        <f>IF(OR($A225&lt;C$2,$A225&gt;C$2+LOOKUP(C$2,'Cargo List'!$C$2:$C$27,'Cargo List'!$H$2:$H$27)),"",LOOKUP(Sheet3!C$2,'Cargo List'!$C$2:$C$27,'Cargo List'!$I$2:$I$27))</f>
        <v>#N/A</v>
      </c>
      <c r="D225" t="e">
        <f>IF(OR($A225&lt;D$2,$A225&gt;D$2+LOOKUP(D$2,'Cargo List'!$C$2:$C$27,'Cargo List'!$H$2:$H$27)),"",LOOKUP(Sheet3!D$2,'Cargo List'!$C$2:$C$27,'Cargo List'!$I$2:$I$27))</f>
        <v>#N/A</v>
      </c>
      <c r="E225" t="e">
        <f>IF(OR($A225&lt;E$2,$A225&gt;E$2+LOOKUP(E$2,'Cargo List'!$C$2:$C$27,'Cargo List'!$H$2:$H$27)),"",LOOKUP(Sheet3!E$2,'Cargo List'!$C$2:$C$27,'Cargo List'!$I$2:$I$27))</f>
        <v>#N/A</v>
      </c>
      <c r="F225" t="e">
        <f>IF(OR($A225&lt;F$2,$A225&gt;F$2+LOOKUP(F$2,'Cargo List'!$C$2:$C$27,'Cargo List'!$H$2:$H$27)),"",LOOKUP(Sheet3!F$2,'Cargo List'!$C$2:$C$27,'Cargo List'!$I$2:$I$27))</f>
        <v>#N/A</v>
      </c>
      <c r="G225" t="e">
        <f>IF(OR($A225&lt;G$2,$A225&gt;G$2+LOOKUP(G$2,'Cargo List'!$C$2:$C$27,'Cargo List'!$H$2:$H$27)),"",LOOKUP(Sheet3!G$2,'Cargo List'!$C$2:$C$27,'Cargo List'!$I$2:$I$27))</f>
        <v>#N/A</v>
      </c>
      <c r="H225" t="e">
        <f>IF(OR($A225&lt;H$2,$A225&gt;H$2+LOOKUP(H$2,'Cargo List'!$C$2:$C$27,'Cargo List'!$H$2:$H$27)),"",LOOKUP(Sheet3!H$2,'Cargo List'!$C$2:$C$27,'Cargo List'!$I$2:$I$27))</f>
        <v>#N/A</v>
      </c>
      <c r="I225" t="e">
        <f>IF(OR($A225&lt;I$2,$A225&gt;I$2+LOOKUP(I$2,'Cargo List'!$C$2:$C$27,'Cargo List'!$H$2:$H$27)),"",LOOKUP(Sheet3!I$2,'Cargo List'!$C$2:$C$27,'Cargo List'!$I$2:$I$27))</f>
        <v>#N/A</v>
      </c>
      <c r="J225" t="e">
        <f>IF(OR($A225&lt;J$2,$A225&gt;J$2+LOOKUP(J$2,'Cargo List'!$C$2:$C$27,'Cargo List'!$H$2:$H$27)),"",LOOKUP(Sheet3!J$2,'Cargo List'!$C$2:$C$27,'Cargo List'!$I$2:$I$27))</f>
        <v>#N/A</v>
      </c>
      <c r="K225" t="e">
        <f>IF(OR($A225&lt;K$2,$A225&gt;K$2+LOOKUP(K$2,'Cargo List'!$C$2:$C$27,'Cargo List'!$H$2:$H$27)),"",LOOKUP(Sheet3!K$2,'Cargo List'!$C$2:$C$27,'Cargo List'!$I$2:$I$27))</f>
        <v>#N/A</v>
      </c>
      <c r="L225" t="e">
        <f>IF(OR($A225&lt;L$2,$A225&gt;L$2+LOOKUP(L$2,'Cargo List'!$C$2:$C$27,'Cargo List'!$H$2:$H$27)),"",LOOKUP(Sheet3!L$2,'Cargo List'!$C$2:$C$27,'Cargo List'!$I$2:$I$27))</f>
        <v>#N/A</v>
      </c>
      <c r="M225" t="e">
        <f>IF(OR($A225&lt;M$2,$A225&gt;M$2+LOOKUP(M$2,'Cargo List'!$C$2:$C$27,'Cargo List'!$H$2:$H$27)),"",LOOKUP(Sheet3!M$2,'Cargo List'!$C$2:$C$27,'Cargo List'!$I$2:$I$27))</f>
        <v>#N/A</v>
      </c>
      <c r="N225" t="e">
        <f>IF(OR($A225&lt;N$2,$A225&gt;N$2+LOOKUP(N$2,'Cargo List'!$C$2:$C$27,'Cargo List'!$H$2:$H$27)),"",LOOKUP(Sheet3!N$2,'Cargo List'!$C$2:$C$27,'Cargo List'!$I$2:$I$27))</f>
        <v>#N/A</v>
      </c>
      <c r="O225" t="e">
        <f>IF(OR($A225&lt;O$2,$A225&gt;O$2+LOOKUP(O$2,'Cargo List'!$C$2:$C$27,'Cargo List'!$H$2:$H$27)),"",LOOKUP(Sheet3!O$2,'Cargo List'!$C$2:$C$27,'Cargo List'!$I$2:$I$27))</f>
        <v>#N/A</v>
      </c>
      <c r="P225" t="e">
        <f>IF(OR($A225&lt;P$2,$A225&gt;P$2+LOOKUP(P$2,'Cargo List'!$C$2:$C$27,'Cargo List'!$H$2:$H$27)),"",LOOKUP(Sheet3!P$2,'Cargo List'!$C$2:$C$27,'Cargo List'!$I$2:$I$27))</f>
        <v>#N/A</v>
      </c>
      <c r="Q225" t="e">
        <f>IF(OR($A225&lt;Q$2,$A225&gt;Q$2+LOOKUP(Q$2,'Cargo List'!$C$2:$C$27,'Cargo List'!$H$2:$H$27)),"",LOOKUP(Sheet3!Q$2,'Cargo List'!$C$2:$C$27,'Cargo List'!$I$2:$I$27))</f>
        <v>#N/A</v>
      </c>
      <c r="R225" t="e">
        <f>IF(OR($A225&lt;R$2,$A225&gt;R$2+LOOKUP(R$2,'Cargo List'!$C$2:$C$27,'Cargo List'!$H$2:$H$27)),"",LOOKUP(Sheet3!R$2,'Cargo List'!$C$2:$C$27,'Cargo List'!$I$2:$I$27))</f>
        <v>#N/A</v>
      </c>
      <c r="S225" t="e">
        <f>IF(OR($A225&lt;S$2,$A225&gt;S$2+LOOKUP(S$2,'Cargo List'!$C$2:$C$27,'Cargo List'!$H$2:$H$27)),"",LOOKUP(Sheet3!S$2,'Cargo List'!$C$2:$C$27,'Cargo List'!$I$2:$I$27))</f>
        <v>#N/A</v>
      </c>
      <c r="T225" t="e">
        <f>IF(OR($A225&lt;T$2,$A225&gt;T$2+LOOKUP(T$2,'Cargo List'!$C$2:$C$27,'Cargo List'!$H$2:$H$27)),"",LOOKUP(Sheet3!T$2,'Cargo List'!$C$2:$C$27,'Cargo List'!$I$2:$I$27))</f>
        <v>#N/A</v>
      </c>
      <c r="U225" t="e">
        <f>IF(OR($A225&lt;U$2,$A225&gt;U$2+LOOKUP(U$2,'Cargo List'!$C$2:$C$27,'Cargo List'!$H$2:$H$27)),"",LOOKUP(Sheet3!U$2,'Cargo List'!$C$2:$C$27,'Cargo List'!$I$2:$I$27))</f>
        <v>#N/A</v>
      </c>
      <c r="V225" t="e">
        <f>IF(OR($A225&lt;V$2,$A225&gt;V$2+LOOKUP(V$2,'Cargo List'!$C$2:$C$27,'Cargo List'!$H$2:$H$27)),"",LOOKUP(Sheet3!V$2,'Cargo List'!$C$2:$C$27,'Cargo List'!$I$2:$I$27))</f>
        <v>#N/A</v>
      </c>
      <c r="W225" t="e">
        <f>IF(OR($A225&lt;W$2,$A225&gt;W$2+LOOKUP(W$2,'Cargo List'!$C$2:$C$27,'Cargo List'!$H$2:$H$27)),"",LOOKUP(Sheet3!W$2,'Cargo List'!$C$2:$C$27,'Cargo List'!$I$2:$I$27))</f>
        <v>#N/A</v>
      </c>
      <c r="X225" t="e">
        <f>IF(OR($A225&lt;X$2,$A225&gt;X$2+LOOKUP(X$2,'Cargo List'!$C$2:$C$27,'Cargo List'!$H$2:$H$27)),"",LOOKUP(Sheet3!X$2,'Cargo List'!$C$2:$C$27,'Cargo List'!$I$2:$I$27))</f>
        <v>#N/A</v>
      </c>
      <c r="Y225" t="e">
        <f>IF(OR($A225&lt;Y$2,$A225&gt;Y$2+LOOKUP(Y$2,'Cargo List'!$C$2:$C$27,'Cargo List'!$H$2:$H$27)),"",LOOKUP(Sheet3!Y$2,'Cargo List'!$C$2:$C$27,'Cargo List'!$I$2:$I$27))</f>
        <v>#N/A</v>
      </c>
      <c r="Z225" t="e">
        <f>IF(OR($A225&lt;Z$2,$A225&gt;Z$2+LOOKUP(Z$2,'Cargo List'!$C$2:$C$27,'Cargo List'!$H$2:$H$27)),"",LOOKUP(Sheet3!Z$2,'Cargo List'!$C$2:$C$27,'Cargo List'!$I$2:$I$27))</f>
        <v>#N/A</v>
      </c>
      <c r="AA225" t="e">
        <f>IF(OR($A225&lt;AA$2,$A225&gt;AA$2+LOOKUP(AA$2,'Cargo List'!$C$2:$C$27,'Cargo List'!$H$2:$H$27)),"",LOOKUP(Sheet3!AA$2,'Cargo List'!$C$2:$C$27,'Cargo List'!$I$2:$I$27))</f>
        <v>#N/A</v>
      </c>
      <c r="AB225" t="e">
        <f>IF(OR($A225&lt;AB$2,$A225&gt;AB$2+LOOKUP(AB$2,'Cargo List'!$C$2:$C$27,'Cargo List'!$H$2:$H$27)),"",LOOKUP(Sheet3!AB$2,'Cargo List'!$C$2:$C$27,'Cargo List'!$I$2:$I$27))</f>
        <v>#N/A</v>
      </c>
      <c r="AC225" t="e">
        <f>IF(OR($A225&lt;AC$2,$A225&gt;AC$2+LOOKUP(AC$2,'Cargo List'!$C$2:$C$27,'Cargo List'!$H$2:$H$27)),"",LOOKUP(Sheet3!AC$2,'Cargo List'!$C$2:$C$27,'Cargo List'!$I$2:$I$27))</f>
        <v>#N/A</v>
      </c>
      <c r="AD225" t="e">
        <f>IF(OR($A225&lt;AD$2,$A225&gt;AD$2+LOOKUP(AD$2,'Cargo List'!$C$2:$C$27,'Cargo List'!$H$2:$H$27)),"",LOOKUP(Sheet3!AD$2,'Cargo List'!$C$2:$C$27,'Cargo List'!$I$2:$I$27))</f>
        <v>#N/A</v>
      </c>
      <c r="AE225" t="e">
        <f>IF(OR($A225&lt;AE$2,$A225&gt;AE$2+LOOKUP(AE$2,'Cargo List'!$C$2:$C$27,'Cargo List'!$H$2:$H$27)),"",LOOKUP(Sheet3!AE$2,'Cargo List'!$C$2:$C$27,'Cargo List'!$I$2:$I$27))</f>
        <v>#N/A</v>
      </c>
      <c r="AF225" t="e">
        <f>IF(OR($A225&lt;AF$2,$A225&gt;AF$2+LOOKUP(AF$2,'Cargo List'!$C$2:$C$27,'Cargo List'!$H$2:$H$27)),"",LOOKUP(Sheet3!AF$2,'Cargo List'!$C$2:$C$27,'Cargo List'!$I$2:$I$27))</f>
        <v>#N/A</v>
      </c>
      <c r="AG225" t="e">
        <f>IF(OR($A225&lt;AG$2,$A225&gt;AG$2+LOOKUP(AG$2,'Cargo List'!$C$2:$C$27,'Cargo List'!$H$2:$H$27)),"",LOOKUP(Sheet3!AG$2,'Cargo List'!$C$2:$C$27,'Cargo List'!$I$2:$I$27))</f>
        <v>#N/A</v>
      </c>
      <c r="AH225" t="e">
        <f>IF(OR($A225&lt;AH$2,$A225&gt;AH$2+LOOKUP(AH$2,'Cargo List'!$C$2:$C$27,'Cargo List'!$H$2:$H$27)),"",LOOKUP(Sheet3!AH$2,'Cargo List'!$C$2:$C$27,'Cargo List'!$I$2:$I$27))</f>
        <v>#N/A</v>
      </c>
      <c r="AI225" t="e">
        <f>IF(OR($A225&lt;AI$2,$A225&gt;AI$2+LOOKUP(AI$2,'Cargo List'!$C$2:$C$27,'Cargo List'!$H$2:$H$27)),"",LOOKUP(Sheet3!AI$2,'Cargo List'!$C$2:$C$27,'Cargo List'!$I$2:$I$27))</f>
        <v>#N/A</v>
      </c>
      <c r="AJ225" t="e">
        <f>IF(OR($A225&lt;AJ$2,$A225&gt;AJ$2+LOOKUP(AJ$2,'Cargo List'!$C$2:$C$27,'Cargo List'!$H$2:$H$27)),"",LOOKUP(Sheet3!AJ$2,'Cargo List'!$C$2:$C$27,'Cargo List'!$I$2:$I$27))</f>
        <v>#N/A</v>
      </c>
      <c r="AK225" t="e">
        <f>IF(OR($A225&lt;AK$2,$A225&gt;AK$2+LOOKUP(AK$2,'Cargo List'!$C$2:$C$27,'Cargo List'!$H$2:$H$27)),"",LOOKUP(Sheet3!AK$2,'Cargo List'!$C$2:$C$27,'Cargo List'!$I$2:$I$27))</f>
        <v>#N/A</v>
      </c>
      <c r="AL225" t="e">
        <f>IF(OR($A225&lt;AL$2,$A225&gt;AL$2+LOOKUP(AL$2,'Cargo List'!$C$2:$C$27,'Cargo List'!$H$2:$H$27)),"",LOOKUP(Sheet3!AL$2,'Cargo List'!$C$2:$C$27,'Cargo List'!$I$2:$I$27))</f>
        <v>#N/A</v>
      </c>
      <c r="AM225" t="e">
        <f>IF(OR($A225&lt;AM$2,$A225&gt;AM$2+LOOKUP(AM$2,'Cargo List'!$C$2:$C$27,'Cargo List'!$H$2:$H$27)),"",LOOKUP(Sheet3!AM$2,'Cargo List'!$C$2:$C$27,'Cargo List'!$I$2:$I$27))</f>
        <v>#N/A</v>
      </c>
      <c r="AN225" t="e">
        <f>IF(OR($A225&lt;AN$2,$A225&gt;AN$2+LOOKUP(AN$2,'Cargo List'!$C$2:$C$27,'Cargo List'!$H$2:$H$27)),"",LOOKUP(Sheet3!AN$2,'Cargo List'!$C$2:$C$27,'Cargo List'!$I$2:$I$27))</f>
        <v>#N/A</v>
      </c>
      <c r="AO225" t="e">
        <f>IF(OR($A225&lt;AO$2,$A225&gt;AO$2+LOOKUP(AO$2,'Cargo List'!$C$2:$C$27,'Cargo List'!$H$2:$H$27)),"",LOOKUP(Sheet3!AO$2,'Cargo List'!$C$2:$C$27,'Cargo List'!$I$2:$I$27))</f>
        <v>#N/A</v>
      </c>
      <c r="AP225" t="e">
        <f>IF(OR($A225&lt;AP$2,$A225&gt;AP$2+LOOKUP(AP$2,'Cargo List'!$C$2:$C$27,'Cargo List'!$H$2:$H$27)),"",LOOKUP(Sheet3!AP$2,'Cargo List'!$C$2:$C$27,'Cargo List'!$I$2:$I$27))</f>
        <v>#N/A</v>
      </c>
      <c r="AQ225" t="e">
        <f>IF(OR($A225&lt;AQ$2,$A225&gt;AQ$2+LOOKUP(AQ$2,'Cargo List'!$C$2:$C$27,'Cargo List'!$H$2:$H$27)),"",LOOKUP(Sheet3!AQ$2,'Cargo List'!$C$2:$C$27,'Cargo List'!$I$2:$I$27))</f>
        <v>#N/A</v>
      </c>
      <c r="AR225" t="e">
        <f>IF(OR($A225&lt;AR$2,$A225&gt;AR$2+LOOKUP(AR$2,'Cargo List'!$C$2:$C$27,'Cargo List'!$H$2:$H$27)),"",LOOKUP(Sheet3!AR$2,'Cargo List'!$C$2:$C$27,'Cargo List'!$I$2:$I$27))</f>
        <v>#N/A</v>
      </c>
      <c r="AS225" t="e">
        <f>IF(OR($A225&lt;AS$2,$A225&gt;AS$2+LOOKUP(AS$2,'Cargo List'!$C$2:$C$27,'Cargo List'!$H$2:$H$27)),"",LOOKUP(Sheet3!AS$2,'Cargo List'!$C$2:$C$27,'Cargo List'!$I$2:$I$27))</f>
        <v>#N/A</v>
      </c>
      <c r="AT225" t="e">
        <f>IF(OR($A225&lt;AT$2,$A225&gt;AT$2+LOOKUP(AT$2,'Cargo List'!$C$2:$C$27,'Cargo List'!$H$2:$H$27)),"",LOOKUP(Sheet3!AT$2,'Cargo List'!$C$2:$C$27,'Cargo List'!$I$2:$I$27))</f>
        <v>#N/A</v>
      </c>
      <c r="AU225" t="e">
        <f>IF(OR($A225&lt;AU$2,$A225&gt;AU$2+LOOKUP(AU$2,'Cargo List'!$C$2:$C$27,'Cargo List'!$H$2:$H$27)),"",LOOKUP(Sheet3!AU$2,'Cargo List'!$C$2:$C$27,'Cargo List'!$I$2:$I$27))</f>
        <v>#N/A</v>
      </c>
      <c r="AV225" s="4">
        <f t="shared" si="6"/>
        <v>0</v>
      </c>
    </row>
    <row r="226" spans="1:48" x14ac:dyDescent="0.25">
      <c r="A226" s="2">
        <f t="shared" si="7"/>
        <v>44420</v>
      </c>
      <c r="B226" t="e">
        <f>IF(OR($A226&lt;B$2,$A226&gt;B$2+LOOKUP(B$2,'Cargo List'!$C$2:$C$27,'Cargo List'!$H$2:$H$27)),"",LOOKUP(Sheet3!B$2,'Cargo List'!$C$2:$C$27,'Cargo List'!$I$2:$I$27))</f>
        <v>#N/A</v>
      </c>
      <c r="C226" t="e">
        <f>IF(OR($A226&lt;C$2,$A226&gt;C$2+LOOKUP(C$2,'Cargo List'!$C$2:$C$27,'Cargo List'!$H$2:$H$27)),"",LOOKUP(Sheet3!C$2,'Cargo List'!$C$2:$C$27,'Cargo List'!$I$2:$I$27))</f>
        <v>#N/A</v>
      </c>
      <c r="D226" t="e">
        <f>IF(OR($A226&lt;D$2,$A226&gt;D$2+LOOKUP(D$2,'Cargo List'!$C$2:$C$27,'Cargo List'!$H$2:$H$27)),"",LOOKUP(Sheet3!D$2,'Cargo List'!$C$2:$C$27,'Cargo List'!$I$2:$I$27))</f>
        <v>#N/A</v>
      </c>
      <c r="E226" t="e">
        <f>IF(OR($A226&lt;E$2,$A226&gt;E$2+LOOKUP(E$2,'Cargo List'!$C$2:$C$27,'Cargo List'!$H$2:$H$27)),"",LOOKUP(Sheet3!E$2,'Cargo List'!$C$2:$C$27,'Cargo List'!$I$2:$I$27))</f>
        <v>#N/A</v>
      </c>
      <c r="F226" t="e">
        <f>IF(OR($A226&lt;F$2,$A226&gt;F$2+LOOKUP(F$2,'Cargo List'!$C$2:$C$27,'Cargo List'!$H$2:$H$27)),"",LOOKUP(Sheet3!F$2,'Cargo List'!$C$2:$C$27,'Cargo List'!$I$2:$I$27))</f>
        <v>#N/A</v>
      </c>
      <c r="G226" t="e">
        <f>IF(OR($A226&lt;G$2,$A226&gt;G$2+LOOKUP(G$2,'Cargo List'!$C$2:$C$27,'Cargo List'!$H$2:$H$27)),"",LOOKUP(Sheet3!G$2,'Cargo List'!$C$2:$C$27,'Cargo List'!$I$2:$I$27))</f>
        <v>#N/A</v>
      </c>
      <c r="H226" t="e">
        <f>IF(OR($A226&lt;H$2,$A226&gt;H$2+LOOKUP(H$2,'Cargo List'!$C$2:$C$27,'Cargo List'!$H$2:$H$27)),"",LOOKUP(Sheet3!H$2,'Cargo List'!$C$2:$C$27,'Cargo List'!$I$2:$I$27))</f>
        <v>#N/A</v>
      </c>
      <c r="I226" t="e">
        <f>IF(OR($A226&lt;I$2,$A226&gt;I$2+LOOKUP(I$2,'Cargo List'!$C$2:$C$27,'Cargo List'!$H$2:$H$27)),"",LOOKUP(Sheet3!I$2,'Cargo List'!$C$2:$C$27,'Cargo List'!$I$2:$I$27))</f>
        <v>#N/A</v>
      </c>
      <c r="J226" t="e">
        <f>IF(OR($A226&lt;J$2,$A226&gt;J$2+LOOKUP(J$2,'Cargo List'!$C$2:$C$27,'Cargo List'!$H$2:$H$27)),"",LOOKUP(Sheet3!J$2,'Cargo List'!$C$2:$C$27,'Cargo List'!$I$2:$I$27))</f>
        <v>#N/A</v>
      </c>
      <c r="K226" t="e">
        <f>IF(OR($A226&lt;K$2,$A226&gt;K$2+LOOKUP(K$2,'Cargo List'!$C$2:$C$27,'Cargo List'!$H$2:$H$27)),"",LOOKUP(Sheet3!K$2,'Cargo List'!$C$2:$C$27,'Cargo List'!$I$2:$I$27))</f>
        <v>#N/A</v>
      </c>
      <c r="L226" t="e">
        <f>IF(OR($A226&lt;L$2,$A226&gt;L$2+LOOKUP(L$2,'Cargo List'!$C$2:$C$27,'Cargo List'!$H$2:$H$27)),"",LOOKUP(Sheet3!L$2,'Cargo List'!$C$2:$C$27,'Cargo List'!$I$2:$I$27))</f>
        <v>#N/A</v>
      </c>
      <c r="M226" t="e">
        <f>IF(OR($A226&lt;M$2,$A226&gt;M$2+LOOKUP(M$2,'Cargo List'!$C$2:$C$27,'Cargo List'!$H$2:$H$27)),"",LOOKUP(Sheet3!M$2,'Cargo List'!$C$2:$C$27,'Cargo List'!$I$2:$I$27))</f>
        <v>#N/A</v>
      </c>
      <c r="N226" t="e">
        <f>IF(OR($A226&lt;N$2,$A226&gt;N$2+LOOKUP(N$2,'Cargo List'!$C$2:$C$27,'Cargo List'!$H$2:$H$27)),"",LOOKUP(Sheet3!N$2,'Cargo List'!$C$2:$C$27,'Cargo List'!$I$2:$I$27))</f>
        <v>#N/A</v>
      </c>
      <c r="O226" t="e">
        <f>IF(OR($A226&lt;O$2,$A226&gt;O$2+LOOKUP(O$2,'Cargo List'!$C$2:$C$27,'Cargo List'!$H$2:$H$27)),"",LOOKUP(Sheet3!O$2,'Cargo List'!$C$2:$C$27,'Cargo List'!$I$2:$I$27))</f>
        <v>#N/A</v>
      </c>
      <c r="P226" t="e">
        <f>IF(OR($A226&lt;P$2,$A226&gt;P$2+LOOKUP(P$2,'Cargo List'!$C$2:$C$27,'Cargo List'!$H$2:$H$27)),"",LOOKUP(Sheet3!P$2,'Cargo List'!$C$2:$C$27,'Cargo List'!$I$2:$I$27))</f>
        <v>#N/A</v>
      </c>
      <c r="Q226" t="e">
        <f>IF(OR($A226&lt;Q$2,$A226&gt;Q$2+LOOKUP(Q$2,'Cargo List'!$C$2:$C$27,'Cargo List'!$H$2:$H$27)),"",LOOKUP(Sheet3!Q$2,'Cargo List'!$C$2:$C$27,'Cargo List'!$I$2:$I$27))</f>
        <v>#N/A</v>
      </c>
      <c r="R226" t="e">
        <f>IF(OR($A226&lt;R$2,$A226&gt;R$2+LOOKUP(R$2,'Cargo List'!$C$2:$C$27,'Cargo List'!$H$2:$H$27)),"",LOOKUP(Sheet3!R$2,'Cargo List'!$C$2:$C$27,'Cargo List'!$I$2:$I$27))</f>
        <v>#N/A</v>
      </c>
      <c r="S226" t="e">
        <f>IF(OR($A226&lt;S$2,$A226&gt;S$2+LOOKUP(S$2,'Cargo List'!$C$2:$C$27,'Cargo List'!$H$2:$H$27)),"",LOOKUP(Sheet3!S$2,'Cargo List'!$C$2:$C$27,'Cargo List'!$I$2:$I$27))</f>
        <v>#N/A</v>
      </c>
      <c r="T226" t="e">
        <f>IF(OR($A226&lt;T$2,$A226&gt;T$2+LOOKUP(T$2,'Cargo List'!$C$2:$C$27,'Cargo List'!$H$2:$H$27)),"",LOOKUP(Sheet3!T$2,'Cargo List'!$C$2:$C$27,'Cargo List'!$I$2:$I$27))</f>
        <v>#N/A</v>
      </c>
      <c r="U226" t="e">
        <f>IF(OR($A226&lt;U$2,$A226&gt;U$2+LOOKUP(U$2,'Cargo List'!$C$2:$C$27,'Cargo List'!$H$2:$H$27)),"",LOOKUP(Sheet3!U$2,'Cargo List'!$C$2:$C$27,'Cargo List'!$I$2:$I$27))</f>
        <v>#N/A</v>
      </c>
      <c r="V226" t="e">
        <f>IF(OR($A226&lt;V$2,$A226&gt;V$2+LOOKUP(V$2,'Cargo List'!$C$2:$C$27,'Cargo List'!$H$2:$H$27)),"",LOOKUP(Sheet3!V$2,'Cargo List'!$C$2:$C$27,'Cargo List'!$I$2:$I$27))</f>
        <v>#N/A</v>
      </c>
      <c r="W226" t="e">
        <f>IF(OR($A226&lt;W$2,$A226&gt;W$2+LOOKUP(W$2,'Cargo List'!$C$2:$C$27,'Cargo List'!$H$2:$H$27)),"",LOOKUP(Sheet3!W$2,'Cargo List'!$C$2:$C$27,'Cargo List'!$I$2:$I$27))</f>
        <v>#N/A</v>
      </c>
      <c r="X226" t="e">
        <f>IF(OR($A226&lt;X$2,$A226&gt;X$2+LOOKUP(X$2,'Cargo List'!$C$2:$C$27,'Cargo List'!$H$2:$H$27)),"",LOOKUP(Sheet3!X$2,'Cargo List'!$C$2:$C$27,'Cargo List'!$I$2:$I$27))</f>
        <v>#N/A</v>
      </c>
      <c r="Y226" t="e">
        <f>IF(OR($A226&lt;Y$2,$A226&gt;Y$2+LOOKUP(Y$2,'Cargo List'!$C$2:$C$27,'Cargo List'!$H$2:$H$27)),"",LOOKUP(Sheet3!Y$2,'Cargo List'!$C$2:$C$27,'Cargo List'!$I$2:$I$27))</f>
        <v>#N/A</v>
      </c>
      <c r="Z226" t="e">
        <f>IF(OR($A226&lt;Z$2,$A226&gt;Z$2+LOOKUP(Z$2,'Cargo List'!$C$2:$C$27,'Cargo List'!$H$2:$H$27)),"",LOOKUP(Sheet3!Z$2,'Cargo List'!$C$2:$C$27,'Cargo List'!$I$2:$I$27))</f>
        <v>#N/A</v>
      </c>
      <c r="AA226" t="e">
        <f>IF(OR($A226&lt;AA$2,$A226&gt;AA$2+LOOKUP(AA$2,'Cargo List'!$C$2:$C$27,'Cargo List'!$H$2:$H$27)),"",LOOKUP(Sheet3!AA$2,'Cargo List'!$C$2:$C$27,'Cargo List'!$I$2:$I$27))</f>
        <v>#N/A</v>
      </c>
      <c r="AB226" t="e">
        <f>IF(OR($A226&lt;AB$2,$A226&gt;AB$2+LOOKUP(AB$2,'Cargo List'!$C$2:$C$27,'Cargo List'!$H$2:$H$27)),"",LOOKUP(Sheet3!AB$2,'Cargo List'!$C$2:$C$27,'Cargo List'!$I$2:$I$27))</f>
        <v>#N/A</v>
      </c>
      <c r="AC226" t="e">
        <f>IF(OR($A226&lt;AC$2,$A226&gt;AC$2+LOOKUP(AC$2,'Cargo List'!$C$2:$C$27,'Cargo List'!$H$2:$H$27)),"",LOOKUP(Sheet3!AC$2,'Cargo List'!$C$2:$C$27,'Cargo List'!$I$2:$I$27))</f>
        <v>#N/A</v>
      </c>
      <c r="AD226" t="e">
        <f>IF(OR($A226&lt;AD$2,$A226&gt;AD$2+LOOKUP(AD$2,'Cargo List'!$C$2:$C$27,'Cargo List'!$H$2:$H$27)),"",LOOKUP(Sheet3!AD$2,'Cargo List'!$C$2:$C$27,'Cargo List'!$I$2:$I$27))</f>
        <v>#N/A</v>
      </c>
      <c r="AE226" t="e">
        <f>IF(OR($A226&lt;AE$2,$A226&gt;AE$2+LOOKUP(AE$2,'Cargo List'!$C$2:$C$27,'Cargo List'!$H$2:$H$27)),"",LOOKUP(Sheet3!AE$2,'Cargo List'!$C$2:$C$27,'Cargo List'!$I$2:$I$27))</f>
        <v>#N/A</v>
      </c>
      <c r="AF226" t="e">
        <f>IF(OR($A226&lt;AF$2,$A226&gt;AF$2+LOOKUP(AF$2,'Cargo List'!$C$2:$C$27,'Cargo List'!$H$2:$H$27)),"",LOOKUP(Sheet3!AF$2,'Cargo List'!$C$2:$C$27,'Cargo List'!$I$2:$I$27))</f>
        <v>#N/A</v>
      </c>
      <c r="AG226" t="e">
        <f>IF(OR($A226&lt;AG$2,$A226&gt;AG$2+LOOKUP(AG$2,'Cargo List'!$C$2:$C$27,'Cargo List'!$H$2:$H$27)),"",LOOKUP(Sheet3!AG$2,'Cargo List'!$C$2:$C$27,'Cargo List'!$I$2:$I$27))</f>
        <v>#N/A</v>
      </c>
      <c r="AH226" t="e">
        <f>IF(OR($A226&lt;AH$2,$A226&gt;AH$2+LOOKUP(AH$2,'Cargo List'!$C$2:$C$27,'Cargo List'!$H$2:$H$27)),"",LOOKUP(Sheet3!AH$2,'Cargo List'!$C$2:$C$27,'Cargo List'!$I$2:$I$27))</f>
        <v>#N/A</v>
      </c>
      <c r="AI226" t="e">
        <f>IF(OR($A226&lt;AI$2,$A226&gt;AI$2+LOOKUP(AI$2,'Cargo List'!$C$2:$C$27,'Cargo List'!$H$2:$H$27)),"",LOOKUP(Sheet3!AI$2,'Cargo List'!$C$2:$C$27,'Cargo List'!$I$2:$I$27))</f>
        <v>#N/A</v>
      </c>
      <c r="AJ226" t="e">
        <f>IF(OR($A226&lt;AJ$2,$A226&gt;AJ$2+LOOKUP(AJ$2,'Cargo List'!$C$2:$C$27,'Cargo List'!$H$2:$H$27)),"",LOOKUP(Sheet3!AJ$2,'Cargo List'!$C$2:$C$27,'Cargo List'!$I$2:$I$27))</f>
        <v>#N/A</v>
      </c>
      <c r="AK226" t="e">
        <f>IF(OR($A226&lt;AK$2,$A226&gt;AK$2+LOOKUP(AK$2,'Cargo List'!$C$2:$C$27,'Cargo List'!$H$2:$H$27)),"",LOOKUP(Sheet3!AK$2,'Cargo List'!$C$2:$C$27,'Cargo List'!$I$2:$I$27))</f>
        <v>#N/A</v>
      </c>
      <c r="AL226" t="e">
        <f>IF(OR($A226&lt;AL$2,$A226&gt;AL$2+LOOKUP(AL$2,'Cargo List'!$C$2:$C$27,'Cargo List'!$H$2:$H$27)),"",LOOKUP(Sheet3!AL$2,'Cargo List'!$C$2:$C$27,'Cargo List'!$I$2:$I$27))</f>
        <v>#N/A</v>
      </c>
      <c r="AM226" t="e">
        <f>IF(OR($A226&lt;AM$2,$A226&gt;AM$2+LOOKUP(AM$2,'Cargo List'!$C$2:$C$27,'Cargo List'!$H$2:$H$27)),"",LOOKUP(Sheet3!AM$2,'Cargo List'!$C$2:$C$27,'Cargo List'!$I$2:$I$27))</f>
        <v>#N/A</v>
      </c>
      <c r="AN226" t="e">
        <f>IF(OR($A226&lt;AN$2,$A226&gt;AN$2+LOOKUP(AN$2,'Cargo List'!$C$2:$C$27,'Cargo List'!$H$2:$H$27)),"",LOOKUP(Sheet3!AN$2,'Cargo List'!$C$2:$C$27,'Cargo List'!$I$2:$I$27))</f>
        <v>#N/A</v>
      </c>
      <c r="AO226" t="e">
        <f>IF(OR($A226&lt;AO$2,$A226&gt;AO$2+LOOKUP(AO$2,'Cargo List'!$C$2:$C$27,'Cargo List'!$H$2:$H$27)),"",LOOKUP(Sheet3!AO$2,'Cargo List'!$C$2:$C$27,'Cargo List'!$I$2:$I$27))</f>
        <v>#N/A</v>
      </c>
      <c r="AP226" t="e">
        <f>IF(OR($A226&lt;AP$2,$A226&gt;AP$2+LOOKUP(AP$2,'Cargo List'!$C$2:$C$27,'Cargo List'!$H$2:$H$27)),"",LOOKUP(Sheet3!AP$2,'Cargo List'!$C$2:$C$27,'Cargo List'!$I$2:$I$27))</f>
        <v>#N/A</v>
      </c>
      <c r="AQ226" t="e">
        <f>IF(OR($A226&lt;AQ$2,$A226&gt;AQ$2+LOOKUP(AQ$2,'Cargo List'!$C$2:$C$27,'Cargo List'!$H$2:$H$27)),"",LOOKUP(Sheet3!AQ$2,'Cargo List'!$C$2:$C$27,'Cargo List'!$I$2:$I$27))</f>
        <v>#N/A</v>
      </c>
      <c r="AR226" t="e">
        <f>IF(OR($A226&lt;AR$2,$A226&gt;AR$2+LOOKUP(AR$2,'Cargo List'!$C$2:$C$27,'Cargo List'!$H$2:$H$27)),"",LOOKUP(Sheet3!AR$2,'Cargo List'!$C$2:$C$27,'Cargo List'!$I$2:$I$27))</f>
        <v>#N/A</v>
      </c>
      <c r="AS226" t="e">
        <f>IF(OR($A226&lt;AS$2,$A226&gt;AS$2+LOOKUP(AS$2,'Cargo List'!$C$2:$C$27,'Cargo List'!$H$2:$H$27)),"",LOOKUP(Sheet3!AS$2,'Cargo List'!$C$2:$C$27,'Cargo List'!$I$2:$I$27))</f>
        <v>#N/A</v>
      </c>
      <c r="AT226" t="e">
        <f>IF(OR($A226&lt;AT$2,$A226&gt;AT$2+LOOKUP(AT$2,'Cargo List'!$C$2:$C$27,'Cargo List'!$H$2:$H$27)),"",LOOKUP(Sheet3!AT$2,'Cargo List'!$C$2:$C$27,'Cargo List'!$I$2:$I$27))</f>
        <v>#N/A</v>
      </c>
      <c r="AU226" t="e">
        <f>IF(OR($A226&lt;AU$2,$A226&gt;AU$2+LOOKUP(AU$2,'Cargo List'!$C$2:$C$27,'Cargo List'!$H$2:$H$27)),"",LOOKUP(Sheet3!AU$2,'Cargo List'!$C$2:$C$27,'Cargo List'!$I$2:$I$27))</f>
        <v>#N/A</v>
      </c>
      <c r="AV226" s="4">
        <f t="shared" si="6"/>
        <v>0</v>
      </c>
    </row>
    <row r="227" spans="1:48" x14ac:dyDescent="0.25">
      <c r="A227" s="2">
        <f t="shared" si="7"/>
        <v>44421</v>
      </c>
      <c r="B227" t="e">
        <f>IF(OR($A227&lt;B$2,$A227&gt;B$2+LOOKUP(B$2,'Cargo List'!$C$2:$C$27,'Cargo List'!$H$2:$H$27)),"",LOOKUP(Sheet3!B$2,'Cargo List'!$C$2:$C$27,'Cargo List'!$I$2:$I$27))</f>
        <v>#N/A</v>
      </c>
      <c r="C227" t="e">
        <f>IF(OR($A227&lt;C$2,$A227&gt;C$2+LOOKUP(C$2,'Cargo List'!$C$2:$C$27,'Cargo List'!$H$2:$H$27)),"",LOOKUP(Sheet3!C$2,'Cargo List'!$C$2:$C$27,'Cargo List'!$I$2:$I$27))</f>
        <v>#N/A</v>
      </c>
      <c r="D227" t="e">
        <f>IF(OR($A227&lt;D$2,$A227&gt;D$2+LOOKUP(D$2,'Cargo List'!$C$2:$C$27,'Cargo List'!$H$2:$H$27)),"",LOOKUP(Sheet3!D$2,'Cargo List'!$C$2:$C$27,'Cargo List'!$I$2:$I$27))</f>
        <v>#N/A</v>
      </c>
      <c r="E227" t="e">
        <f>IF(OR($A227&lt;E$2,$A227&gt;E$2+LOOKUP(E$2,'Cargo List'!$C$2:$C$27,'Cargo List'!$H$2:$H$27)),"",LOOKUP(Sheet3!E$2,'Cargo List'!$C$2:$C$27,'Cargo List'!$I$2:$I$27))</f>
        <v>#N/A</v>
      </c>
      <c r="F227" t="e">
        <f>IF(OR($A227&lt;F$2,$A227&gt;F$2+LOOKUP(F$2,'Cargo List'!$C$2:$C$27,'Cargo List'!$H$2:$H$27)),"",LOOKUP(Sheet3!F$2,'Cargo List'!$C$2:$C$27,'Cargo List'!$I$2:$I$27))</f>
        <v>#N/A</v>
      </c>
      <c r="G227" t="e">
        <f>IF(OR($A227&lt;G$2,$A227&gt;G$2+LOOKUP(G$2,'Cargo List'!$C$2:$C$27,'Cargo List'!$H$2:$H$27)),"",LOOKUP(Sheet3!G$2,'Cargo List'!$C$2:$C$27,'Cargo List'!$I$2:$I$27))</f>
        <v>#N/A</v>
      </c>
      <c r="H227" t="e">
        <f>IF(OR($A227&lt;H$2,$A227&gt;H$2+LOOKUP(H$2,'Cargo List'!$C$2:$C$27,'Cargo List'!$H$2:$H$27)),"",LOOKUP(Sheet3!H$2,'Cargo List'!$C$2:$C$27,'Cargo List'!$I$2:$I$27))</f>
        <v>#N/A</v>
      </c>
      <c r="I227" t="e">
        <f>IF(OR($A227&lt;I$2,$A227&gt;I$2+LOOKUP(I$2,'Cargo List'!$C$2:$C$27,'Cargo List'!$H$2:$H$27)),"",LOOKUP(Sheet3!I$2,'Cargo List'!$C$2:$C$27,'Cargo List'!$I$2:$I$27))</f>
        <v>#N/A</v>
      </c>
      <c r="J227" t="e">
        <f>IF(OR($A227&lt;J$2,$A227&gt;J$2+LOOKUP(J$2,'Cargo List'!$C$2:$C$27,'Cargo List'!$H$2:$H$27)),"",LOOKUP(Sheet3!J$2,'Cargo List'!$C$2:$C$27,'Cargo List'!$I$2:$I$27))</f>
        <v>#N/A</v>
      </c>
      <c r="K227" t="e">
        <f>IF(OR($A227&lt;K$2,$A227&gt;K$2+LOOKUP(K$2,'Cargo List'!$C$2:$C$27,'Cargo List'!$H$2:$H$27)),"",LOOKUP(Sheet3!K$2,'Cargo List'!$C$2:$C$27,'Cargo List'!$I$2:$I$27))</f>
        <v>#N/A</v>
      </c>
      <c r="L227" t="e">
        <f>IF(OR($A227&lt;L$2,$A227&gt;L$2+LOOKUP(L$2,'Cargo List'!$C$2:$C$27,'Cargo List'!$H$2:$H$27)),"",LOOKUP(Sheet3!L$2,'Cargo List'!$C$2:$C$27,'Cargo List'!$I$2:$I$27))</f>
        <v>#N/A</v>
      </c>
      <c r="M227" t="e">
        <f>IF(OR($A227&lt;M$2,$A227&gt;M$2+LOOKUP(M$2,'Cargo List'!$C$2:$C$27,'Cargo List'!$H$2:$H$27)),"",LOOKUP(Sheet3!M$2,'Cargo List'!$C$2:$C$27,'Cargo List'!$I$2:$I$27))</f>
        <v>#N/A</v>
      </c>
      <c r="N227" t="e">
        <f>IF(OR($A227&lt;N$2,$A227&gt;N$2+LOOKUP(N$2,'Cargo List'!$C$2:$C$27,'Cargo List'!$H$2:$H$27)),"",LOOKUP(Sheet3!N$2,'Cargo List'!$C$2:$C$27,'Cargo List'!$I$2:$I$27))</f>
        <v>#N/A</v>
      </c>
      <c r="O227" t="e">
        <f>IF(OR($A227&lt;O$2,$A227&gt;O$2+LOOKUP(O$2,'Cargo List'!$C$2:$C$27,'Cargo List'!$H$2:$H$27)),"",LOOKUP(Sheet3!O$2,'Cargo List'!$C$2:$C$27,'Cargo List'!$I$2:$I$27))</f>
        <v>#N/A</v>
      </c>
      <c r="P227" t="e">
        <f>IF(OR($A227&lt;P$2,$A227&gt;P$2+LOOKUP(P$2,'Cargo List'!$C$2:$C$27,'Cargo List'!$H$2:$H$27)),"",LOOKUP(Sheet3!P$2,'Cargo List'!$C$2:$C$27,'Cargo List'!$I$2:$I$27))</f>
        <v>#N/A</v>
      </c>
      <c r="Q227" t="e">
        <f>IF(OR($A227&lt;Q$2,$A227&gt;Q$2+LOOKUP(Q$2,'Cargo List'!$C$2:$C$27,'Cargo List'!$H$2:$H$27)),"",LOOKUP(Sheet3!Q$2,'Cargo List'!$C$2:$C$27,'Cargo List'!$I$2:$I$27))</f>
        <v>#N/A</v>
      </c>
      <c r="R227" t="e">
        <f>IF(OR($A227&lt;R$2,$A227&gt;R$2+LOOKUP(R$2,'Cargo List'!$C$2:$C$27,'Cargo List'!$H$2:$H$27)),"",LOOKUP(Sheet3!R$2,'Cargo List'!$C$2:$C$27,'Cargo List'!$I$2:$I$27))</f>
        <v>#N/A</v>
      </c>
      <c r="S227" t="e">
        <f>IF(OR($A227&lt;S$2,$A227&gt;S$2+LOOKUP(S$2,'Cargo List'!$C$2:$C$27,'Cargo List'!$H$2:$H$27)),"",LOOKUP(Sheet3!S$2,'Cargo List'!$C$2:$C$27,'Cargo List'!$I$2:$I$27))</f>
        <v>#N/A</v>
      </c>
      <c r="T227" t="e">
        <f>IF(OR($A227&lt;T$2,$A227&gt;T$2+LOOKUP(T$2,'Cargo List'!$C$2:$C$27,'Cargo List'!$H$2:$H$27)),"",LOOKUP(Sheet3!T$2,'Cargo List'!$C$2:$C$27,'Cargo List'!$I$2:$I$27))</f>
        <v>#N/A</v>
      </c>
      <c r="U227" t="e">
        <f>IF(OR($A227&lt;U$2,$A227&gt;U$2+LOOKUP(U$2,'Cargo List'!$C$2:$C$27,'Cargo List'!$H$2:$H$27)),"",LOOKUP(Sheet3!U$2,'Cargo List'!$C$2:$C$27,'Cargo List'!$I$2:$I$27))</f>
        <v>#N/A</v>
      </c>
      <c r="V227" t="e">
        <f>IF(OR($A227&lt;V$2,$A227&gt;V$2+LOOKUP(V$2,'Cargo List'!$C$2:$C$27,'Cargo List'!$H$2:$H$27)),"",LOOKUP(Sheet3!V$2,'Cargo List'!$C$2:$C$27,'Cargo List'!$I$2:$I$27))</f>
        <v>#N/A</v>
      </c>
      <c r="W227" t="e">
        <f>IF(OR($A227&lt;W$2,$A227&gt;W$2+LOOKUP(W$2,'Cargo List'!$C$2:$C$27,'Cargo List'!$H$2:$H$27)),"",LOOKUP(Sheet3!W$2,'Cargo List'!$C$2:$C$27,'Cargo List'!$I$2:$I$27))</f>
        <v>#N/A</v>
      </c>
      <c r="X227" t="e">
        <f>IF(OR($A227&lt;X$2,$A227&gt;X$2+LOOKUP(X$2,'Cargo List'!$C$2:$C$27,'Cargo List'!$H$2:$H$27)),"",LOOKUP(Sheet3!X$2,'Cargo List'!$C$2:$C$27,'Cargo List'!$I$2:$I$27))</f>
        <v>#N/A</v>
      </c>
      <c r="Y227" t="e">
        <f>IF(OR($A227&lt;Y$2,$A227&gt;Y$2+LOOKUP(Y$2,'Cargo List'!$C$2:$C$27,'Cargo List'!$H$2:$H$27)),"",LOOKUP(Sheet3!Y$2,'Cargo List'!$C$2:$C$27,'Cargo List'!$I$2:$I$27))</f>
        <v>#N/A</v>
      </c>
      <c r="Z227" t="e">
        <f>IF(OR($A227&lt;Z$2,$A227&gt;Z$2+LOOKUP(Z$2,'Cargo List'!$C$2:$C$27,'Cargo List'!$H$2:$H$27)),"",LOOKUP(Sheet3!Z$2,'Cargo List'!$C$2:$C$27,'Cargo List'!$I$2:$I$27))</f>
        <v>#N/A</v>
      </c>
      <c r="AA227" t="e">
        <f>IF(OR($A227&lt;AA$2,$A227&gt;AA$2+LOOKUP(AA$2,'Cargo List'!$C$2:$C$27,'Cargo List'!$H$2:$H$27)),"",LOOKUP(Sheet3!AA$2,'Cargo List'!$C$2:$C$27,'Cargo List'!$I$2:$I$27))</f>
        <v>#N/A</v>
      </c>
      <c r="AB227" t="e">
        <f>IF(OR($A227&lt;AB$2,$A227&gt;AB$2+LOOKUP(AB$2,'Cargo List'!$C$2:$C$27,'Cargo List'!$H$2:$H$27)),"",LOOKUP(Sheet3!AB$2,'Cargo List'!$C$2:$C$27,'Cargo List'!$I$2:$I$27))</f>
        <v>#N/A</v>
      </c>
      <c r="AC227" t="e">
        <f>IF(OR($A227&lt;AC$2,$A227&gt;AC$2+LOOKUP(AC$2,'Cargo List'!$C$2:$C$27,'Cargo List'!$H$2:$H$27)),"",LOOKUP(Sheet3!AC$2,'Cargo List'!$C$2:$C$27,'Cargo List'!$I$2:$I$27))</f>
        <v>#N/A</v>
      </c>
      <c r="AD227" t="e">
        <f>IF(OR($A227&lt;AD$2,$A227&gt;AD$2+LOOKUP(AD$2,'Cargo List'!$C$2:$C$27,'Cargo List'!$H$2:$H$27)),"",LOOKUP(Sheet3!AD$2,'Cargo List'!$C$2:$C$27,'Cargo List'!$I$2:$I$27))</f>
        <v>#N/A</v>
      </c>
      <c r="AE227" t="e">
        <f>IF(OR($A227&lt;AE$2,$A227&gt;AE$2+LOOKUP(AE$2,'Cargo List'!$C$2:$C$27,'Cargo List'!$H$2:$H$27)),"",LOOKUP(Sheet3!AE$2,'Cargo List'!$C$2:$C$27,'Cargo List'!$I$2:$I$27))</f>
        <v>#N/A</v>
      </c>
      <c r="AF227" t="e">
        <f>IF(OR($A227&lt;AF$2,$A227&gt;AF$2+LOOKUP(AF$2,'Cargo List'!$C$2:$C$27,'Cargo List'!$H$2:$H$27)),"",LOOKUP(Sheet3!AF$2,'Cargo List'!$C$2:$C$27,'Cargo List'!$I$2:$I$27))</f>
        <v>#N/A</v>
      </c>
      <c r="AG227" t="e">
        <f>IF(OR($A227&lt;AG$2,$A227&gt;AG$2+LOOKUP(AG$2,'Cargo List'!$C$2:$C$27,'Cargo List'!$H$2:$H$27)),"",LOOKUP(Sheet3!AG$2,'Cargo List'!$C$2:$C$27,'Cargo List'!$I$2:$I$27))</f>
        <v>#N/A</v>
      </c>
      <c r="AH227" t="e">
        <f>IF(OR($A227&lt;AH$2,$A227&gt;AH$2+LOOKUP(AH$2,'Cargo List'!$C$2:$C$27,'Cargo List'!$H$2:$H$27)),"",LOOKUP(Sheet3!AH$2,'Cargo List'!$C$2:$C$27,'Cargo List'!$I$2:$I$27))</f>
        <v>#N/A</v>
      </c>
      <c r="AI227" t="e">
        <f>IF(OR($A227&lt;AI$2,$A227&gt;AI$2+LOOKUP(AI$2,'Cargo List'!$C$2:$C$27,'Cargo List'!$H$2:$H$27)),"",LOOKUP(Sheet3!AI$2,'Cargo List'!$C$2:$C$27,'Cargo List'!$I$2:$I$27))</f>
        <v>#N/A</v>
      </c>
      <c r="AJ227" t="e">
        <f>IF(OR($A227&lt;AJ$2,$A227&gt;AJ$2+LOOKUP(AJ$2,'Cargo List'!$C$2:$C$27,'Cargo List'!$H$2:$H$27)),"",LOOKUP(Sheet3!AJ$2,'Cargo List'!$C$2:$C$27,'Cargo List'!$I$2:$I$27))</f>
        <v>#N/A</v>
      </c>
      <c r="AK227" t="e">
        <f>IF(OR($A227&lt;AK$2,$A227&gt;AK$2+LOOKUP(AK$2,'Cargo List'!$C$2:$C$27,'Cargo List'!$H$2:$H$27)),"",LOOKUP(Sheet3!AK$2,'Cargo List'!$C$2:$C$27,'Cargo List'!$I$2:$I$27))</f>
        <v>#N/A</v>
      </c>
      <c r="AL227" t="e">
        <f>IF(OR($A227&lt;AL$2,$A227&gt;AL$2+LOOKUP(AL$2,'Cargo List'!$C$2:$C$27,'Cargo List'!$H$2:$H$27)),"",LOOKUP(Sheet3!AL$2,'Cargo List'!$C$2:$C$27,'Cargo List'!$I$2:$I$27))</f>
        <v>#N/A</v>
      </c>
      <c r="AM227" t="e">
        <f>IF(OR($A227&lt;AM$2,$A227&gt;AM$2+LOOKUP(AM$2,'Cargo List'!$C$2:$C$27,'Cargo List'!$H$2:$H$27)),"",LOOKUP(Sheet3!AM$2,'Cargo List'!$C$2:$C$27,'Cargo List'!$I$2:$I$27))</f>
        <v>#N/A</v>
      </c>
      <c r="AN227" t="e">
        <f>IF(OR($A227&lt;AN$2,$A227&gt;AN$2+LOOKUP(AN$2,'Cargo List'!$C$2:$C$27,'Cargo List'!$H$2:$H$27)),"",LOOKUP(Sheet3!AN$2,'Cargo List'!$C$2:$C$27,'Cargo List'!$I$2:$I$27))</f>
        <v>#N/A</v>
      </c>
      <c r="AO227" t="e">
        <f>IF(OR($A227&lt;AO$2,$A227&gt;AO$2+LOOKUP(AO$2,'Cargo List'!$C$2:$C$27,'Cargo List'!$H$2:$H$27)),"",LOOKUP(Sheet3!AO$2,'Cargo List'!$C$2:$C$27,'Cargo List'!$I$2:$I$27))</f>
        <v>#N/A</v>
      </c>
      <c r="AP227" t="e">
        <f>IF(OR($A227&lt;AP$2,$A227&gt;AP$2+LOOKUP(AP$2,'Cargo List'!$C$2:$C$27,'Cargo List'!$H$2:$H$27)),"",LOOKUP(Sheet3!AP$2,'Cargo List'!$C$2:$C$27,'Cargo List'!$I$2:$I$27))</f>
        <v>#N/A</v>
      </c>
      <c r="AQ227" t="e">
        <f>IF(OR($A227&lt;AQ$2,$A227&gt;AQ$2+LOOKUP(AQ$2,'Cargo List'!$C$2:$C$27,'Cargo List'!$H$2:$H$27)),"",LOOKUP(Sheet3!AQ$2,'Cargo List'!$C$2:$C$27,'Cargo List'!$I$2:$I$27))</f>
        <v>#N/A</v>
      </c>
      <c r="AR227" t="e">
        <f>IF(OR($A227&lt;AR$2,$A227&gt;AR$2+LOOKUP(AR$2,'Cargo List'!$C$2:$C$27,'Cargo List'!$H$2:$H$27)),"",LOOKUP(Sheet3!AR$2,'Cargo List'!$C$2:$C$27,'Cargo List'!$I$2:$I$27))</f>
        <v>#N/A</v>
      </c>
      <c r="AS227" t="e">
        <f>IF(OR($A227&lt;AS$2,$A227&gt;AS$2+LOOKUP(AS$2,'Cargo List'!$C$2:$C$27,'Cargo List'!$H$2:$H$27)),"",LOOKUP(Sheet3!AS$2,'Cargo List'!$C$2:$C$27,'Cargo List'!$I$2:$I$27))</f>
        <v>#N/A</v>
      </c>
      <c r="AT227" t="e">
        <f>IF(OR($A227&lt;AT$2,$A227&gt;AT$2+LOOKUP(AT$2,'Cargo List'!$C$2:$C$27,'Cargo List'!$H$2:$H$27)),"",LOOKUP(Sheet3!AT$2,'Cargo List'!$C$2:$C$27,'Cargo List'!$I$2:$I$27))</f>
        <v>#N/A</v>
      </c>
      <c r="AU227" t="e">
        <f>IF(OR($A227&lt;AU$2,$A227&gt;AU$2+LOOKUP(AU$2,'Cargo List'!$C$2:$C$27,'Cargo List'!$H$2:$H$27)),"",LOOKUP(Sheet3!AU$2,'Cargo List'!$C$2:$C$27,'Cargo List'!$I$2:$I$27))</f>
        <v>#N/A</v>
      </c>
      <c r="AV227" s="4">
        <f t="shared" si="6"/>
        <v>0</v>
      </c>
    </row>
    <row r="228" spans="1:48" x14ac:dyDescent="0.25">
      <c r="A228" s="2">
        <f t="shared" si="7"/>
        <v>44422</v>
      </c>
      <c r="B228" t="e">
        <f>IF(OR($A228&lt;B$2,$A228&gt;B$2+LOOKUP(B$2,'Cargo List'!$C$2:$C$27,'Cargo List'!$H$2:$H$27)),"",LOOKUP(Sheet3!B$2,'Cargo List'!$C$2:$C$27,'Cargo List'!$I$2:$I$27))</f>
        <v>#N/A</v>
      </c>
      <c r="C228" t="e">
        <f>IF(OR($A228&lt;C$2,$A228&gt;C$2+LOOKUP(C$2,'Cargo List'!$C$2:$C$27,'Cargo List'!$H$2:$H$27)),"",LOOKUP(Sheet3!C$2,'Cargo List'!$C$2:$C$27,'Cargo List'!$I$2:$I$27))</f>
        <v>#N/A</v>
      </c>
      <c r="D228" t="e">
        <f>IF(OR($A228&lt;D$2,$A228&gt;D$2+LOOKUP(D$2,'Cargo List'!$C$2:$C$27,'Cargo List'!$H$2:$H$27)),"",LOOKUP(Sheet3!D$2,'Cargo List'!$C$2:$C$27,'Cargo List'!$I$2:$I$27))</f>
        <v>#N/A</v>
      </c>
      <c r="E228" t="e">
        <f>IF(OR($A228&lt;E$2,$A228&gt;E$2+LOOKUP(E$2,'Cargo List'!$C$2:$C$27,'Cargo List'!$H$2:$H$27)),"",LOOKUP(Sheet3!E$2,'Cargo List'!$C$2:$C$27,'Cargo List'!$I$2:$I$27))</f>
        <v>#N/A</v>
      </c>
      <c r="F228" t="e">
        <f>IF(OR($A228&lt;F$2,$A228&gt;F$2+LOOKUP(F$2,'Cargo List'!$C$2:$C$27,'Cargo List'!$H$2:$H$27)),"",LOOKUP(Sheet3!F$2,'Cargo List'!$C$2:$C$27,'Cargo List'!$I$2:$I$27))</f>
        <v>#N/A</v>
      </c>
      <c r="G228" t="e">
        <f>IF(OR($A228&lt;G$2,$A228&gt;G$2+LOOKUP(G$2,'Cargo List'!$C$2:$C$27,'Cargo List'!$H$2:$H$27)),"",LOOKUP(Sheet3!G$2,'Cargo List'!$C$2:$C$27,'Cargo List'!$I$2:$I$27))</f>
        <v>#N/A</v>
      </c>
      <c r="H228" t="e">
        <f>IF(OR($A228&lt;H$2,$A228&gt;H$2+LOOKUP(H$2,'Cargo List'!$C$2:$C$27,'Cargo List'!$H$2:$H$27)),"",LOOKUP(Sheet3!H$2,'Cargo List'!$C$2:$C$27,'Cargo List'!$I$2:$I$27))</f>
        <v>#N/A</v>
      </c>
      <c r="I228" t="e">
        <f>IF(OR($A228&lt;I$2,$A228&gt;I$2+LOOKUP(I$2,'Cargo List'!$C$2:$C$27,'Cargo List'!$H$2:$H$27)),"",LOOKUP(Sheet3!I$2,'Cargo List'!$C$2:$C$27,'Cargo List'!$I$2:$I$27))</f>
        <v>#N/A</v>
      </c>
      <c r="J228" t="e">
        <f>IF(OR($A228&lt;J$2,$A228&gt;J$2+LOOKUP(J$2,'Cargo List'!$C$2:$C$27,'Cargo List'!$H$2:$H$27)),"",LOOKUP(Sheet3!J$2,'Cargo List'!$C$2:$C$27,'Cargo List'!$I$2:$I$27))</f>
        <v>#N/A</v>
      </c>
      <c r="K228" t="e">
        <f>IF(OR($A228&lt;K$2,$A228&gt;K$2+LOOKUP(K$2,'Cargo List'!$C$2:$C$27,'Cargo List'!$H$2:$H$27)),"",LOOKUP(Sheet3!K$2,'Cargo List'!$C$2:$C$27,'Cargo List'!$I$2:$I$27))</f>
        <v>#N/A</v>
      </c>
      <c r="L228" t="e">
        <f>IF(OR($A228&lt;L$2,$A228&gt;L$2+LOOKUP(L$2,'Cargo List'!$C$2:$C$27,'Cargo List'!$H$2:$H$27)),"",LOOKUP(Sheet3!L$2,'Cargo List'!$C$2:$C$27,'Cargo List'!$I$2:$I$27))</f>
        <v>#N/A</v>
      </c>
      <c r="M228" t="e">
        <f>IF(OR($A228&lt;M$2,$A228&gt;M$2+LOOKUP(M$2,'Cargo List'!$C$2:$C$27,'Cargo List'!$H$2:$H$27)),"",LOOKUP(Sheet3!M$2,'Cargo List'!$C$2:$C$27,'Cargo List'!$I$2:$I$27))</f>
        <v>#N/A</v>
      </c>
      <c r="N228" t="e">
        <f>IF(OR($A228&lt;N$2,$A228&gt;N$2+LOOKUP(N$2,'Cargo List'!$C$2:$C$27,'Cargo List'!$H$2:$H$27)),"",LOOKUP(Sheet3!N$2,'Cargo List'!$C$2:$C$27,'Cargo List'!$I$2:$I$27))</f>
        <v>#N/A</v>
      </c>
      <c r="O228" t="e">
        <f>IF(OR($A228&lt;O$2,$A228&gt;O$2+LOOKUP(O$2,'Cargo List'!$C$2:$C$27,'Cargo List'!$H$2:$H$27)),"",LOOKUP(Sheet3!O$2,'Cargo List'!$C$2:$C$27,'Cargo List'!$I$2:$I$27))</f>
        <v>#N/A</v>
      </c>
      <c r="P228" t="e">
        <f>IF(OR($A228&lt;P$2,$A228&gt;P$2+LOOKUP(P$2,'Cargo List'!$C$2:$C$27,'Cargo List'!$H$2:$H$27)),"",LOOKUP(Sheet3!P$2,'Cargo List'!$C$2:$C$27,'Cargo List'!$I$2:$I$27))</f>
        <v>#N/A</v>
      </c>
      <c r="Q228" t="e">
        <f>IF(OR($A228&lt;Q$2,$A228&gt;Q$2+LOOKUP(Q$2,'Cargo List'!$C$2:$C$27,'Cargo List'!$H$2:$H$27)),"",LOOKUP(Sheet3!Q$2,'Cargo List'!$C$2:$C$27,'Cargo List'!$I$2:$I$27))</f>
        <v>#N/A</v>
      </c>
      <c r="R228" t="e">
        <f>IF(OR($A228&lt;R$2,$A228&gt;R$2+LOOKUP(R$2,'Cargo List'!$C$2:$C$27,'Cargo List'!$H$2:$H$27)),"",LOOKUP(Sheet3!R$2,'Cargo List'!$C$2:$C$27,'Cargo List'!$I$2:$I$27))</f>
        <v>#N/A</v>
      </c>
      <c r="S228" t="e">
        <f>IF(OR($A228&lt;S$2,$A228&gt;S$2+LOOKUP(S$2,'Cargo List'!$C$2:$C$27,'Cargo List'!$H$2:$H$27)),"",LOOKUP(Sheet3!S$2,'Cargo List'!$C$2:$C$27,'Cargo List'!$I$2:$I$27))</f>
        <v>#N/A</v>
      </c>
      <c r="T228" t="e">
        <f>IF(OR($A228&lt;T$2,$A228&gt;T$2+LOOKUP(T$2,'Cargo List'!$C$2:$C$27,'Cargo List'!$H$2:$H$27)),"",LOOKUP(Sheet3!T$2,'Cargo List'!$C$2:$C$27,'Cargo List'!$I$2:$I$27))</f>
        <v>#N/A</v>
      </c>
      <c r="U228" t="e">
        <f>IF(OR($A228&lt;U$2,$A228&gt;U$2+LOOKUP(U$2,'Cargo List'!$C$2:$C$27,'Cargo List'!$H$2:$H$27)),"",LOOKUP(Sheet3!U$2,'Cargo List'!$C$2:$C$27,'Cargo List'!$I$2:$I$27))</f>
        <v>#N/A</v>
      </c>
      <c r="V228" t="e">
        <f>IF(OR($A228&lt;V$2,$A228&gt;V$2+LOOKUP(V$2,'Cargo List'!$C$2:$C$27,'Cargo List'!$H$2:$H$27)),"",LOOKUP(Sheet3!V$2,'Cargo List'!$C$2:$C$27,'Cargo List'!$I$2:$I$27))</f>
        <v>#N/A</v>
      </c>
      <c r="W228" t="e">
        <f>IF(OR($A228&lt;W$2,$A228&gt;W$2+LOOKUP(W$2,'Cargo List'!$C$2:$C$27,'Cargo List'!$H$2:$H$27)),"",LOOKUP(Sheet3!W$2,'Cargo List'!$C$2:$C$27,'Cargo List'!$I$2:$I$27))</f>
        <v>#N/A</v>
      </c>
      <c r="X228" t="e">
        <f>IF(OR($A228&lt;X$2,$A228&gt;X$2+LOOKUP(X$2,'Cargo List'!$C$2:$C$27,'Cargo List'!$H$2:$H$27)),"",LOOKUP(Sheet3!X$2,'Cargo List'!$C$2:$C$27,'Cargo List'!$I$2:$I$27))</f>
        <v>#N/A</v>
      </c>
      <c r="Y228" t="e">
        <f>IF(OR($A228&lt;Y$2,$A228&gt;Y$2+LOOKUP(Y$2,'Cargo List'!$C$2:$C$27,'Cargo List'!$H$2:$H$27)),"",LOOKUP(Sheet3!Y$2,'Cargo List'!$C$2:$C$27,'Cargo List'!$I$2:$I$27))</f>
        <v>#N/A</v>
      </c>
      <c r="Z228" t="e">
        <f>IF(OR($A228&lt;Z$2,$A228&gt;Z$2+LOOKUP(Z$2,'Cargo List'!$C$2:$C$27,'Cargo List'!$H$2:$H$27)),"",LOOKUP(Sheet3!Z$2,'Cargo List'!$C$2:$C$27,'Cargo List'!$I$2:$I$27))</f>
        <v>#N/A</v>
      </c>
      <c r="AA228" t="e">
        <f>IF(OR($A228&lt;AA$2,$A228&gt;AA$2+LOOKUP(AA$2,'Cargo List'!$C$2:$C$27,'Cargo List'!$H$2:$H$27)),"",LOOKUP(Sheet3!AA$2,'Cargo List'!$C$2:$C$27,'Cargo List'!$I$2:$I$27))</f>
        <v>#N/A</v>
      </c>
      <c r="AB228" t="e">
        <f>IF(OR($A228&lt;AB$2,$A228&gt;AB$2+LOOKUP(AB$2,'Cargo List'!$C$2:$C$27,'Cargo List'!$H$2:$H$27)),"",LOOKUP(Sheet3!AB$2,'Cargo List'!$C$2:$C$27,'Cargo List'!$I$2:$I$27))</f>
        <v>#N/A</v>
      </c>
      <c r="AC228" t="e">
        <f>IF(OR($A228&lt;AC$2,$A228&gt;AC$2+LOOKUP(AC$2,'Cargo List'!$C$2:$C$27,'Cargo List'!$H$2:$H$27)),"",LOOKUP(Sheet3!AC$2,'Cargo List'!$C$2:$C$27,'Cargo List'!$I$2:$I$27))</f>
        <v>#N/A</v>
      </c>
      <c r="AD228" t="e">
        <f>IF(OR($A228&lt;AD$2,$A228&gt;AD$2+LOOKUP(AD$2,'Cargo List'!$C$2:$C$27,'Cargo List'!$H$2:$H$27)),"",LOOKUP(Sheet3!AD$2,'Cargo List'!$C$2:$C$27,'Cargo List'!$I$2:$I$27))</f>
        <v>#N/A</v>
      </c>
      <c r="AE228" t="e">
        <f>IF(OR($A228&lt;AE$2,$A228&gt;AE$2+LOOKUP(AE$2,'Cargo List'!$C$2:$C$27,'Cargo List'!$H$2:$H$27)),"",LOOKUP(Sheet3!AE$2,'Cargo List'!$C$2:$C$27,'Cargo List'!$I$2:$I$27))</f>
        <v>#N/A</v>
      </c>
      <c r="AF228" t="e">
        <f>IF(OR($A228&lt;AF$2,$A228&gt;AF$2+LOOKUP(AF$2,'Cargo List'!$C$2:$C$27,'Cargo List'!$H$2:$H$27)),"",LOOKUP(Sheet3!AF$2,'Cargo List'!$C$2:$C$27,'Cargo List'!$I$2:$I$27))</f>
        <v>#N/A</v>
      </c>
      <c r="AG228" t="e">
        <f>IF(OR($A228&lt;AG$2,$A228&gt;AG$2+LOOKUP(AG$2,'Cargo List'!$C$2:$C$27,'Cargo List'!$H$2:$H$27)),"",LOOKUP(Sheet3!AG$2,'Cargo List'!$C$2:$C$27,'Cargo List'!$I$2:$I$27))</f>
        <v>#N/A</v>
      </c>
      <c r="AH228" t="e">
        <f>IF(OR($A228&lt;AH$2,$A228&gt;AH$2+LOOKUP(AH$2,'Cargo List'!$C$2:$C$27,'Cargo List'!$H$2:$H$27)),"",LOOKUP(Sheet3!AH$2,'Cargo List'!$C$2:$C$27,'Cargo List'!$I$2:$I$27))</f>
        <v>#N/A</v>
      </c>
      <c r="AI228" t="e">
        <f>IF(OR($A228&lt;AI$2,$A228&gt;AI$2+LOOKUP(AI$2,'Cargo List'!$C$2:$C$27,'Cargo List'!$H$2:$H$27)),"",LOOKUP(Sheet3!AI$2,'Cargo List'!$C$2:$C$27,'Cargo List'!$I$2:$I$27))</f>
        <v>#N/A</v>
      </c>
      <c r="AJ228" t="e">
        <f>IF(OR($A228&lt;AJ$2,$A228&gt;AJ$2+LOOKUP(AJ$2,'Cargo List'!$C$2:$C$27,'Cargo List'!$H$2:$H$27)),"",LOOKUP(Sheet3!AJ$2,'Cargo List'!$C$2:$C$27,'Cargo List'!$I$2:$I$27))</f>
        <v>#N/A</v>
      </c>
      <c r="AK228" t="e">
        <f>IF(OR($A228&lt;AK$2,$A228&gt;AK$2+LOOKUP(AK$2,'Cargo List'!$C$2:$C$27,'Cargo List'!$H$2:$H$27)),"",LOOKUP(Sheet3!AK$2,'Cargo List'!$C$2:$C$27,'Cargo List'!$I$2:$I$27))</f>
        <v>#N/A</v>
      </c>
      <c r="AL228" t="e">
        <f>IF(OR($A228&lt;AL$2,$A228&gt;AL$2+LOOKUP(AL$2,'Cargo List'!$C$2:$C$27,'Cargo List'!$H$2:$H$27)),"",LOOKUP(Sheet3!AL$2,'Cargo List'!$C$2:$C$27,'Cargo List'!$I$2:$I$27))</f>
        <v>#N/A</v>
      </c>
      <c r="AM228" t="e">
        <f>IF(OR($A228&lt;AM$2,$A228&gt;AM$2+LOOKUP(AM$2,'Cargo List'!$C$2:$C$27,'Cargo List'!$H$2:$H$27)),"",LOOKUP(Sheet3!AM$2,'Cargo List'!$C$2:$C$27,'Cargo List'!$I$2:$I$27))</f>
        <v>#N/A</v>
      </c>
      <c r="AN228" t="e">
        <f>IF(OR($A228&lt;AN$2,$A228&gt;AN$2+LOOKUP(AN$2,'Cargo List'!$C$2:$C$27,'Cargo List'!$H$2:$H$27)),"",LOOKUP(Sheet3!AN$2,'Cargo List'!$C$2:$C$27,'Cargo List'!$I$2:$I$27))</f>
        <v>#N/A</v>
      </c>
      <c r="AO228" t="e">
        <f>IF(OR($A228&lt;AO$2,$A228&gt;AO$2+LOOKUP(AO$2,'Cargo List'!$C$2:$C$27,'Cargo List'!$H$2:$H$27)),"",LOOKUP(Sheet3!AO$2,'Cargo List'!$C$2:$C$27,'Cargo List'!$I$2:$I$27))</f>
        <v>#N/A</v>
      </c>
      <c r="AP228" t="e">
        <f>IF(OR($A228&lt;AP$2,$A228&gt;AP$2+LOOKUP(AP$2,'Cargo List'!$C$2:$C$27,'Cargo List'!$H$2:$H$27)),"",LOOKUP(Sheet3!AP$2,'Cargo List'!$C$2:$C$27,'Cargo List'!$I$2:$I$27))</f>
        <v>#N/A</v>
      </c>
      <c r="AQ228" t="e">
        <f>IF(OR($A228&lt;AQ$2,$A228&gt;AQ$2+LOOKUP(AQ$2,'Cargo List'!$C$2:$C$27,'Cargo List'!$H$2:$H$27)),"",LOOKUP(Sheet3!AQ$2,'Cargo List'!$C$2:$C$27,'Cargo List'!$I$2:$I$27))</f>
        <v>#N/A</v>
      </c>
      <c r="AR228" t="e">
        <f>IF(OR($A228&lt;AR$2,$A228&gt;AR$2+LOOKUP(AR$2,'Cargo List'!$C$2:$C$27,'Cargo List'!$H$2:$H$27)),"",LOOKUP(Sheet3!AR$2,'Cargo List'!$C$2:$C$27,'Cargo List'!$I$2:$I$27))</f>
        <v>#N/A</v>
      </c>
      <c r="AS228" t="e">
        <f>IF(OR($A228&lt;AS$2,$A228&gt;AS$2+LOOKUP(AS$2,'Cargo List'!$C$2:$C$27,'Cargo List'!$H$2:$H$27)),"",LOOKUP(Sheet3!AS$2,'Cargo List'!$C$2:$C$27,'Cargo List'!$I$2:$I$27))</f>
        <v>#N/A</v>
      </c>
      <c r="AT228" t="e">
        <f>IF(OR($A228&lt;AT$2,$A228&gt;AT$2+LOOKUP(AT$2,'Cargo List'!$C$2:$C$27,'Cargo List'!$H$2:$H$27)),"",LOOKUP(Sheet3!AT$2,'Cargo List'!$C$2:$C$27,'Cargo List'!$I$2:$I$27))</f>
        <v>#N/A</v>
      </c>
      <c r="AU228" t="e">
        <f>IF(OR($A228&lt;AU$2,$A228&gt;AU$2+LOOKUP(AU$2,'Cargo List'!$C$2:$C$27,'Cargo List'!$H$2:$H$27)),"",LOOKUP(Sheet3!AU$2,'Cargo List'!$C$2:$C$27,'Cargo List'!$I$2:$I$27))</f>
        <v>#N/A</v>
      </c>
      <c r="AV228" s="4">
        <f t="shared" si="6"/>
        <v>0</v>
      </c>
    </row>
    <row r="229" spans="1:48" x14ac:dyDescent="0.25">
      <c r="A229" s="2">
        <f t="shared" si="7"/>
        <v>44423</v>
      </c>
      <c r="B229" t="e">
        <f>IF(OR($A229&lt;B$2,$A229&gt;B$2+LOOKUP(B$2,'Cargo List'!$C$2:$C$27,'Cargo List'!$H$2:$H$27)),"",LOOKUP(Sheet3!B$2,'Cargo List'!$C$2:$C$27,'Cargo List'!$I$2:$I$27))</f>
        <v>#N/A</v>
      </c>
      <c r="C229" t="e">
        <f>IF(OR($A229&lt;C$2,$A229&gt;C$2+LOOKUP(C$2,'Cargo List'!$C$2:$C$27,'Cargo List'!$H$2:$H$27)),"",LOOKUP(Sheet3!C$2,'Cargo List'!$C$2:$C$27,'Cargo List'!$I$2:$I$27))</f>
        <v>#N/A</v>
      </c>
      <c r="D229" t="e">
        <f>IF(OR($A229&lt;D$2,$A229&gt;D$2+LOOKUP(D$2,'Cargo List'!$C$2:$C$27,'Cargo List'!$H$2:$H$27)),"",LOOKUP(Sheet3!D$2,'Cargo List'!$C$2:$C$27,'Cargo List'!$I$2:$I$27))</f>
        <v>#N/A</v>
      </c>
      <c r="E229" t="e">
        <f>IF(OR($A229&lt;E$2,$A229&gt;E$2+LOOKUP(E$2,'Cargo List'!$C$2:$C$27,'Cargo List'!$H$2:$H$27)),"",LOOKUP(Sheet3!E$2,'Cargo List'!$C$2:$C$27,'Cargo List'!$I$2:$I$27))</f>
        <v>#N/A</v>
      </c>
      <c r="F229" t="e">
        <f>IF(OR($A229&lt;F$2,$A229&gt;F$2+LOOKUP(F$2,'Cargo List'!$C$2:$C$27,'Cargo List'!$H$2:$H$27)),"",LOOKUP(Sheet3!F$2,'Cargo List'!$C$2:$C$27,'Cargo List'!$I$2:$I$27))</f>
        <v>#N/A</v>
      </c>
      <c r="G229" t="e">
        <f>IF(OR($A229&lt;G$2,$A229&gt;G$2+LOOKUP(G$2,'Cargo List'!$C$2:$C$27,'Cargo List'!$H$2:$H$27)),"",LOOKUP(Sheet3!G$2,'Cargo List'!$C$2:$C$27,'Cargo List'!$I$2:$I$27))</f>
        <v>#N/A</v>
      </c>
      <c r="H229" t="e">
        <f>IF(OR($A229&lt;H$2,$A229&gt;H$2+LOOKUP(H$2,'Cargo List'!$C$2:$C$27,'Cargo List'!$H$2:$H$27)),"",LOOKUP(Sheet3!H$2,'Cargo List'!$C$2:$C$27,'Cargo List'!$I$2:$I$27))</f>
        <v>#N/A</v>
      </c>
      <c r="I229" t="e">
        <f>IF(OR($A229&lt;I$2,$A229&gt;I$2+LOOKUP(I$2,'Cargo List'!$C$2:$C$27,'Cargo List'!$H$2:$H$27)),"",LOOKUP(Sheet3!I$2,'Cargo List'!$C$2:$C$27,'Cargo List'!$I$2:$I$27))</f>
        <v>#N/A</v>
      </c>
      <c r="J229" t="e">
        <f>IF(OR($A229&lt;J$2,$A229&gt;J$2+LOOKUP(J$2,'Cargo List'!$C$2:$C$27,'Cargo List'!$H$2:$H$27)),"",LOOKUP(Sheet3!J$2,'Cargo List'!$C$2:$C$27,'Cargo List'!$I$2:$I$27))</f>
        <v>#N/A</v>
      </c>
      <c r="K229" t="e">
        <f>IF(OR($A229&lt;K$2,$A229&gt;K$2+LOOKUP(K$2,'Cargo List'!$C$2:$C$27,'Cargo List'!$H$2:$H$27)),"",LOOKUP(Sheet3!K$2,'Cargo List'!$C$2:$C$27,'Cargo List'!$I$2:$I$27))</f>
        <v>#N/A</v>
      </c>
      <c r="L229" t="e">
        <f>IF(OR($A229&lt;L$2,$A229&gt;L$2+LOOKUP(L$2,'Cargo List'!$C$2:$C$27,'Cargo List'!$H$2:$H$27)),"",LOOKUP(Sheet3!L$2,'Cargo List'!$C$2:$C$27,'Cargo List'!$I$2:$I$27))</f>
        <v>#N/A</v>
      </c>
      <c r="M229" t="e">
        <f>IF(OR($A229&lt;M$2,$A229&gt;M$2+LOOKUP(M$2,'Cargo List'!$C$2:$C$27,'Cargo List'!$H$2:$H$27)),"",LOOKUP(Sheet3!M$2,'Cargo List'!$C$2:$C$27,'Cargo List'!$I$2:$I$27))</f>
        <v>#N/A</v>
      </c>
      <c r="N229" t="e">
        <f>IF(OR($A229&lt;N$2,$A229&gt;N$2+LOOKUP(N$2,'Cargo List'!$C$2:$C$27,'Cargo List'!$H$2:$H$27)),"",LOOKUP(Sheet3!N$2,'Cargo List'!$C$2:$C$27,'Cargo List'!$I$2:$I$27))</f>
        <v>#N/A</v>
      </c>
      <c r="O229" t="e">
        <f>IF(OR($A229&lt;O$2,$A229&gt;O$2+LOOKUP(O$2,'Cargo List'!$C$2:$C$27,'Cargo List'!$H$2:$H$27)),"",LOOKUP(Sheet3!O$2,'Cargo List'!$C$2:$C$27,'Cargo List'!$I$2:$I$27))</f>
        <v>#N/A</v>
      </c>
      <c r="P229" t="e">
        <f>IF(OR($A229&lt;P$2,$A229&gt;P$2+LOOKUP(P$2,'Cargo List'!$C$2:$C$27,'Cargo List'!$H$2:$H$27)),"",LOOKUP(Sheet3!P$2,'Cargo List'!$C$2:$C$27,'Cargo List'!$I$2:$I$27))</f>
        <v>#N/A</v>
      </c>
      <c r="Q229" t="e">
        <f>IF(OR($A229&lt;Q$2,$A229&gt;Q$2+LOOKUP(Q$2,'Cargo List'!$C$2:$C$27,'Cargo List'!$H$2:$H$27)),"",LOOKUP(Sheet3!Q$2,'Cargo List'!$C$2:$C$27,'Cargo List'!$I$2:$I$27))</f>
        <v>#N/A</v>
      </c>
      <c r="R229" t="e">
        <f>IF(OR($A229&lt;R$2,$A229&gt;R$2+LOOKUP(R$2,'Cargo List'!$C$2:$C$27,'Cargo List'!$H$2:$H$27)),"",LOOKUP(Sheet3!R$2,'Cargo List'!$C$2:$C$27,'Cargo List'!$I$2:$I$27))</f>
        <v>#N/A</v>
      </c>
      <c r="S229" t="e">
        <f>IF(OR($A229&lt;S$2,$A229&gt;S$2+LOOKUP(S$2,'Cargo List'!$C$2:$C$27,'Cargo List'!$H$2:$H$27)),"",LOOKUP(Sheet3!S$2,'Cargo List'!$C$2:$C$27,'Cargo List'!$I$2:$I$27))</f>
        <v>#N/A</v>
      </c>
      <c r="T229" t="e">
        <f>IF(OR($A229&lt;T$2,$A229&gt;T$2+LOOKUP(T$2,'Cargo List'!$C$2:$C$27,'Cargo List'!$H$2:$H$27)),"",LOOKUP(Sheet3!T$2,'Cargo List'!$C$2:$C$27,'Cargo List'!$I$2:$I$27))</f>
        <v>#N/A</v>
      </c>
      <c r="U229" t="e">
        <f>IF(OR($A229&lt;U$2,$A229&gt;U$2+LOOKUP(U$2,'Cargo List'!$C$2:$C$27,'Cargo List'!$H$2:$H$27)),"",LOOKUP(Sheet3!U$2,'Cargo List'!$C$2:$C$27,'Cargo List'!$I$2:$I$27))</f>
        <v>#N/A</v>
      </c>
      <c r="V229" t="e">
        <f>IF(OR($A229&lt;V$2,$A229&gt;V$2+LOOKUP(V$2,'Cargo List'!$C$2:$C$27,'Cargo List'!$H$2:$H$27)),"",LOOKUP(Sheet3!V$2,'Cargo List'!$C$2:$C$27,'Cargo List'!$I$2:$I$27))</f>
        <v>#N/A</v>
      </c>
      <c r="W229" t="e">
        <f>IF(OR($A229&lt;W$2,$A229&gt;W$2+LOOKUP(W$2,'Cargo List'!$C$2:$C$27,'Cargo List'!$H$2:$H$27)),"",LOOKUP(Sheet3!W$2,'Cargo List'!$C$2:$C$27,'Cargo List'!$I$2:$I$27))</f>
        <v>#N/A</v>
      </c>
      <c r="X229" t="e">
        <f>IF(OR($A229&lt;X$2,$A229&gt;X$2+LOOKUP(X$2,'Cargo List'!$C$2:$C$27,'Cargo List'!$H$2:$H$27)),"",LOOKUP(Sheet3!X$2,'Cargo List'!$C$2:$C$27,'Cargo List'!$I$2:$I$27))</f>
        <v>#N/A</v>
      </c>
      <c r="Y229" t="e">
        <f>IF(OR($A229&lt;Y$2,$A229&gt;Y$2+LOOKUP(Y$2,'Cargo List'!$C$2:$C$27,'Cargo List'!$H$2:$H$27)),"",LOOKUP(Sheet3!Y$2,'Cargo List'!$C$2:$C$27,'Cargo List'!$I$2:$I$27))</f>
        <v>#N/A</v>
      </c>
      <c r="Z229" t="e">
        <f>IF(OR($A229&lt;Z$2,$A229&gt;Z$2+LOOKUP(Z$2,'Cargo List'!$C$2:$C$27,'Cargo List'!$H$2:$H$27)),"",LOOKUP(Sheet3!Z$2,'Cargo List'!$C$2:$C$27,'Cargo List'!$I$2:$I$27))</f>
        <v>#N/A</v>
      </c>
      <c r="AA229" t="e">
        <f>IF(OR($A229&lt;AA$2,$A229&gt;AA$2+LOOKUP(AA$2,'Cargo List'!$C$2:$C$27,'Cargo List'!$H$2:$H$27)),"",LOOKUP(Sheet3!AA$2,'Cargo List'!$C$2:$C$27,'Cargo List'!$I$2:$I$27))</f>
        <v>#N/A</v>
      </c>
      <c r="AB229" t="e">
        <f>IF(OR($A229&lt;AB$2,$A229&gt;AB$2+LOOKUP(AB$2,'Cargo List'!$C$2:$C$27,'Cargo List'!$H$2:$H$27)),"",LOOKUP(Sheet3!AB$2,'Cargo List'!$C$2:$C$27,'Cargo List'!$I$2:$I$27))</f>
        <v>#N/A</v>
      </c>
      <c r="AC229" t="e">
        <f>IF(OR($A229&lt;AC$2,$A229&gt;AC$2+LOOKUP(AC$2,'Cargo List'!$C$2:$C$27,'Cargo List'!$H$2:$H$27)),"",LOOKUP(Sheet3!AC$2,'Cargo List'!$C$2:$C$27,'Cargo List'!$I$2:$I$27))</f>
        <v>#N/A</v>
      </c>
      <c r="AD229" t="e">
        <f>IF(OR($A229&lt;AD$2,$A229&gt;AD$2+LOOKUP(AD$2,'Cargo List'!$C$2:$C$27,'Cargo List'!$H$2:$H$27)),"",LOOKUP(Sheet3!AD$2,'Cargo List'!$C$2:$C$27,'Cargo List'!$I$2:$I$27))</f>
        <v>#N/A</v>
      </c>
      <c r="AE229" t="e">
        <f>IF(OR($A229&lt;AE$2,$A229&gt;AE$2+LOOKUP(AE$2,'Cargo List'!$C$2:$C$27,'Cargo List'!$H$2:$H$27)),"",LOOKUP(Sheet3!AE$2,'Cargo List'!$C$2:$C$27,'Cargo List'!$I$2:$I$27))</f>
        <v>#N/A</v>
      </c>
      <c r="AF229" t="e">
        <f>IF(OR($A229&lt;AF$2,$A229&gt;AF$2+LOOKUP(AF$2,'Cargo List'!$C$2:$C$27,'Cargo List'!$H$2:$H$27)),"",LOOKUP(Sheet3!AF$2,'Cargo List'!$C$2:$C$27,'Cargo List'!$I$2:$I$27))</f>
        <v>#N/A</v>
      </c>
      <c r="AG229" t="e">
        <f>IF(OR($A229&lt;AG$2,$A229&gt;AG$2+LOOKUP(AG$2,'Cargo List'!$C$2:$C$27,'Cargo List'!$H$2:$H$27)),"",LOOKUP(Sheet3!AG$2,'Cargo List'!$C$2:$C$27,'Cargo List'!$I$2:$I$27))</f>
        <v>#N/A</v>
      </c>
      <c r="AH229" t="e">
        <f>IF(OR($A229&lt;AH$2,$A229&gt;AH$2+LOOKUP(AH$2,'Cargo List'!$C$2:$C$27,'Cargo List'!$H$2:$H$27)),"",LOOKUP(Sheet3!AH$2,'Cargo List'!$C$2:$C$27,'Cargo List'!$I$2:$I$27))</f>
        <v>#N/A</v>
      </c>
      <c r="AI229" t="e">
        <f>IF(OR($A229&lt;AI$2,$A229&gt;AI$2+LOOKUP(AI$2,'Cargo List'!$C$2:$C$27,'Cargo List'!$H$2:$H$27)),"",LOOKUP(Sheet3!AI$2,'Cargo List'!$C$2:$C$27,'Cargo List'!$I$2:$I$27))</f>
        <v>#N/A</v>
      </c>
      <c r="AJ229" t="e">
        <f>IF(OR($A229&lt;AJ$2,$A229&gt;AJ$2+LOOKUP(AJ$2,'Cargo List'!$C$2:$C$27,'Cargo List'!$H$2:$H$27)),"",LOOKUP(Sheet3!AJ$2,'Cargo List'!$C$2:$C$27,'Cargo List'!$I$2:$I$27))</f>
        <v>#N/A</v>
      </c>
      <c r="AK229" t="e">
        <f>IF(OR($A229&lt;AK$2,$A229&gt;AK$2+LOOKUP(AK$2,'Cargo List'!$C$2:$C$27,'Cargo List'!$H$2:$H$27)),"",LOOKUP(Sheet3!AK$2,'Cargo List'!$C$2:$C$27,'Cargo List'!$I$2:$I$27))</f>
        <v>#N/A</v>
      </c>
      <c r="AL229" t="e">
        <f>IF(OR($A229&lt;AL$2,$A229&gt;AL$2+LOOKUP(AL$2,'Cargo List'!$C$2:$C$27,'Cargo List'!$H$2:$H$27)),"",LOOKUP(Sheet3!AL$2,'Cargo List'!$C$2:$C$27,'Cargo List'!$I$2:$I$27))</f>
        <v>#N/A</v>
      </c>
      <c r="AM229" t="e">
        <f>IF(OR($A229&lt;AM$2,$A229&gt;AM$2+LOOKUP(AM$2,'Cargo List'!$C$2:$C$27,'Cargo List'!$H$2:$H$27)),"",LOOKUP(Sheet3!AM$2,'Cargo List'!$C$2:$C$27,'Cargo List'!$I$2:$I$27))</f>
        <v>#N/A</v>
      </c>
      <c r="AN229" t="e">
        <f>IF(OR($A229&lt;AN$2,$A229&gt;AN$2+LOOKUP(AN$2,'Cargo List'!$C$2:$C$27,'Cargo List'!$H$2:$H$27)),"",LOOKUP(Sheet3!AN$2,'Cargo List'!$C$2:$C$27,'Cargo List'!$I$2:$I$27))</f>
        <v>#N/A</v>
      </c>
      <c r="AO229" t="e">
        <f>IF(OR($A229&lt;AO$2,$A229&gt;AO$2+LOOKUP(AO$2,'Cargo List'!$C$2:$C$27,'Cargo List'!$H$2:$H$27)),"",LOOKUP(Sheet3!AO$2,'Cargo List'!$C$2:$C$27,'Cargo List'!$I$2:$I$27))</f>
        <v>#N/A</v>
      </c>
      <c r="AP229" t="e">
        <f>IF(OR($A229&lt;AP$2,$A229&gt;AP$2+LOOKUP(AP$2,'Cargo List'!$C$2:$C$27,'Cargo List'!$H$2:$H$27)),"",LOOKUP(Sheet3!AP$2,'Cargo List'!$C$2:$C$27,'Cargo List'!$I$2:$I$27))</f>
        <v>#N/A</v>
      </c>
      <c r="AQ229" t="e">
        <f>IF(OR($A229&lt;AQ$2,$A229&gt;AQ$2+LOOKUP(AQ$2,'Cargo List'!$C$2:$C$27,'Cargo List'!$H$2:$H$27)),"",LOOKUP(Sheet3!AQ$2,'Cargo List'!$C$2:$C$27,'Cargo List'!$I$2:$I$27))</f>
        <v>#N/A</v>
      </c>
      <c r="AR229" t="e">
        <f>IF(OR($A229&lt;AR$2,$A229&gt;AR$2+LOOKUP(AR$2,'Cargo List'!$C$2:$C$27,'Cargo List'!$H$2:$H$27)),"",LOOKUP(Sheet3!AR$2,'Cargo List'!$C$2:$C$27,'Cargo List'!$I$2:$I$27))</f>
        <v>#N/A</v>
      </c>
      <c r="AS229" t="e">
        <f>IF(OR($A229&lt;AS$2,$A229&gt;AS$2+LOOKUP(AS$2,'Cargo List'!$C$2:$C$27,'Cargo List'!$H$2:$H$27)),"",LOOKUP(Sheet3!AS$2,'Cargo List'!$C$2:$C$27,'Cargo List'!$I$2:$I$27))</f>
        <v>#N/A</v>
      </c>
      <c r="AT229" t="e">
        <f>IF(OR($A229&lt;AT$2,$A229&gt;AT$2+LOOKUP(AT$2,'Cargo List'!$C$2:$C$27,'Cargo List'!$H$2:$H$27)),"",LOOKUP(Sheet3!AT$2,'Cargo List'!$C$2:$C$27,'Cargo List'!$I$2:$I$27))</f>
        <v>#N/A</v>
      </c>
      <c r="AU229" t="e">
        <f>IF(OR($A229&lt;AU$2,$A229&gt;AU$2+LOOKUP(AU$2,'Cargo List'!$C$2:$C$27,'Cargo List'!$H$2:$H$27)),"",LOOKUP(Sheet3!AU$2,'Cargo List'!$C$2:$C$27,'Cargo List'!$I$2:$I$27))</f>
        <v>#N/A</v>
      </c>
      <c r="AV229" s="4">
        <f t="shared" si="6"/>
        <v>0</v>
      </c>
    </row>
    <row r="230" spans="1:48" x14ac:dyDescent="0.25">
      <c r="A230" s="2">
        <f t="shared" si="7"/>
        <v>44424</v>
      </c>
      <c r="B230" t="e">
        <f>IF(OR($A230&lt;B$2,$A230&gt;B$2+LOOKUP(B$2,'Cargo List'!$C$2:$C$27,'Cargo List'!$H$2:$H$27)),"",LOOKUP(Sheet3!B$2,'Cargo List'!$C$2:$C$27,'Cargo List'!$I$2:$I$27))</f>
        <v>#N/A</v>
      </c>
      <c r="C230" t="e">
        <f>IF(OR($A230&lt;C$2,$A230&gt;C$2+LOOKUP(C$2,'Cargo List'!$C$2:$C$27,'Cargo List'!$H$2:$H$27)),"",LOOKUP(Sheet3!C$2,'Cargo List'!$C$2:$C$27,'Cargo List'!$I$2:$I$27))</f>
        <v>#N/A</v>
      </c>
      <c r="D230" t="e">
        <f>IF(OR($A230&lt;D$2,$A230&gt;D$2+LOOKUP(D$2,'Cargo List'!$C$2:$C$27,'Cargo List'!$H$2:$H$27)),"",LOOKUP(Sheet3!D$2,'Cargo List'!$C$2:$C$27,'Cargo List'!$I$2:$I$27))</f>
        <v>#N/A</v>
      </c>
      <c r="E230" t="e">
        <f>IF(OR($A230&lt;E$2,$A230&gt;E$2+LOOKUP(E$2,'Cargo List'!$C$2:$C$27,'Cargo List'!$H$2:$H$27)),"",LOOKUP(Sheet3!E$2,'Cargo List'!$C$2:$C$27,'Cargo List'!$I$2:$I$27))</f>
        <v>#N/A</v>
      </c>
      <c r="F230" t="e">
        <f>IF(OR($A230&lt;F$2,$A230&gt;F$2+LOOKUP(F$2,'Cargo List'!$C$2:$C$27,'Cargo List'!$H$2:$H$27)),"",LOOKUP(Sheet3!F$2,'Cargo List'!$C$2:$C$27,'Cargo List'!$I$2:$I$27))</f>
        <v>#N/A</v>
      </c>
      <c r="G230" t="e">
        <f>IF(OR($A230&lt;G$2,$A230&gt;G$2+LOOKUP(G$2,'Cargo List'!$C$2:$C$27,'Cargo List'!$H$2:$H$27)),"",LOOKUP(Sheet3!G$2,'Cargo List'!$C$2:$C$27,'Cargo List'!$I$2:$I$27))</f>
        <v>#N/A</v>
      </c>
      <c r="H230" t="e">
        <f>IF(OR($A230&lt;H$2,$A230&gt;H$2+LOOKUP(H$2,'Cargo List'!$C$2:$C$27,'Cargo List'!$H$2:$H$27)),"",LOOKUP(Sheet3!H$2,'Cargo List'!$C$2:$C$27,'Cargo List'!$I$2:$I$27))</f>
        <v>#N/A</v>
      </c>
      <c r="I230" t="e">
        <f>IF(OR($A230&lt;I$2,$A230&gt;I$2+LOOKUP(I$2,'Cargo List'!$C$2:$C$27,'Cargo List'!$H$2:$H$27)),"",LOOKUP(Sheet3!I$2,'Cargo List'!$C$2:$C$27,'Cargo List'!$I$2:$I$27))</f>
        <v>#N/A</v>
      </c>
      <c r="J230" t="e">
        <f>IF(OR($A230&lt;J$2,$A230&gt;J$2+LOOKUP(J$2,'Cargo List'!$C$2:$C$27,'Cargo List'!$H$2:$H$27)),"",LOOKUP(Sheet3!J$2,'Cargo List'!$C$2:$C$27,'Cargo List'!$I$2:$I$27))</f>
        <v>#N/A</v>
      </c>
      <c r="K230" t="e">
        <f>IF(OR($A230&lt;K$2,$A230&gt;K$2+LOOKUP(K$2,'Cargo List'!$C$2:$C$27,'Cargo List'!$H$2:$H$27)),"",LOOKUP(Sheet3!K$2,'Cargo List'!$C$2:$C$27,'Cargo List'!$I$2:$I$27))</f>
        <v>#N/A</v>
      </c>
      <c r="L230" t="e">
        <f>IF(OR($A230&lt;L$2,$A230&gt;L$2+LOOKUP(L$2,'Cargo List'!$C$2:$C$27,'Cargo List'!$H$2:$H$27)),"",LOOKUP(Sheet3!L$2,'Cargo List'!$C$2:$C$27,'Cargo List'!$I$2:$I$27))</f>
        <v>#N/A</v>
      </c>
      <c r="M230" t="e">
        <f>IF(OR($A230&lt;M$2,$A230&gt;M$2+LOOKUP(M$2,'Cargo List'!$C$2:$C$27,'Cargo List'!$H$2:$H$27)),"",LOOKUP(Sheet3!M$2,'Cargo List'!$C$2:$C$27,'Cargo List'!$I$2:$I$27))</f>
        <v>#N/A</v>
      </c>
      <c r="N230" t="e">
        <f>IF(OR($A230&lt;N$2,$A230&gt;N$2+LOOKUP(N$2,'Cargo List'!$C$2:$C$27,'Cargo List'!$H$2:$H$27)),"",LOOKUP(Sheet3!N$2,'Cargo List'!$C$2:$C$27,'Cargo List'!$I$2:$I$27))</f>
        <v>#N/A</v>
      </c>
      <c r="O230" t="e">
        <f>IF(OR($A230&lt;O$2,$A230&gt;O$2+LOOKUP(O$2,'Cargo List'!$C$2:$C$27,'Cargo List'!$H$2:$H$27)),"",LOOKUP(Sheet3!O$2,'Cargo List'!$C$2:$C$27,'Cargo List'!$I$2:$I$27))</f>
        <v>#N/A</v>
      </c>
      <c r="P230" t="e">
        <f>IF(OR($A230&lt;P$2,$A230&gt;P$2+LOOKUP(P$2,'Cargo List'!$C$2:$C$27,'Cargo List'!$H$2:$H$27)),"",LOOKUP(Sheet3!P$2,'Cargo List'!$C$2:$C$27,'Cargo List'!$I$2:$I$27))</f>
        <v>#N/A</v>
      </c>
      <c r="Q230" t="e">
        <f>IF(OR($A230&lt;Q$2,$A230&gt;Q$2+LOOKUP(Q$2,'Cargo List'!$C$2:$C$27,'Cargo List'!$H$2:$H$27)),"",LOOKUP(Sheet3!Q$2,'Cargo List'!$C$2:$C$27,'Cargo List'!$I$2:$I$27))</f>
        <v>#N/A</v>
      </c>
      <c r="R230" t="e">
        <f>IF(OR($A230&lt;R$2,$A230&gt;R$2+LOOKUP(R$2,'Cargo List'!$C$2:$C$27,'Cargo List'!$H$2:$H$27)),"",LOOKUP(Sheet3!R$2,'Cargo List'!$C$2:$C$27,'Cargo List'!$I$2:$I$27))</f>
        <v>#N/A</v>
      </c>
      <c r="S230" t="e">
        <f>IF(OR($A230&lt;S$2,$A230&gt;S$2+LOOKUP(S$2,'Cargo List'!$C$2:$C$27,'Cargo List'!$H$2:$H$27)),"",LOOKUP(Sheet3!S$2,'Cargo List'!$C$2:$C$27,'Cargo List'!$I$2:$I$27))</f>
        <v>#N/A</v>
      </c>
      <c r="T230" t="e">
        <f>IF(OR($A230&lt;T$2,$A230&gt;T$2+LOOKUP(T$2,'Cargo List'!$C$2:$C$27,'Cargo List'!$H$2:$H$27)),"",LOOKUP(Sheet3!T$2,'Cargo List'!$C$2:$C$27,'Cargo List'!$I$2:$I$27))</f>
        <v>#N/A</v>
      </c>
      <c r="U230" t="e">
        <f>IF(OR($A230&lt;U$2,$A230&gt;U$2+LOOKUP(U$2,'Cargo List'!$C$2:$C$27,'Cargo List'!$H$2:$H$27)),"",LOOKUP(Sheet3!U$2,'Cargo List'!$C$2:$C$27,'Cargo List'!$I$2:$I$27))</f>
        <v>#N/A</v>
      </c>
      <c r="V230" t="e">
        <f>IF(OR($A230&lt;V$2,$A230&gt;V$2+LOOKUP(V$2,'Cargo List'!$C$2:$C$27,'Cargo List'!$H$2:$H$27)),"",LOOKUP(Sheet3!V$2,'Cargo List'!$C$2:$C$27,'Cargo List'!$I$2:$I$27))</f>
        <v>#N/A</v>
      </c>
      <c r="W230" t="e">
        <f>IF(OR($A230&lt;W$2,$A230&gt;W$2+LOOKUP(W$2,'Cargo List'!$C$2:$C$27,'Cargo List'!$H$2:$H$27)),"",LOOKUP(Sheet3!W$2,'Cargo List'!$C$2:$C$27,'Cargo List'!$I$2:$I$27))</f>
        <v>#N/A</v>
      </c>
      <c r="X230" t="e">
        <f>IF(OR($A230&lt;X$2,$A230&gt;X$2+LOOKUP(X$2,'Cargo List'!$C$2:$C$27,'Cargo List'!$H$2:$H$27)),"",LOOKUP(Sheet3!X$2,'Cargo List'!$C$2:$C$27,'Cargo List'!$I$2:$I$27))</f>
        <v>#N/A</v>
      </c>
      <c r="Y230" t="e">
        <f>IF(OR($A230&lt;Y$2,$A230&gt;Y$2+LOOKUP(Y$2,'Cargo List'!$C$2:$C$27,'Cargo List'!$H$2:$H$27)),"",LOOKUP(Sheet3!Y$2,'Cargo List'!$C$2:$C$27,'Cargo List'!$I$2:$I$27))</f>
        <v>#N/A</v>
      </c>
      <c r="Z230" t="e">
        <f>IF(OR($A230&lt;Z$2,$A230&gt;Z$2+LOOKUP(Z$2,'Cargo List'!$C$2:$C$27,'Cargo List'!$H$2:$H$27)),"",LOOKUP(Sheet3!Z$2,'Cargo List'!$C$2:$C$27,'Cargo List'!$I$2:$I$27))</f>
        <v>#N/A</v>
      </c>
      <c r="AA230" t="e">
        <f>IF(OR($A230&lt;AA$2,$A230&gt;AA$2+LOOKUP(AA$2,'Cargo List'!$C$2:$C$27,'Cargo List'!$H$2:$H$27)),"",LOOKUP(Sheet3!AA$2,'Cargo List'!$C$2:$C$27,'Cargo List'!$I$2:$I$27))</f>
        <v>#N/A</v>
      </c>
      <c r="AB230" t="e">
        <f>IF(OR($A230&lt;AB$2,$A230&gt;AB$2+LOOKUP(AB$2,'Cargo List'!$C$2:$C$27,'Cargo List'!$H$2:$H$27)),"",LOOKUP(Sheet3!AB$2,'Cargo List'!$C$2:$C$27,'Cargo List'!$I$2:$I$27))</f>
        <v>#N/A</v>
      </c>
      <c r="AC230" t="e">
        <f>IF(OR($A230&lt;AC$2,$A230&gt;AC$2+LOOKUP(AC$2,'Cargo List'!$C$2:$C$27,'Cargo List'!$H$2:$H$27)),"",LOOKUP(Sheet3!AC$2,'Cargo List'!$C$2:$C$27,'Cargo List'!$I$2:$I$27))</f>
        <v>#N/A</v>
      </c>
      <c r="AD230" t="e">
        <f>IF(OR($A230&lt;AD$2,$A230&gt;AD$2+LOOKUP(AD$2,'Cargo List'!$C$2:$C$27,'Cargo List'!$H$2:$H$27)),"",LOOKUP(Sheet3!AD$2,'Cargo List'!$C$2:$C$27,'Cargo List'!$I$2:$I$27))</f>
        <v>#N/A</v>
      </c>
      <c r="AE230" t="e">
        <f>IF(OR($A230&lt;AE$2,$A230&gt;AE$2+LOOKUP(AE$2,'Cargo List'!$C$2:$C$27,'Cargo List'!$H$2:$H$27)),"",LOOKUP(Sheet3!AE$2,'Cargo List'!$C$2:$C$27,'Cargo List'!$I$2:$I$27))</f>
        <v>#N/A</v>
      </c>
      <c r="AF230" t="e">
        <f>IF(OR($A230&lt;AF$2,$A230&gt;AF$2+LOOKUP(AF$2,'Cargo List'!$C$2:$C$27,'Cargo List'!$H$2:$H$27)),"",LOOKUP(Sheet3!AF$2,'Cargo List'!$C$2:$C$27,'Cargo List'!$I$2:$I$27))</f>
        <v>#N/A</v>
      </c>
      <c r="AG230" t="e">
        <f>IF(OR($A230&lt;AG$2,$A230&gt;AG$2+LOOKUP(AG$2,'Cargo List'!$C$2:$C$27,'Cargo List'!$H$2:$H$27)),"",LOOKUP(Sheet3!AG$2,'Cargo List'!$C$2:$C$27,'Cargo List'!$I$2:$I$27))</f>
        <v>#N/A</v>
      </c>
      <c r="AH230" t="e">
        <f>IF(OR($A230&lt;AH$2,$A230&gt;AH$2+LOOKUP(AH$2,'Cargo List'!$C$2:$C$27,'Cargo List'!$H$2:$H$27)),"",LOOKUP(Sheet3!AH$2,'Cargo List'!$C$2:$C$27,'Cargo List'!$I$2:$I$27))</f>
        <v>#N/A</v>
      </c>
      <c r="AI230" t="e">
        <f>IF(OR($A230&lt;AI$2,$A230&gt;AI$2+LOOKUP(AI$2,'Cargo List'!$C$2:$C$27,'Cargo List'!$H$2:$H$27)),"",LOOKUP(Sheet3!AI$2,'Cargo List'!$C$2:$C$27,'Cargo List'!$I$2:$I$27))</f>
        <v>#N/A</v>
      </c>
      <c r="AJ230" t="e">
        <f>IF(OR($A230&lt;AJ$2,$A230&gt;AJ$2+LOOKUP(AJ$2,'Cargo List'!$C$2:$C$27,'Cargo List'!$H$2:$H$27)),"",LOOKUP(Sheet3!AJ$2,'Cargo List'!$C$2:$C$27,'Cargo List'!$I$2:$I$27))</f>
        <v>#N/A</v>
      </c>
      <c r="AK230" t="e">
        <f>IF(OR($A230&lt;AK$2,$A230&gt;AK$2+LOOKUP(AK$2,'Cargo List'!$C$2:$C$27,'Cargo List'!$H$2:$H$27)),"",LOOKUP(Sheet3!AK$2,'Cargo List'!$C$2:$C$27,'Cargo List'!$I$2:$I$27))</f>
        <v>#N/A</v>
      </c>
      <c r="AL230" t="e">
        <f>IF(OR($A230&lt;AL$2,$A230&gt;AL$2+LOOKUP(AL$2,'Cargo List'!$C$2:$C$27,'Cargo List'!$H$2:$H$27)),"",LOOKUP(Sheet3!AL$2,'Cargo List'!$C$2:$C$27,'Cargo List'!$I$2:$I$27))</f>
        <v>#N/A</v>
      </c>
      <c r="AM230" t="e">
        <f>IF(OR($A230&lt;AM$2,$A230&gt;AM$2+LOOKUP(AM$2,'Cargo List'!$C$2:$C$27,'Cargo List'!$H$2:$H$27)),"",LOOKUP(Sheet3!AM$2,'Cargo List'!$C$2:$C$27,'Cargo List'!$I$2:$I$27))</f>
        <v>#N/A</v>
      </c>
      <c r="AN230" t="e">
        <f>IF(OR($A230&lt;AN$2,$A230&gt;AN$2+LOOKUP(AN$2,'Cargo List'!$C$2:$C$27,'Cargo List'!$H$2:$H$27)),"",LOOKUP(Sheet3!AN$2,'Cargo List'!$C$2:$C$27,'Cargo List'!$I$2:$I$27))</f>
        <v>#N/A</v>
      </c>
      <c r="AO230" t="e">
        <f>IF(OR($A230&lt;AO$2,$A230&gt;AO$2+LOOKUP(AO$2,'Cargo List'!$C$2:$C$27,'Cargo List'!$H$2:$H$27)),"",LOOKUP(Sheet3!AO$2,'Cargo List'!$C$2:$C$27,'Cargo List'!$I$2:$I$27))</f>
        <v>#N/A</v>
      </c>
      <c r="AP230" t="e">
        <f>IF(OR($A230&lt;AP$2,$A230&gt;AP$2+LOOKUP(AP$2,'Cargo List'!$C$2:$C$27,'Cargo List'!$H$2:$H$27)),"",LOOKUP(Sheet3!AP$2,'Cargo List'!$C$2:$C$27,'Cargo List'!$I$2:$I$27))</f>
        <v>#N/A</v>
      </c>
      <c r="AQ230" t="e">
        <f>IF(OR($A230&lt;AQ$2,$A230&gt;AQ$2+LOOKUP(AQ$2,'Cargo List'!$C$2:$C$27,'Cargo List'!$H$2:$H$27)),"",LOOKUP(Sheet3!AQ$2,'Cargo List'!$C$2:$C$27,'Cargo List'!$I$2:$I$27))</f>
        <v>#N/A</v>
      </c>
      <c r="AR230" t="e">
        <f>IF(OR($A230&lt;AR$2,$A230&gt;AR$2+LOOKUP(AR$2,'Cargo List'!$C$2:$C$27,'Cargo List'!$H$2:$H$27)),"",LOOKUP(Sheet3!AR$2,'Cargo List'!$C$2:$C$27,'Cargo List'!$I$2:$I$27))</f>
        <v>#N/A</v>
      </c>
      <c r="AS230" t="e">
        <f>IF(OR($A230&lt;AS$2,$A230&gt;AS$2+LOOKUP(AS$2,'Cargo List'!$C$2:$C$27,'Cargo List'!$H$2:$H$27)),"",LOOKUP(Sheet3!AS$2,'Cargo List'!$C$2:$C$27,'Cargo List'!$I$2:$I$27))</f>
        <v>#N/A</v>
      </c>
      <c r="AT230" t="e">
        <f>IF(OR($A230&lt;AT$2,$A230&gt;AT$2+LOOKUP(AT$2,'Cargo List'!$C$2:$C$27,'Cargo List'!$H$2:$H$27)),"",LOOKUP(Sheet3!AT$2,'Cargo List'!$C$2:$C$27,'Cargo List'!$I$2:$I$27))</f>
        <v>#N/A</v>
      </c>
      <c r="AU230" t="e">
        <f>IF(OR($A230&lt;AU$2,$A230&gt;AU$2+LOOKUP(AU$2,'Cargo List'!$C$2:$C$27,'Cargo List'!$H$2:$H$27)),"",LOOKUP(Sheet3!AU$2,'Cargo List'!$C$2:$C$27,'Cargo List'!$I$2:$I$27))</f>
        <v>#N/A</v>
      </c>
      <c r="AV230" s="4">
        <f t="shared" si="6"/>
        <v>0</v>
      </c>
    </row>
    <row r="231" spans="1:48" x14ac:dyDescent="0.25">
      <c r="A231" s="2">
        <f t="shared" si="7"/>
        <v>44425</v>
      </c>
      <c r="B231" t="e">
        <f>IF(OR($A231&lt;B$2,$A231&gt;B$2+LOOKUP(B$2,'Cargo List'!$C$2:$C$27,'Cargo List'!$H$2:$H$27)),"",LOOKUP(Sheet3!B$2,'Cargo List'!$C$2:$C$27,'Cargo List'!$I$2:$I$27))</f>
        <v>#N/A</v>
      </c>
      <c r="C231" t="e">
        <f>IF(OR($A231&lt;C$2,$A231&gt;C$2+LOOKUP(C$2,'Cargo List'!$C$2:$C$27,'Cargo List'!$H$2:$H$27)),"",LOOKUP(Sheet3!C$2,'Cargo List'!$C$2:$C$27,'Cargo List'!$I$2:$I$27))</f>
        <v>#N/A</v>
      </c>
      <c r="D231" t="e">
        <f>IF(OR($A231&lt;D$2,$A231&gt;D$2+LOOKUP(D$2,'Cargo List'!$C$2:$C$27,'Cargo List'!$H$2:$H$27)),"",LOOKUP(Sheet3!D$2,'Cargo List'!$C$2:$C$27,'Cargo List'!$I$2:$I$27))</f>
        <v>#N/A</v>
      </c>
      <c r="E231" t="e">
        <f>IF(OR($A231&lt;E$2,$A231&gt;E$2+LOOKUP(E$2,'Cargo List'!$C$2:$C$27,'Cargo List'!$H$2:$H$27)),"",LOOKUP(Sheet3!E$2,'Cargo List'!$C$2:$C$27,'Cargo List'!$I$2:$I$27))</f>
        <v>#N/A</v>
      </c>
      <c r="F231" t="e">
        <f>IF(OR($A231&lt;F$2,$A231&gt;F$2+LOOKUP(F$2,'Cargo List'!$C$2:$C$27,'Cargo List'!$H$2:$H$27)),"",LOOKUP(Sheet3!F$2,'Cargo List'!$C$2:$C$27,'Cargo List'!$I$2:$I$27))</f>
        <v>#N/A</v>
      </c>
      <c r="G231" t="e">
        <f>IF(OR($A231&lt;G$2,$A231&gt;G$2+LOOKUP(G$2,'Cargo List'!$C$2:$C$27,'Cargo List'!$H$2:$H$27)),"",LOOKUP(Sheet3!G$2,'Cargo List'!$C$2:$C$27,'Cargo List'!$I$2:$I$27))</f>
        <v>#N/A</v>
      </c>
      <c r="H231" t="e">
        <f>IF(OR($A231&lt;H$2,$A231&gt;H$2+LOOKUP(H$2,'Cargo List'!$C$2:$C$27,'Cargo List'!$H$2:$H$27)),"",LOOKUP(Sheet3!H$2,'Cargo List'!$C$2:$C$27,'Cargo List'!$I$2:$I$27))</f>
        <v>#N/A</v>
      </c>
      <c r="I231" t="e">
        <f>IF(OR($A231&lt;I$2,$A231&gt;I$2+LOOKUP(I$2,'Cargo List'!$C$2:$C$27,'Cargo List'!$H$2:$H$27)),"",LOOKUP(Sheet3!I$2,'Cargo List'!$C$2:$C$27,'Cargo List'!$I$2:$I$27))</f>
        <v>#N/A</v>
      </c>
      <c r="J231" t="e">
        <f>IF(OR($A231&lt;J$2,$A231&gt;J$2+LOOKUP(J$2,'Cargo List'!$C$2:$C$27,'Cargo List'!$H$2:$H$27)),"",LOOKUP(Sheet3!J$2,'Cargo List'!$C$2:$C$27,'Cargo List'!$I$2:$I$27))</f>
        <v>#N/A</v>
      </c>
      <c r="K231" t="e">
        <f>IF(OR($A231&lt;K$2,$A231&gt;K$2+LOOKUP(K$2,'Cargo List'!$C$2:$C$27,'Cargo List'!$H$2:$H$27)),"",LOOKUP(Sheet3!K$2,'Cargo List'!$C$2:$C$27,'Cargo List'!$I$2:$I$27))</f>
        <v>#N/A</v>
      </c>
      <c r="L231" t="e">
        <f>IF(OR($A231&lt;L$2,$A231&gt;L$2+LOOKUP(L$2,'Cargo List'!$C$2:$C$27,'Cargo List'!$H$2:$H$27)),"",LOOKUP(Sheet3!L$2,'Cargo List'!$C$2:$C$27,'Cargo List'!$I$2:$I$27))</f>
        <v>#N/A</v>
      </c>
      <c r="M231" t="e">
        <f>IF(OR($A231&lt;M$2,$A231&gt;M$2+LOOKUP(M$2,'Cargo List'!$C$2:$C$27,'Cargo List'!$H$2:$H$27)),"",LOOKUP(Sheet3!M$2,'Cargo List'!$C$2:$C$27,'Cargo List'!$I$2:$I$27))</f>
        <v>#N/A</v>
      </c>
      <c r="N231" t="e">
        <f>IF(OR($A231&lt;N$2,$A231&gt;N$2+LOOKUP(N$2,'Cargo List'!$C$2:$C$27,'Cargo List'!$H$2:$H$27)),"",LOOKUP(Sheet3!N$2,'Cargo List'!$C$2:$C$27,'Cargo List'!$I$2:$I$27))</f>
        <v>#N/A</v>
      </c>
      <c r="O231" t="e">
        <f>IF(OR($A231&lt;O$2,$A231&gt;O$2+LOOKUP(O$2,'Cargo List'!$C$2:$C$27,'Cargo List'!$H$2:$H$27)),"",LOOKUP(Sheet3!O$2,'Cargo List'!$C$2:$C$27,'Cargo List'!$I$2:$I$27))</f>
        <v>#N/A</v>
      </c>
      <c r="P231" t="e">
        <f>IF(OR($A231&lt;P$2,$A231&gt;P$2+LOOKUP(P$2,'Cargo List'!$C$2:$C$27,'Cargo List'!$H$2:$H$27)),"",LOOKUP(Sheet3!P$2,'Cargo List'!$C$2:$C$27,'Cargo List'!$I$2:$I$27))</f>
        <v>#N/A</v>
      </c>
      <c r="Q231" t="e">
        <f>IF(OR($A231&lt;Q$2,$A231&gt;Q$2+LOOKUP(Q$2,'Cargo List'!$C$2:$C$27,'Cargo List'!$H$2:$H$27)),"",LOOKUP(Sheet3!Q$2,'Cargo List'!$C$2:$C$27,'Cargo List'!$I$2:$I$27))</f>
        <v>#N/A</v>
      </c>
      <c r="R231" t="e">
        <f>IF(OR($A231&lt;R$2,$A231&gt;R$2+LOOKUP(R$2,'Cargo List'!$C$2:$C$27,'Cargo List'!$H$2:$H$27)),"",LOOKUP(Sheet3!R$2,'Cargo List'!$C$2:$C$27,'Cargo List'!$I$2:$I$27))</f>
        <v>#N/A</v>
      </c>
      <c r="S231" t="e">
        <f>IF(OR($A231&lt;S$2,$A231&gt;S$2+LOOKUP(S$2,'Cargo List'!$C$2:$C$27,'Cargo List'!$H$2:$H$27)),"",LOOKUP(Sheet3!S$2,'Cargo List'!$C$2:$C$27,'Cargo List'!$I$2:$I$27))</f>
        <v>#N/A</v>
      </c>
      <c r="T231" t="e">
        <f>IF(OR($A231&lt;T$2,$A231&gt;T$2+LOOKUP(T$2,'Cargo List'!$C$2:$C$27,'Cargo List'!$H$2:$H$27)),"",LOOKUP(Sheet3!T$2,'Cargo List'!$C$2:$C$27,'Cargo List'!$I$2:$I$27))</f>
        <v>#N/A</v>
      </c>
      <c r="U231" t="e">
        <f>IF(OR($A231&lt;U$2,$A231&gt;U$2+LOOKUP(U$2,'Cargo List'!$C$2:$C$27,'Cargo List'!$H$2:$H$27)),"",LOOKUP(Sheet3!U$2,'Cargo List'!$C$2:$C$27,'Cargo List'!$I$2:$I$27))</f>
        <v>#N/A</v>
      </c>
      <c r="V231" t="e">
        <f>IF(OR($A231&lt;V$2,$A231&gt;V$2+LOOKUP(V$2,'Cargo List'!$C$2:$C$27,'Cargo List'!$H$2:$H$27)),"",LOOKUP(Sheet3!V$2,'Cargo List'!$C$2:$C$27,'Cargo List'!$I$2:$I$27))</f>
        <v>#N/A</v>
      </c>
      <c r="W231" t="e">
        <f>IF(OR($A231&lt;W$2,$A231&gt;W$2+LOOKUP(W$2,'Cargo List'!$C$2:$C$27,'Cargo List'!$H$2:$H$27)),"",LOOKUP(Sheet3!W$2,'Cargo List'!$C$2:$C$27,'Cargo List'!$I$2:$I$27))</f>
        <v>#N/A</v>
      </c>
      <c r="X231" t="e">
        <f>IF(OR($A231&lt;X$2,$A231&gt;X$2+LOOKUP(X$2,'Cargo List'!$C$2:$C$27,'Cargo List'!$H$2:$H$27)),"",LOOKUP(Sheet3!X$2,'Cargo List'!$C$2:$C$27,'Cargo List'!$I$2:$I$27))</f>
        <v>#N/A</v>
      </c>
      <c r="Y231" t="e">
        <f>IF(OR($A231&lt;Y$2,$A231&gt;Y$2+LOOKUP(Y$2,'Cargo List'!$C$2:$C$27,'Cargo List'!$H$2:$H$27)),"",LOOKUP(Sheet3!Y$2,'Cargo List'!$C$2:$C$27,'Cargo List'!$I$2:$I$27))</f>
        <v>#N/A</v>
      </c>
      <c r="Z231" t="e">
        <f>IF(OR($A231&lt;Z$2,$A231&gt;Z$2+LOOKUP(Z$2,'Cargo List'!$C$2:$C$27,'Cargo List'!$H$2:$H$27)),"",LOOKUP(Sheet3!Z$2,'Cargo List'!$C$2:$C$27,'Cargo List'!$I$2:$I$27))</f>
        <v>#N/A</v>
      </c>
      <c r="AA231" t="e">
        <f>IF(OR($A231&lt;AA$2,$A231&gt;AA$2+LOOKUP(AA$2,'Cargo List'!$C$2:$C$27,'Cargo List'!$H$2:$H$27)),"",LOOKUP(Sheet3!AA$2,'Cargo List'!$C$2:$C$27,'Cargo List'!$I$2:$I$27))</f>
        <v>#N/A</v>
      </c>
      <c r="AB231" t="e">
        <f>IF(OR($A231&lt;AB$2,$A231&gt;AB$2+LOOKUP(AB$2,'Cargo List'!$C$2:$C$27,'Cargo List'!$H$2:$H$27)),"",LOOKUP(Sheet3!AB$2,'Cargo List'!$C$2:$C$27,'Cargo List'!$I$2:$I$27))</f>
        <v>#N/A</v>
      </c>
      <c r="AC231" t="e">
        <f>IF(OR($A231&lt;AC$2,$A231&gt;AC$2+LOOKUP(AC$2,'Cargo List'!$C$2:$C$27,'Cargo List'!$H$2:$H$27)),"",LOOKUP(Sheet3!AC$2,'Cargo List'!$C$2:$C$27,'Cargo List'!$I$2:$I$27))</f>
        <v>#N/A</v>
      </c>
      <c r="AD231" t="e">
        <f>IF(OR($A231&lt;AD$2,$A231&gt;AD$2+LOOKUP(AD$2,'Cargo List'!$C$2:$C$27,'Cargo List'!$H$2:$H$27)),"",LOOKUP(Sheet3!AD$2,'Cargo List'!$C$2:$C$27,'Cargo List'!$I$2:$I$27))</f>
        <v>#N/A</v>
      </c>
      <c r="AE231" t="e">
        <f>IF(OR($A231&lt;AE$2,$A231&gt;AE$2+LOOKUP(AE$2,'Cargo List'!$C$2:$C$27,'Cargo List'!$H$2:$H$27)),"",LOOKUP(Sheet3!AE$2,'Cargo List'!$C$2:$C$27,'Cargo List'!$I$2:$I$27))</f>
        <v>#N/A</v>
      </c>
      <c r="AF231" t="e">
        <f>IF(OR($A231&lt;AF$2,$A231&gt;AF$2+LOOKUP(AF$2,'Cargo List'!$C$2:$C$27,'Cargo List'!$H$2:$H$27)),"",LOOKUP(Sheet3!AF$2,'Cargo List'!$C$2:$C$27,'Cargo List'!$I$2:$I$27))</f>
        <v>#N/A</v>
      </c>
      <c r="AG231" t="e">
        <f>IF(OR($A231&lt;AG$2,$A231&gt;AG$2+LOOKUP(AG$2,'Cargo List'!$C$2:$C$27,'Cargo List'!$H$2:$H$27)),"",LOOKUP(Sheet3!AG$2,'Cargo List'!$C$2:$C$27,'Cargo List'!$I$2:$I$27))</f>
        <v>#N/A</v>
      </c>
      <c r="AH231" t="e">
        <f>IF(OR($A231&lt;AH$2,$A231&gt;AH$2+LOOKUP(AH$2,'Cargo List'!$C$2:$C$27,'Cargo List'!$H$2:$H$27)),"",LOOKUP(Sheet3!AH$2,'Cargo List'!$C$2:$C$27,'Cargo List'!$I$2:$I$27))</f>
        <v>#N/A</v>
      </c>
      <c r="AI231" t="e">
        <f>IF(OR($A231&lt;AI$2,$A231&gt;AI$2+LOOKUP(AI$2,'Cargo List'!$C$2:$C$27,'Cargo List'!$H$2:$H$27)),"",LOOKUP(Sheet3!AI$2,'Cargo List'!$C$2:$C$27,'Cargo List'!$I$2:$I$27))</f>
        <v>#N/A</v>
      </c>
      <c r="AJ231" t="e">
        <f>IF(OR($A231&lt;AJ$2,$A231&gt;AJ$2+LOOKUP(AJ$2,'Cargo List'!$C$2:$C$27,'Cargo List'!$H$2:$H$27)),"",LOOKUP(Sheet3!AJ$2,'Cargo List'!$C$2:$C$27,'Cargo List'!$I$2:$I$27))</f>
        <v>#N/A</v>
      </c>
      <c r="AK231" t="e">
        <f>IF(OR($A231&lt;AK$2,$A231&gt;AK$2+LOOKUP(AK$2,'Cargo List'!$C$2:$C$27,'Cargo List'!$H$2:$H$27)),"",LOOKUP(Sheet3!AK$2,'Cargo List'!$C$2:$C$27,'Cargo List'!$I$2:$I$27))</f>
        <v>#N/A</v>
      </c>
      <c r="AL231" t="e">
        <f>IF(OR($A231&lt;AL$2,$A231&gt;AL$2+LOOKUP(AL$2,'Cargo List'!$C$2:$C$27,'Cargo List'!$H$2:$H$27)),"",LOOKUP(Sheet3!AL$2,'Cargo List'!$C$2:$C$27,'Cargo List'!$I$2:$I$27))</f>
        <v>#N/A</v>
      </c>
      <c r="AM231" t="e">
        <f>IF(OR($A231&lt;AM$2,$A231&gt;AM$2+LOOKUP(AM$2,'Cargo List'!$C$2:$C$27,'Cargo List'!$H$2:$H$27)),"",LOOKUP(Sheet3!AM$2,'Cargo List'!$C$2:$C$27,'Cargo List'!$I$2:$I$27))</f>
        <v>#N/A</v>
      </c>
      <c r="AN231" t="e">
        <f>IF(OR($A231&lt;AN$2,$A231&gt;AN$2+LOOKUP(AN$2,'Cargo List'!$C$2:$C$27,'Cargo List'!$H$2:$H$27)),"",LOOKUP(Sheet3!AN$2,'Cargo List'!$C$2:$C$27,'Cargo List'!$I$2:$I$27))</f>
        <v>#N/A</v>
      </c>
      <c r="AO231" t="e">
        <f>IF(OR($A231&lt;AO$2,$A231&gt;AO$2+LOOKUP(AO$2,'Cargo List'!$C$2:$C$27,'Cargo List'!$H$2:$H$27)),"",LOOKUP(Sheet3!AO$2,'Cargo List'!$C$2:$C$27,'Cargo List'!$I$2:$I$27))</f>
        <v>#N/A</v>
      </c>
      <c r="AP231" t="e">
        <f>IF(OR($A231&lt;AP$2,$A231&gt;AP$2+LOOKUP(AP$2,'Cargo List'!$C$2:$C$27,'Cargo List'!$H$2:$H$27)),"",LOOKUP(Sheet3!AP$2,'Cargo List'!$C$2:$C$27,'Cargo List'!$I$2:$I$27))</f>
        <v>#N/A</v>
      </c>
      <c r="AQ231" t="e">
        <f>IF(OR($A231&lt;AQ$2,$A231&gt;AQ$2+LOOKUP(AQ$2,'Cargo List'!$C$2:$C$27,'Cargo List'!$H$2:$H$27)),"",LOOKUP(Sheet3!AQ$2,'Cargo List'!$C$2:$C$27,'Cargo List'!$I$2:$I$27))</f>
        <v>#N/A</v>
      </c>
      <c r="AR231" t="e">
        <f>IF(OR($A231&lt;AR$2,$A231&gt;AR$2+LOOKUP(AR$2,'Cargo List'!$C$2:$C$27,'Cargo List'!$H$2:$H$27)),"",LOOKUP(Sheet3!AR$2,'Cargo List'!$C$2:$C$27,'Cargo List'!$I$2:$I$27))</f>
        <v>#N/A</v>
      </c>
      <c r="AS231" t="e">
        <f>IF(OR($A231&lt;AS$2,$A231&gt;AS$2+LOOKUP(AS$2,'Cargo List'!$C$2:$C$27,'Cargo List'!$H$2:$H$27)),"",LOOKUP(Sheet3!AS$2,'Cargo List'!$C$2:$C$27,'Cargo List'!$I$2:$I$27))</f>
        <v>#N/A</v>
      </c>
      <c r="AT231" t="e">
        <f>IF(OR($A231&lt;AT$2,$A231&gt;AT$2+LOOKUP(AT$2,'Cargo List'!$C$2:$C$27,'Cargo List'!$H$2:$H$27)),"",LOOKUP(Sheet3!AT$2,'Cargo List'!$C$2:$C$27,'Cargo List'!$I$2:$I$27))</f>
        <v>#N/A</v>
      </c>
      <c r="AU231" t="e">
        <f>IF(OR($A231&lt;AU$2,$A231&gt;AU$2+LOOKUP(AU$2,'Cargo List'!$C$2:$C$27,'Cargo List'!$H$2:$H$27)),"",LOOKUP(Sheet3!AU$2,'Cargo List'!$C$2:$C$27,'Cargo List'!$I$2:$I$27))</f>
        <v>#N/A</v>
      </c>
      <c r="AV231" s="4">
        <f t="shared" si="6"/>
        <v>0</v>
      </c>
    </row>
    <row r="232" spans="1:48" x14ac:dyDescent="0.25">
      <c r="A232" s="2">
        <f t="shared" si="7"/>
        <v>44426</v>
      </c>
      <c r="B232" t="e">
        <f>IF(OR($A232&lt;B$2,$A232&gt;B$2+LOOKUP(B$2,'Cargo List'!$C$2:$C$27,'Cargo List'!$H$2:$H$27)),"",LOOKUP(Sheet3!B$2,'Cargo List'!$C$2:$C$27,'Cargo List'!$I$2:$I$27))</f>
        <v>#N/A</v>
      </c>
      <c r="C232" t="e">
        <f>IF(OR($A232&lt;C$2,$A232&gt;C$2+LOOKUP(C$2,'Cargo List'!$C$2:$C$27,'Cargo List'!$H$2:$H$27)),"",LOOKUP(Sheet3!C$2,'Cargo List'!$C$2:$C$27,'Cargo List'!$I$2:$I$27))</f>
        <v>#N/A</v>
      </c>
      <c r="D232" t="e">
        <f>IF(OR($A232&lt;D$2,$A232&gt;D$2+LOOKUP(D$2,'Cargo List'!$C$2:$C$27,'Cargo List'!$H$2:$H$27)),"",LOOKUP(Sheet3!D$2,'Cargo List'!$C$2:$C$27,'Cargo List'!$I$2:$I$27))</f>
        <v>#N/A</v>
      </c>
      <c r="E232" t="e">
        <f>IF(OR($A232&lt;E$2,$A232&gt;E$2+LOOKUP(E$2,'Cargo List'!$C$2:$C$27,'Cargo List'!$H$2:$H$27)),"",LOOKUP(Sheet3!E$2,'Cargo List'!$C$2:$C$27,'Cargo List'!$I$2:$I$27))</f>
        <v>#N/A</v>
      </c>
      <c r="F232" t="e">
        <f>IF(OR($A232&lt;F$2,$A232&gt;F$2+LOOKUP(F$2,'Cargo List'!$C$2:$C$27,'Cargo List'!$H$2:$H$27)),"",LOOKUP(Sheet3!F$2,'Cargo List'!$C$2:$C$27,'Cargo List'!$I$2:$I$27))</f>
        <v>#N/A</v>
      </c>
      <c r="G232" t="e">
        <f>IF(OR($A232&lt;G$2,$A232&gt;G$2+LOOKUP(G$2,'Cargo List'!$C$2:$C$27,'Cargo List'!$H$2:$H$27)),"",LOOKUP(Sheet3!G$2,'Cargo List'!$C$2:$C$27,'Cargo List'!$I$2:$I$27))</f>
        <v>#N/A</v>
      </c>
      <c r="H232" t="e">
        <f>IF(OR($A232&lt;H$2,$A232&gt;H$2+LOOKUP(H$2,'Cargo List'!$C$2:$C$27,'Cargo List'!$H$2:$H$27)),"",LOOKUP(Sheet3!H$2,'Cargo List'!$C$2:$C$27,'Cargo List'!$I$2:$I$27))</f>
        <v>#N/A</v>
      </c>
      <c r="I232" t="e">
        <f>IF(OR($A232&lt;I$2,$A232&gt;I$2+LOOKUP(I$2,'Cargo List'!$C$2:$C$27,'Cargo List'!$H$2:$H$27)),"",LOOKUP(Sheet3!I$2,'Cargo List'!$C$2:$C$27,'Cargo List'!$I$2:$I$27))</f>
        <v>#N/A</v>
      </c>
      <c r="J232" t="e">
        <f>IF(OR($A232&lt;J$2,$A232&gt;J$2+LOOKUP(J$2,'Cargo List'!$C$2:$C$27,'Cargo List'!$H$2:$H$27)),"",LOOKUP(Sheet3!J$2,'Cargo List'!$C$2:$C$27,'Cargo List'!$I$2:$I$27))</f>
        <v>#N/A</v>
      </c>
      <c r="K232" t="e">
        <f>IF(OR($A232&lt;K$2,$A232&gt;K$2+LOOKUP(K$2,'Cargo List'!$C$2:$C$27,'Cargo List'!$H$2:$H$27)),"",LOOKUP(Sheet3!K$2,'Cargo List'!$C$2:$C$27,'Cargo List'!$I$2:$I$27))</f>
        <v>#N/A</v>
      </c>
      <c r="L232" t="e">
        <f>IF(OR($A232&lt;L$2,$A232&gt;L$2+LOOKUP(L$2,'Cargo List'!$C$2:$C$27,'Cargo List'!$H$2:$H$27)),"",LOOKUP(Sheet3!L$2,'Cargo List'!$C$2:$C$27,'Cargo List'!$I$2:$I$27))</f>
        <v>#N/A</v>
      </c>
      <c r="M232" t="e">
        <f>IF(OR($A232&lt;M$2,$A232&gt;M$2+LOOKUP(M$2,'Cargo List'!$C$2:$C$27,'Cargo List'!$H$2:$H$27)),"",LOOKUP(Sheet3!M$2,'Cargo List'!$C$2:$C$27,'Cargo List'!$I$2:$I$27))</f>
        <v>#N/A</v>
      </c>
      <c r="N232" t="e">
        <f>IF(OR($A232&lt;N$2,$A232&gt;N$2+LOOKUP(N$2,'Cargo List'!$C$2:$C$27,'Cargo List'!$H$2:$H$27)),"",LOOKUP(Sheet3!N$2,'Cargo List'!$C$2:$C$27,'Cargo List'!$I$2:$I$27))</f>
        <v>#N/A</v>
      </c>
      <c r="O232" t="e">
        <f>IF(OR($A232&lt;O$2,$A232&gt;O$2+LOOKUP(O$2,'Cargo List'!$C$2:$C$27,'Cargo List'!$H$2:$H$27)),"",LOOKUP(Sheet3!O$2,'Cargo List'!$C$2:$C$27,'Cargo List'!$I$2:$I$27))</f>
        <v>#N/A</v>
      </c>
      <c r="P232" t="e">
        <f>IF(OR($A232&lt;P$2,$A232&gt;P$2+LOOKUP(P$2,'Cargo List'!$C$2:$C$27,'Cargo List'!$H$2:$H$27)),"",LOOKUP(Sheet3!P$2,'Cargo List'!$C$2:$C$27,'Cargo List'!$I$2:$I$27))</f>
        <v>#N/A</v>
      </c>
      <c r="Q232" t="e">
        <f>IF(OR($A232&lt;Q$2,$A232&gt;Q$2+LOOKUP(Q$2,'Cargo List'!$C$2:$C$27,'Cargo List'!$H$2:$H$27)),"",LOOKUP(Sheet3!Q$2,'Cargo List'!$C$2:$C$27,'Cargo List'!$I$2:$I$27))</f>
        <v>#N/A</v>
      </c>
      <c r="R232" t="e">
        <f>IF(OR($A232&lt;R$2,$A232&gt;R$2+LOOKUP(R$2,'Cargo List'!$C$2:$C$27,'Cargo List'!$H$2:$H$27)),"",LOOKUP(Sheet3!R$2,'Cargo List'!$C$2:$C$27,'Cargo List'!$I$2:$I$27))</f>
        <v>#N/A</v>
      </c>
      <c r="S232" t="e">
        <f>IF(OR($A232&lt;S$2,$A232&gt;S$2+LOOKUP(S$2,'Cargo List'!$C$2:$C$27,'Cargo List'!$H$2:$H$27)),"",LOOKUP(Sheet3!S$2,'Cargo List'!$C$2:$C$27,'Cargo List'!$I$2:$I$27))</f>
        <v>#N/A</v>
      </c>
      <c r="T232" t="e">
        <f>IF(OR($A232&lt;T$2,$A232&gt;T$2+LOOKUP(T$2,'Cargo List'!$C$2:$C$27,'Cargo List'!$H$2:$H$27)),"",LOOKUP(Sheet3!T$2,'Cargo List'!$C$2:$C$27,'Cargo List'!$I$2:$I$27))</f>
        <v>#N/A</v>
      </c>
      <c r="U232" t="e">
        <f>IF(OR($A232&lt;U$2,$A232&gt;U$2+LOOKUP(U$2,'Cargo List'!$C$2:$C$27,'Cargo List'!$H$2:$H$27)),"",LOOKUP(Sheet3!U$2,'Cargo List'!$C$2:$C$27,'Cargo List'!$I$2:$I$27))</f>
        <v>#N/A</v>
      </c>
      <c r="V232" t="e">
        <f>IF(OR($A232&lt;V$2,$A232&gt;V$2+LOOKUP(V$2,'Cargo List'!$C$2:$C$27,'Cargo List'!$H$2:$H$27)),"",LOOKUP(Sheet3!V$2,'Cargo List'!$C$2:$C$27,'Cargo List'!$I$2:$I$27))</f>
        <v>#N/A</v>
      </c>
      <c r="W232" t="e">
        <f>IF(OR($A232&lt;W$2,$A232&gt;W$2+LOOKUP(W$2,'Cargo List'!$C$2:$C$27,'Cargo List'!$H$2:$H$27)),"",LOOKUP(Sheet3!W$2,'Cargo List'!$C$2:$C$27,'Cargo List'!$I$2:$I$27))</f>
        <v>#N/A</v>
      </c>
      <c r="X232" t="e">
        <f>IF(OR($A232&lt;X$2,$A232&gt;X$2+LOOKUP(X$2,'Cargo List'!$C$2:$C$27,'Cargo List'!$H$2:$H$27)),"",LOOKUP(Sheet3!X$2,'Cargo List'!$C$2:$C$27,'Cargo List'!$I$2:$I$27))</f>
        <v>#N/A</v>
      </c>
      <c r="Y232" t="e">
        <f>IF(OR($A232&lt;Y$2,$A232&gt;Y$2+LOOKUP(Y$2,'Cargo List'!$C$2:$C$27,'Cargo List'!$H$2:$H$27)),"",LOOKUP(Sheet3!Y$2,'Cargo List'!$C$2:$C$27,'Cargo List'!$I$2:$I$27))</f>
        <v>#N/A</v>
      </c>
      <c r="Z232" t="e">
        <f>IF(OR($A232&lt;Z$2,$A232&gt;Z$2+LOOKUP(Z$2,'Cargo List'!$C$2:$C$27,'Cargo List'!$H$2:$H$27)),"",LOOKUP(Sheet3!Z$2,'Cargo List'!$C$2:$C$27,'Cargo List'!$I$2:$I$27))</f>
        <v>#N/A</v>
      </c>
      <c r="AA232" t="e">
        <f>IF(OR($A232&lt;AA$2,$A232&gt;AA$2+LOOKUP(AA$2,'Cargo List'!$C$2:$C$27,'Cargo List'!$H$2:$H$27)),"",LOOKUP(Sheet3!AA$2,'Cargo List'!$C$2:$C$27,'Cargo List'!$I$2:$I$27))</f>
        <v>#N/A</v>
      </c>
      <c r="AB232" t="e">
        <f>IF(OR($A232&lt;AB$2,$A232&gt;AB$2+LOOKUP(AB$2,'Cargo List'!$C$2:$C$27,'Cargo List'!$H$2:$H$27)),"",LOOKUP(Sheet3!AB$2,'Cargo List'!$C$2:$C$27,'Cargo List'!$I$2:$I$27))</f>
        <v>#N/A</v>
      </c>
      <c r="AC232" t="e">
        <f>IF(OR($A232&lt;AC$2,$A232&gt;AC$2+LOOKUP(AC$2,'Cargo List'!$C$2:$C$27,'Cargo List'!$H$2:$H$27)),"",LOOKUP(Sheet3!AC$2,'Cargo List'!$C$2:$C$27,'Cargo List'!$I$2:$I$27))</f>
        <v>#N/A</v>
      </c>
      <c r="AD232" t="e">
        <f>IF(OR($A232&lt;AD$2,$A232&gt;AD$2+LOOKUP(AD$2,'Cargo List'!$C$2:$C$27,'Cargo List'!$H$2:$H$27)),"",LOOKUP(Sheet3!AD$2,'Cargo List'!$C$2:$C$27,'Cargo List'!$I$2:$I$27))</f>
        <v>#N/A</v>
      </c>
      <c r="AE232" t="e">
        <f>IF(OR($A232&lt;AE$2,$A232&gt;AE$2+LOOKUP(AE$2,'Cargo List'!$C$2:$C$27,'Cargo List'!$H$2:$H$27)),"",LOOKUP(Sheet3!AE$2,'Cargo List'!$C$2:$C$27,'Cargo List'!$I$2:$I$27))</f>
        <v>#N/A</v>
      </c>
      <c r="AF232" t="e">
        <f>IF(OR($A232&lt;AF$2,$A232&gt;AF$2+LOOKUP(AF$2,'Cargo List'!$C$2:$C$27,'Cargo List'!$H$2:$H$27)),"",LOOKUP(Sheet3!AF$2,'Cargo List'!$C$2:$C$27,'Cargo List'!$I$2:$I$27))</f>
        <v>#N/A</v>
      </c>
      <c r="AG232" t="e">
        <f>IF(OR($A232&lt;AG$2,$A232&gt;AG$2+LOOKUP(AG$2,'Cargo List'!$C$2:$C$27,'Cargo List'!$H$2:$H$27)),"",LOOKUP(Sheet3!AG$2,'Cargo List'!$C$2:$C$27,'Cargo List'!$I$2:$I$27))</f>
        <v>#N/A</v>
      </c>
      <c r="AH232" t="e">
        <f>IF(OR($A232&lt;AH$2,$A232&gt;AH$2+LOOKUP(AH$2,'Cargo List'!$C$2:$C$27,'Cargo List'!$H$2:$H$27)),"",LOOKUP(Sheet3!AH$2,'Cargo List'!$C$2:$C$27,'Cargo List'!$I$2:$I$27))</f>
        <v>#N/A</v>
      </c>
      <c r="AI232" t="e">
        <f>IF(OR($A232&lt;AI$2,$A232&gt;AI$2+LOOKUP(AI$2,'Cargo List'!$C$2:$C$27,'Cargo List'!$H$2:$H$27)),"",LOOKUP(Sheet3!AI$2,'Cargo List'!$C$2:$C$27,'Cargo List'!$I$2:$I$27))</f>
        <v>#N/A</v>
      </c>
      <c r="AJ232" t="e">
        <f>IF(OR($A232&lt;AJ$2,$A232&gt;AJ$2+LOOKUP(AJ$2,'Cargo List'!$C$2:$C$27,'Cargo List'!$H$2:$H$27)),"",LOOKUP(Sheet3!AJ$2,'Cargo List'!$C$2:$C$27,'Cargo List'!$I$2:$I$27))</f>
        <v>#N/A</v>
      </c>
      <c r="AK232" t="e">
        <f>IF(OR($A232&lt;AK$2,$A232&gt;AK$2+LOOKUP(AK$2,'Cargo List'!$C$2:$C$27,'Cargo List'!$H$2:$H$27)),"",LOOKUP(Sheet3!AK$2,'Cargo List'!$C$2:$C$27,'Cargo List'!$I$2:$I$27))</f>
        <v>#N/A</v>
      </c>
      <c r="AL232" t="e">
        <f>IF(OR($A232&lt;AL$2,$A232&gt;AL$2+LOOKUP(AL$2,'Cargo List'!$C$2:$C$27,'Cargo List'!$H$2:$H$27)),"",LOOKUP(Sheet3!AL$2,'Cargo List'!$C$2:$C$27,'Cargo List'!$I$2:$I$27))</f>
        <v>#N/A</v>
      </c>
      <c r="AM232" t="e">
        <f>IF(OR($A232&lt;AM$2,$A232&gt;AM$2+LOOKUP(AM$2,'Cargo List'!$C$2:$C$27,'Cargo List'!$H$2:$H$27)),"",LOOKUP(Sheet3!AM$2,'Cargo List'!$C$2:$C$27,'Cargo List'!$I$2:$I$27))</f>
        <v>#N/A</v>
      </c>
      <c r="AN232" t="e">
        <f>IF(OR($A232&lt;AN$2,$A232&gt;AN$2+LOOKUP(AN$2,'Cargo List'!$C$2:$C$27,'Cargo List'!$H$2:$H$27)),"",LOOKUP(Sheet3!AN$2,'Cargo List'!$C$2:$C$27,'Cargo List'!$I$2:$I$27))</f>
        <v>#N/A</v>
      </c>
      <c r="AO232" t="e">
        <f>IF(OR($A232&lt;AO$2,$A232&gt;AO$2+LOOKUP(AO$2,'Cargo List'!$C$2:$C$27,'Cargo List'!$H$2:$H$27)),"",LOOKUP(Sheet3!AO$2,'Cargo List'!$C$2:$C$27,'Cargo List'!$I$2:$I$27))</f>
        <v>#N/A</v>
      </c>
      <c r="AP232" t="e">
        <f>IF(OR($A232&lt;AP$2,$A232&gt;AP$2+LOOKUP(AP$2,'Cargo List'!$C$2:$C$27,'Cargo List'!$H$2:$H$27)),"",LOOKUP(Sheet3!AP$2,'Cargo List'!$C$2:$C$27,'Cargo List'!$I$2:$I$27))</f>
        <v>#N/A</v>
      </c>
      <c r="AQ232" t="e">
        <f>IF(OR($A232&lt;AQ$2,$A232&gt;AQ$2+LOOKUP(AQ$2,'Cargo List'!$C$2:$C$27,'Cargo List'!$H$2:$H$27)),"",LOOKUP(Sheet3!AQ$2,'Cargo List'!$C$2:$C$27,'Cargo List'!$I$2:$I$27))</f>
        <v>#N/A</v>
      </c>
      <c r="AR232" t="e">
        <f>IF(OR($A232&lt;AR$2,$A232&gt;AR$2+LOOKUP(AR$2,'Cargo List'!$C$2:$C$27,'Cargo List'!$H$2:$H$27)),"",LOOKUP(Sheet3!AR$2,'Cargo List'!$C$2:$C$27,'Cargo List'!$I$2:$I$27))</f>
        <v>#N/A</v>
      </c>
      <c r="AS232" t="e">
        <f>IF(OR($A232&lt;AS$2,$A232&gt;AS$2+LOOKUP(AS$2,'Cargo List'!$C$2:$C$27,'Cargo List'!$H$2:$H$27)),"",LOOKUP(Sheet3!AS$2,'Cargo List'!$C$2:$C$27,'Cargo List'!$I$2:$I$27))</f>
        <v>#N/A</v>
      </c>
      <c r="AT232" t="e">
        <f>IF(OR($A232&lt;AT$2,$A232&gt;AT$2+LOOKUP(AT$2,'Cargo List'!$C$2:$C$27,'Cargo List'!$H$2:$H$27)),"",LOOKUP(Sheet3!AT$2,'Cargo List'!$C$2:$C$27,'Cargo List'!$I$2:$I$27))</f>
        <v>#N/A</v>
      </c>
      <c r="AU232" t="e">
        <f>IF(OR($A232&lt;AU$2,$A232&gt;AU$2+LOOKUP(AU$2,'Cargo List'!$C$2:$C$27,'Cargo List'!$H$2:$H$27)),"",LOOKUP(Sheet3!AU$2,'Cargo List'!$C$2:$C$27,'Cargo List'!$I$2:$I$27))</f>
        <v>#N/A</v>
      </c>
      <c r="AV232" s="4">
        <f t="shared" si="6"/>
        <v>0</v>
      </c>
    </row>
    <row r="233" spans="1:48" x14ac:dyDescent="0.25">
      <c r="A233" s="2">
        <f t="shared" si="7"/>
        <v>44427</v>
      </c>
      <c r="B233" t="e">
        <f>IF(OR($A233&lt;B$2,$A233&gt;B$2+LOOKUP(B$2,'Cargo List'!$C$2:$C$27,'Cargo List'!$H$2:$H$27)),"",LOOKUP(Sheet3!B$2,'Cargo List'!$C$2:$C$27,'Cargo List'!$I$2:$I$27))</f>
        <v>#N/A</v>
      </c>
      <c r="C233" t="e">
        <f>IF(OR($A233&lt;C$2,$A233&gt;C$2+LOOKUP(C$2,'Cargo List'!$C$2:$C$27,'Cargo List'!$H$2:$H$27)),"",LOOKUP(Sheet3!C$2,'Cargo List'!$C$2:$C$27,'Cargo List'!$I$2:$I$27))</f>
        <v>#N/A</v>
      </c>
      <c r="D233" t="e">
        <f>IF(OR($A233&lt;D$2,$A233&gt;D$2+LOOKUP(D$2,'Cargo List'!$C$2:$C$27,'Cargo List'!$H$2:$H$27)),"",LOOKUP(Sheet3!D$2,'Cargo List'!$C$2:$C$27,'Cargo List'!$I$2:$I$27))</f>
        <v>#N/A</v>
      </c>
      <c r="E233" t="e">
        <f>IF(OR($A233&lt;E$2,$A233&gt;E$2+LOOKUP(E$2,'Cargo List'!$C$2:$C$27,'Cargo List'!$H$2:$H$27)),"",LOOKUP(Sheet3!E$2,'Cargo List'!$C$2:$C$27,'Cargo List'!$I$2:$I$27))</f>
        <v>#N/A</v>
      </c>
      <c r="F233" t="e">
        <f>IF(OR($A233&lt;F$2,$A233&gt;F$2+LOOKUP(F$2,'Cargo List'!$C$2:$C$27,'Cargo List'!$H$2:$H$27)),"",LOOKUP(Sheet3!F$2,'Cargo List'!$C$2:$C$27,'Cargo List'!$I$2:$I$27))</f>
        <v>#N/A</v>
      </c>
      <c r="G233" t="e">
        <f>IF(OR($A233&lt;G$2,$A233&gt;G$2+LOOKUP(G$2,'Cargo List'!$C$2:$C$27,'Cargo List'!$H$2:$H$27)),"",LOOKUP(Sheet3!G$2,'Cargo List'!$C$2:$C$27,'Cargo List'!$I$2:$I$27))</f>
        <v>#N/A</v>
      </c>
      <c r="H233" t="e">
        <f>IF(OR($A233&lt;H$2,$A233&gt;H$2+LOOKUP(H$2,'Cargo List'!$C$2:$C$27,'Cargo List'!$H$2:$H$27)),"",LOOKUP(Sheet3!H$2,'Cargo List'!$C$2:$C$27,'Cargo List'!$I$2:$I$27))</f>
        <v>#N/A</v>
      </c>
      <c r="I233" t="e">
        <f>IF(OR($A233&lt;I$2,$A233&gt;I$2+LOOKUP(I$2,'Cargo List'!$C$2:$C$27,'Cargo List'!$H$2:$H$27)),"",LOOKUP(Sheet3!I$2,'Cargo List'!$C$2:$C$27,'Cargo List'!$I$2:$I$27))</f>
        <v>#N/A</v>
      </c>
      <c r="J233" t="e">
        <f>IF(OR($A233&lt;J$2,$A233&gt;J$2+LOOKUP(J$2,'Cargo List'!$C$2:$C$27,'Cargo List'!$H$2:$H$27)),"",LOOKUP(Sheet3!J$2,'Cargo List'!$C$2:$C$27,'Cargo List'!$I$2:$I$27))</f>
        <v>#N/A</v>
      </c>
      <c r="K233" t="e">
        <f>IF(OR($A233&lt;K$2,$A233&gt;K$2+LOOKUP(K$2,'Cargo List'!$C$2:$C$27,'Cargo List'!$H$2:$H$27)),"",LOOKUP(Sheet3!K$2,'Cargo List'!$C$2:$C$27,'Cargo List'!$I$2:$I$27))</f>
        <v>#N/A</v>
      </c>
      <c r="L233" t="e">
        <f>IF(OR($A233&lt;L$2,$A233&gt;L$2+LOOKUP(L$2,'Cargo List'!$C$2:$C$27,'Cargo List'!$H$2:$H$27)),"",LOOKUP(Sheet3!L$2,'Cargo List'!$C$2:$C$27,'Cargo List'!$I$2:$I$27))</f>
        <v>#N/A</v>
      </c>
      <c r="M233" t="e">
        <f>IF(OR($A233&lt;M$2,$A233&gt;M$2+LOOKUP(M$2,'Cargo List'!$C$2:$C$27,'Cargo List'!$H$2:$H$27)),"",LOOKUP(Sheet3!M$2,'Cargo List'!$C$2:$C$27,'Cargo List'!$I$2:$I$27))</f>
        <v>#N/A</v>
      </c>
      <c r="N233" t="e">
        <f>IF(OR($A233&lt;N$2,$A233&gt;N$2+LOOKUP(N$2,'Cargo List'!$C$2:$C$27,'Cargo List'!$H$2:$H$27)),"",LOOKUP(Sheet3!N$2,'Cargo List'!$C$2:$C$27,'Cargo List'!$I$2:$I$27))</f>
        <v>#N/A</v>
      </c>
      <c r="O233" t="e">
        <f>IF(OR($A233&lt;O$2,$A233&gt;O$2+LOOKUP(O$2,'Cargo List'!$C$2:$C$27,'Cargo List'!$H$2:$H$27)),"",LOOKUP(Sheet3!O$2,'Cargo List'!$C$2:$C$27,'Cargo List'!$I$2:$I$27))</f>
        <v>#N/A</v>
      </c>
      <c r="P233" t="e">
        <f>IF(OR($A233&lt;P$2,$A233&gt;P$2+LOOKUP(P$2,'Cargo List'!$C$2:$C$27,'Cargo List'!$H$2:$H$27)),"",LOOKUP(Sheet3!P$2,'Cargo List'!$C$2:$C$27,'Cargo List'!$I$2:$I$27))</f>
        <v>#N/A</v>
      </c>
      <c r="Q233" t="e">
        <f>IF(OR($A233&lt;Q$2,$A233&gt;Q$2+LOOKUP(Q$2,'Cargo List'!$C$2:$C$27,'Cargo List'!$H$2:$H$27)),"",LOOKUP(Sheet3!Q$2,'Cargo List'!$C$2:$C$27,'Cargo List'!$I$2:$I$27))</f>
        <v>#N/A</v>
      </c>
      <c r="R233" t="e">
        <f>IF(OR($A233&lt;R$2,$A233&gt;R$2+LOOKUP(R$2,'Cargo List'!$C$2:$C$27,'Cargo List'!$H$2:$H$27)),"",LOOKUP(Sheet3!R$2,'Cargo List'!$C$2:$C$27,'Cargo List'!$I$2:$I$27))</f>
        <v>#N/A</v>
      </c>
      <c r="S233" t="e">
        <f>IF(OR($A233&lt;S$2,$A233&gt;S$2+LOOKUP(S$2,'Cargo List'!$C$2:$C$27,'Cargo List'!$H$2:$H$27)),"",LOOKUP(Sheet3!S$2,'Cargo List'!$C$2:$C$27,'Cargo List'!$I$2:$I$27))</f>
        <v>#N/A</v>
      </c>
      <c r="T233" t="e">
        <f>IF(OR($A233&lt;T$2,$A233&gt;T$2+LOOKUP(T$2,'Cargo List'!$C$2:$C$27,'Cargo List'!$H$2:$H$27)),"",LOOKUP(Sheet3!T$2,'Cargo List'!$C$2:$C$27,'Cargo List'!$I$2:$I$27))</f>
        <v>#N/A</v>
      </c>
      <c r="U233" t="e">
        <f>IF(OR($A233&lt;U$2,$A233&gt;U$2+LOOKUP(U$2,'Cargo List'!$C$2:$C$27,'Cargo List'!$H$2:$H$27)),"",LOOKUP(Sheet3!U$2,'Cargo List'!$C$2:$C$27,'Cargo List'!$I$2:$I$27))</f>
        <v>#N/A</v>
      </c>
      <c r="V233" t="e">
        <f>IF(OR($A233&lt;V$2,$A233&gt;V$2+LOOKUP(V$2,'Cargo List'!$C$2:$C$27,'Cargo List'!$H$2:$H$27)),"",LOOKUP(Sheet3!V$2,'Cargo List'!$C$2:$C$27,'Cargo List'!$I$2:$I$27))</f>
        <v>#N/A</v>
      </c>
      <c r="W233" t="e">
        <f>IF(OR($A233&lt;W$2,$A233&gt;W$2+LOOKUP(W$2,'Cargo List'!$C$2:$C$27,'Cargo List'!$H$2:$H$27)),"",LOOKUP(Sheet3!W$2,'Cargo List'!$C$2:$C$27,'Cargo List'!$I$2:$I$27))</f>
        <v>#N/A</v>
      </c>
      <c r="X233" t="e">
        <f>IF(OR($A233&lt;X$2,$A233&gt;X$2+LOOKUP(X$2,'Cargo List'!$C$2:$C$27,'Cargo List'!$H$2:$H$27)),"",LOOKUP(Sheet3!X$2,'Cargo List'!$C$2:$C$27,'Cargo List'!$I$2:$I$27))</f>
        <v>#N/A</v>
      </c>
      <c r="Y233" t="e">
        <f>IF(OR($A233&lt;Y$2,$A233&gt;Y$2+LOOKUP(Y$2,'Cargo List'!$C$2:$C$27,'Cargo List'!$H$2:$H$27)),"",LOOKUP(Sheet3!Y$2,'Cargo List'!$C$2:$C$27,'Cargo List'!$I$2:$I$27))</f>
        <v>#N/A</v>
      </c>
      <c r="Z233" t="e">
        <f>IF(OR($A233&lt;Z$2,$A233&gt;Z$2+LOOKUP(Z$2,'Cargo List'!$C$2:$C$27,'Cargo List'!$H$2:$H$27)),"",LOOKUP(Sheet3!Z$2,'Cargo List'!$C$2:$C$27,'Cargo List'!$I$2:$I$27))</f>
        <v>#N/A</v>
      </c>
      <c r="AA233" t="e">
        <f>IF(OR($A233&lt;AA$2,$A233&gt;AA$2+LOOKUP(AA$2,'Cargo List'!$C$2:$C$27,'Cargo List'!$H$2:$H$27)),"",LOOKUP(Sheet3!AA$2,'Cargo List'!$C$2:$C$27,'Cargo List'!$I$2:$I$27))</f>
        <v>#N/A</v>
      </c>
      <c r="AB233" t="e">
        <f>IF(OR($A233&lt;AB$2,$A233&gt;AB$2+LOOKUP(AB$2,'Cargo List'!$C$2:$C$27,'Cargo List'!$H$2:$H$27)),"",LOOKUP(Sheet3!AB$2,'Cargo List'!$C$2:$C$27,'Cargo List'!$I$2:$I$27))</f>
        <v>#N/A</v>
      </c>
      <c r="AC233" t="e">
        <f>IF(OR($A233&lt;AC$2,$A233&gt;AC$2+LOOKUP(AC$2,'Cargo List'!$C$2:$C$27,'Cargo List'!$H$2:$H$27)),"",LOOKUP(Sheet3!AC$2,'Cargo List'!$C$2:$C$27,'Cargo List'!$I$2:$I$27))</f>
        <v>#N/A</v>
      </c>
      <c r="AD233" t="e">
        <f>IF(OR($A233&lt;AD$2,$A233&gt;AD$2+LOOKUP(AD$2,'Cargo List'!$C$2:$C$27,'Cargo List'!$H$2:$H$27)),"",LOOKUP(Sheet3!AD$2,'Cargo List'!$C$2:$C$27,'Cargo List'!$I$2:$I$27))</f>
        <v>#N/A</v>
      </c>
      <c r="AE233" t="e">
        <f>IF(OR($A233&lt;AE$2,$A233&gt;AE$2+LOOKUP(AE$2,'Cargo List'!$C$2:$C$27,'Cargo List'!$H$2:$H$27)),"",LOOKUP(Sheet3!AE$2,'Cargo List'!$C$2:$C$27,'Cargo List'!$I$2:$I$27))</f>
        <v>#N/A</v>
      </c>
      <c r="AF233" t="e">
        <f>IF(OR($A233&lt;AF$2,$A233&gt;AF$2+LOOKUP(AF$2,'Cargo List'!$C$2:$C$27,'Cargo List'!$H$2:$H$27)),"",LOOKUP(Sheet3!AF$2,'Cargo List'!$C$2:$C$27,'Cargo List'!$I$2:$I$27))</f>
        <v>#N/A</v>
      </c>
      <c r="AG233" t="e">
        <f>IF(OR($A233&lt;AG$2,$A233&gt;AG$2+LOOKUP(AG$2,'Cargo List'!$C$2:$C$27,'Cargo List'!$H$2:$H$27)),"",LOOKUP(Sheet3!AG$2,'Cargo List'!$C$2:$C$27,'Cargo List'!$I$2:$I$27))</f>
        <v>#N/A</v>
      </c>
      <c r="AH233" t="e">
        <f>IF(OR($A233&lt;AH$2,$A233&gt;AH$2+LOOKUP(AH$2,'Cargo List'!$C$2:$C$27,'Cargo List'!$H$2:$H$27)),"",LOOKUP(Sheet3!AH$2,'Cargo List'!$C$2:$C$27,'Cargo List'!$I$2:$I$27))</f>
        <v>#N/A</v>
      </c>
      <c r="AI233" t="e">
        <f>IF(OR($A233&lt;AI$2,$A233&gt;AI$2+LOOKUP(AI$2,'Cargo List'!$C$2:$C$27,'Cargo List'!$H$2:$H$27)),"",LOOKUP(Sheet3!AI$2,'Cargo List'!$C$2:$C$27,'Cargo List'!$I$2:$I$27))</f>
        <v>#N/A</v>
      </c>
      <c r="AJ233" t="e">
        <f>IF(OR($A233&lt;AJ$2,$A233&gt;AJ$2+LOOKUP(AJ$2,'Cargo List'!$C$2:$C$27,'Cargo List'!$H$2:$H$27)),"",LOOKUP(Sheet3!AJ$2,'Cargo List'!$C$2:$C$27,'Cargo List'!$I$2:$I$27))</f>
        <v>#N/A</v>
      </c>
      <c r="AK233" t="e">
        <f>IF(OR($A233&lt;AK$2,$A233&gt;AK$2+LOOKUP(AK$2,'Cargo List'!$C$2:$C$27,'Cargo List'!$H$2:$H$27)),"",LOOKUP(Sheet3!AK$2,'Cargo List'!$C$2:$C$27,'Cargo List'!$I$2:$I$27))</f>
        <v>#N/A</v>
      </c>
      <c r="AL233" t="e">
        <f>IF(OR($A233&lt;AL$2,$A233&gt;AL$2+LOOKUP(AL$2,'Cargo List'!$C$2:$C$27,'Cargo List'!$H$2:$H$27)),"",LOOKUP(Sheet3!AL$2,'Cargo List'!$C$2:$C$27,'Cargo List'!$I$2:$I$27))</f>
        <v>#N/A</v>
      </c>
      <c r="AM233" t="e">
        <f>IF(OR($A233&lt;AM$2,$A233&gt;AM$2+LOOKUP(AM$2,'Cargo List'!$C$2:$C$27,'Cargo List'!$H$2:$H$27)),"",LOOKUP(Sheet3!AM$2,'Cargo List'!$C$2:$C$27,'Cargo List'!$I$2:$I$27))</f>
        <v>#N/A</v>
      </c>
      <c r="AN233" t="e">
        <f>IF(OR($A233&lt;AN$2,$A233&gt;AN$2+LOOKUP(AN$2,'Cargo List'!$C$2:$C$27,'Cargo List'!$H$2:$H$27)),"",LOOKUP(Sheet3!AN$2,'Cargo List'!$C$2:$C$27,'Cargo List'!$I$2:$I$27))</f>
        <v>#N/A</v>
      </c>
      <c r="AO233" t="e">
        <f>IF(OR($A233&lt;AO$2,$A233&gt;AO$2+LOOKUP(AO$2,'Cargo List'!$C$2:$C$27,'Cargo List'!$H$2:$H$27)),"",LOOKUP(Sheet3!AO$2,'Cargo List'!$C$2:$C$27,'Cargo List'!$I$2:$I$27))</f>
        <v>#N/A</v>
      </c>
      <c r="AP233" t="e">
        <f>IF(OR($A233&lt;AP$2,$A233&gt;AP$2+LOOKUP(AP$2,'Cargo List'!$C$2:$C$27,'Cargo List'!$H$2:$H$27)),"",LOOKUP(Sheet3!AP$2,'Cargo List'!$C$2:$C$27,'Cargo List'!$I$2:$I$27))</f>
        <v>#N/A</v>
      </c>
      <c r="AQ233" t="e">
        <f>IF(OR($A233&lt;AQ$2,$A233&gt;AQ$2+LOOKUP(AQ$2,'Cargo List'!$C$2:$C$27,'Cargo List'!$H$2:$H$27)),"",LOOKUP(Sheet3!AQ$2,'Cargo List'!$C$2:$C$27,'Cargo List'!$I$2:$I$27))</f>
        <v>#N/A</v>
      </c>
      <c r="AR233" t="e">
        <f>IF(OR($A233&lt;AR$2,$A233&gt;AR$2+LOOKUP(AR$2,'Cargo List'!$C$2:$C$27,'Cargo List'!$H$2:$H$27)),"",LOOKUP(Sheet3!AR$2,'Cargo List'!$C$2:$C$27,'Cargo List'!$I$2:$I$27))</f>
        <v>#N/A</v>
      </c>
      <c r="AS233" t="e">
        <f>IF(OR($A233&lt;AS$2,$A233&gt;AS$2+LOOKUP(AS$2,'Cargo List'!$C$2:$C$27,'Cargo List'!$H$2:$H$27)),"",LOOKUP(Sheet3!AS$2,'Cargo List'!$C$2:$C$27,'Cargo List'!$I$2:$I$27))</f>
        <v>#N/A</v>
      </c>
      <c r="AT233" t="e">
        <f>IF(OR($A233&lt;AT$2,$A233&gt;AT$2+LOOKUP(AT$2,'Cargo List'!$C$2:$C$27,'Cargo List'!$H$2:$H$27)),"",LOOKUP(Sheet3!AT$2,'Cargo List'!$C$2:$C$27,'Cargo List'!$I$2:$I$27))</f>
        <v>#N/A</v>
      </c>
      <c r="AU233" t="e">
        <f>IF(OR($A233&lt;AU$2,$A233&gt;AU$2+LOOKUP(AU$2,'Cargo List'!$C$2:$C$27,'Cargo List'!$H$2:$H$27)),"",LOOKUP(Sheet3!AU$2,'Cargo List'!$C$2:$C$27,'Cargo List'!$I$2:$I$27))</f>
        <v>#N/A</v>
      </c>
      <c r="AV233" s="4">
        <f t="shared" si="6"/>
        <v>0</v>
      </c>
    </row>
    <row r="234" spans="1:48" x14ac:dyDescent="0.25">
      <c r="A234" s="2">
        <f t="shared" si="7"/>
        <v>44428</v>
      </c>
      <c r="B234" t="e">
        <f>IF(OR($A234&lt;B$2,$A234&gt;B$2+LOOKUP(B$2,'Cargo List'!$C$2:$C$27,'Cargo List'!$H$2:$H$27)),"",LOOKUP(Sheet3!B$2,'Cargo List'!$C$2:$C$27,'Cargo List'!$I$2:$I$27))</f>
        <v>#N/A</v>
      </c>
      <c r="C234" t="e">
        <f>IF(OR($A234&lt;C$2,$A234&gt;C$2+LOOKUP(C$2,'Cargo List'!$C$2:$C$27,'Cargo List'!$H$2:$H$27)),"",LOOKUP(Sheet3!C$2,'Cargo List'!$C$2:$C$27,'Cargo List'!$I$2:$I$27))</f>
        <v>#N/A</v>
      </c>
      <c r="D234" t="e">
        <f>IF(OR($A234&lt;D$2,$A234&gt;D$2+LOOKUP(D$2,'Cargo List'!$C$2:$C$27,'Cargo List'!$H$2:$H$27)),"",LOOKUP(Sheet3!D$2,'Cargo List'!$C$2:$C$27,'Cargo List'!$I$2:$I$27))</f>
        <v>#N/A</v>
      </c>
      <c r="E234" t="e">
        <f>IF(OR($A234&lt;E$2,$A234&gt;E$2+LOOKUP(E$2,'Cargo List'!$C$2:$C$27,'Cargo List'!$H$2:$H$27)),"",LOOKUP(Sheet3!E$2,'Cargo List'!$C$2:$C$27,'Cargo List'!$I$2:$I$27))</f>
        <v>#N/A</v>
      </c>
      <c r="F234" t="e">
        <f>IF(OR($A234&lt;F$2,$A234&gt;F$2+LOOKUP(F$2,'Cargo List'!$C$2:$C$27,'Cargo List'!$H$2:$H$27)),"",LOOKUP(Sheet3!F$2,'Cargo List'!$C$2:$C$27,'Cargo List'!$I$2:$I$27))</f>
        <v>#N/A</v>
      </c>
      <c r="G234" t="e">
        <f>IF(OR($A234&lt;G$2,$A234&gt;G$2+LOOKUP(G$2,'Cargo List'!$C$2:$C$27,'Cargo List'!$H$2:$H$27)),"",LOOKUP(Sheet3!G$2,'Cargo List'!$C$2:$C$27,'Cargo List'!$I$2:$I$27))</f>
        <v>#N/A</v>
      </c>
      <c r="H234" t="e">
        <f>IF(OR($A234&lt;H$2,$A234&gt;H$2+LOOKUP(H$2,'Cargo List'!$C$2:$C$27,'Cargo List'!$H$2:$H$27)),"",LOOKUP(Sheet3!H$2,'Cargo List'!$C$2:$C$27,'Cargo List'!$I$2:$I$27))</f>
        <v>#N/A</v>
      </c>
      <c r="I234" t="e">
        <f>IF(OR($A234&lt;I$2,$A234&gt;I$2+LOOKUP(I$2,'Cargo List'!$C$2:$C$27,'Cargo List'!$H$2:$H$27)),"",LOOKUP(Sheet3!I$2,'Cargo List'!$C$2:$C$27,'Cargo List'!$I$2:$I$27))</f>
        <v>#N/A</v>
      </c>
      <c r="J234" t="e">
        <f>IF(OR($A234&lt;J$2,$A234&gt;J$2+LOOKUP(J$2,'Cargo List'!$C$2:$C$27,'Cargo List'!$H$2:$H$27)),"",LOOKUP(Sheet3!J$2,'Cargo List'!$C$2:$C$27,'Cargo List'!$I$2:$I$27))</f>
        <v>#N/A</v>
      </c>
      <c r="K234" t="e">
        <f>IF(OR($A234&lt;K$2,$A234&gt;K$2+LOOKUP(K$2,'Cargo List'!$C$2:$C$27,'Cargo List'!$H$2:$H$27)),"",LOOKUP(Sheet3!K$2,'Cargo List'!$C$2:$C$27,'Cargo List'!$I$2:$I$27))</f>
        <v>#N/A</v>
      </c>
      <c r="L234" t="e">
        <f>IF(OR($A234&lt;L$2,$A234&gt;L$2+LOOKUP(L$2,'Cargo List'!$C$2:$C$27,'Cargo List'!$H$2:$H$27)),"",LOOKUP(Sheet3!L$2,'Cargo List'!$C$2:$C$27,'Cargo List'!$I$2:$I$27))</f>
        <v>#N/A</v>
      </c>
      <c r="M234" t="e">
        <f>IF(OR($A234&lt;M$2,$A234&gt;M$2+LOOKUP(M$2,'Cargo List'!$C$2:$C$27,'Cargo List'!$H$2:$H$27)),"",LOOKUP(Sheet3!M$2,'Cargo List'!$C$2:$C$27,'Cargo List'!$I$2:$I$27))</f>
        <v>#N/A</v>
      </c>
      <c r="N234" t="e">
        <f>IF(OR($A234&lt;N$2,$A234&gt;N$2+LOOKUP(N$2,'Cargo List'!$C$2:$C$27,'Cargo List'!$H$2:$H$27)),"",LOOKUP(Sheet3!N$2,'Cargo List'!$C$2:$C$27,'Cargo List'!$I$2:$I$27))</f>
        <v>#N/A</v>
      </c>
      <c r="O234" t="e">
        <f>IF(OR($A234&lt;O$2,$A234&gt;O$2+LOOKUP(O$2,'Cargo List'!$C$2:$C$27,'Cargo List'!$H$2:$H$27)),"",LOOKUP(Sheet3!O$2,'Cargo List'!$C$2:$C$27,'Cargo List'!$I$2:$I$27))</f>
        <v>#N/A</v>
      </c>
      <c r="P234" t="e">
        <f>IF(OR($A234&lt;P$2,$A234&gt;P$2+LOOKUP(P$2,'Cargo List'!$C$2:$C$27,'Cargo List'!$H$2:$H$27)),"",LOOKUP(Sheet3!P$2,'Cargo List'!$C$2:$C$27,'Cargo List'!$I$2:$I$27))</f>
        <v>#N/A</v>
      </c>
      <c r="Q234" t="e">
        <f>IF(OR($A234&lt;Q$2,$A234&gt;Q$2+LOOKUP(Q$2,'Cargo List'!$C$2:$C$27,'Cargo List'!$H$2:$H$27)),"",LOOKUP(Sheet3!Q$2,'Cargo List'!$C$2:$C$27,'Cargo List'!$I$2:$I$27))</f>
        <v>#N/A</v>
      </c>
      <c r="R234" t="e">
        <f>IF(OR($A234&lt;R$2,$A234&gt;R$2+LOOKUP(R$2,'Cargo List'!$C$2:$C$27,'Cargo List'!$H$2:$H$27)),"",LOOKUP(Sheet3!R$2,'Cargo List'!$C$2:$C$27,'Cargo List'!$I$2:$I$27))</f>
        <v>#N/A</v>
      </c>
      <c r="S234" t="e">
        <f>IF(OR($A234&lt;S$2,$A234&gt;S$2+LOOKUP(S$2,'Cargo List'!$C$2:$C$27,'Cargo List'!$H$2:$H$27)),"",LOOKUP(Sheet3!S$2,'Cargo List'!$C$2:$C$27,'Cargo List'!$I$2:$I$27))</f>
        <v>#N/A</v>
      </c>
      <c r="T234" t="e">
        <f>IF(OR($A234&lt;T$2,$A234&gt;T$2+LOOKUP(T$2,'Cargo List'!$C$2:$C$27,'Cargo List'!$H$2:$H$27)),"",LOOKUP(Sheet3!T$2,'Cargo List'!$C$2:$C$27,'Cargo List'!$I$2:$I$27))</f>
        <v>#N/A</v>
      </c>
      <c r="U234" t="e">
        <f>IF(OR($A234&lt;U$2,$A234&gt;U$2+LOOKUP(U$2,'Cargo List'!$C$2:$C$27,'Cargo List'!$H$2:$H$27)),"",LOOKUP(Sheet3!U$2,'Cargo List'!$C$2:$C$27,'Cargo List'!$I$2:$I$27))</f>
        <v>#N/A</v>
      </c>
      <c r="V234" t="e">
        <f>IF(OR($A234&lt;V$2,$A234&gt;V$2+LOOKUP(V$2,'Cargo List'!$C$2:$C$27,'Cargo List'!$H$2:$H$27)),"",LOOKUP(Sheet3!V$2,'Cargo List'!$C$2:$C$27,'Cargo List'!$I$2:$I$27))</f>
        <v>#N/A</v>
      </c>
      <c r="W234" t="e">
        <f>IF(OR($A234&lt;W$2,$A234&gt;W$2+LOOKUP(W$2,'Cargo List'!$C$2:$C$27,'Cargo List'!$H$2:$H$27)),"",LOOKUP(Sheet3!W$2,'Cargo List'!$C$2:$C$27,'Cargo List'!$I$2:$I$27))</f>
        <v>#N/A</v>
      </c>
      <c r="X234" t="e">
        <f>IF(OR($A234&lt;X$2,$A234&gt;X$2+LOOKUP(X$2,'Cargo List'!$C$2:$C$27,'Cargo List'!$H$2:$H$27)),"",LOOKUP(Sheet3!X$2,'Cargo List'!$C$2:$C$27,'Cargo List'!$I$2:$I$27))</f>
        <v>#N/A</v>
      </c>
      <c r="Y234" t="e">
        <f>IF(OR($A234&lt;Y$2,$A234&gt;Y$2+LOOKUP(Y$2,'Cargo List'!$C$2:$C$27,'Cargo List'!$H$2:$H$27)),"",LOOKUP(Sheet3!Y$2,'Cargo List'!$C$2:$C$27,'Cargo List'!$I$2:$I$27))</f>
        <v>#N/A</v>
      </c>
      <c r="Z234" t="e">
        <f>IF(OR($A234&lt;Z$2,$A234&gt;Z$2+LOOKUP(Z$2,'Cargo List'!$C$2:$C$27,'Cargo List'!$H$2:$H$27)),"",LOOKUP(Sheet3!Z$2,'Cargo List'!$C$2:$C$27,'Cargo List'!$I$2:$I$27))</f>
        <v>#N/A</v>
      </c>
      <c r="AA234" t="e">
        <f>IF(OR($A234&lt;AA$2,$A234&gt;AA$2+LOOKUP(AA$2,'Cargo List'!$C$2:$C$27,'Cargo List'!$H$2:$H$27)),"",LOOKUP(Sheet3!AA$2,'Cargo List'!$C$2:$C$27,'Cargo List'!$I$2:$I$27))</f>
        <v>#N/A</v>
      </c>
      <c r="AB234" t="e">
        <f>IF(OR($A234&lt;AB$2,$A234&gt;AB$2+LOOKUP(AB$2,'Cargo List'!$C$2:$C$27,'Cargo List'!$H$2:$H$27)),"",LOOKUP(Sheet3!AB$2,'Cargo List'!$C$2:$C$27,'Cargo List'!$I$2:$I$27))</f>
        <v>#N/A</v>
      </c>
      <c r="AC234" t="e">
        <f>IF(OR($A234&lt;AC$2,$A234&gt;AC$2+LOOKUP(AC$2,'Cargo List'!$C$2:$C$27,'Cargo List'!$H$2:$H$27)),"",LOOKUP(Sheet3!AC$2,'Cargo List'!$C$2:$C$27,'Cargo List'!$I$2:$I$27))</f>
        <v>#N/A</v>
      </c>
      <c r="AD234" t="e">
        <f>IF(OR($A234&lt;AD$2,$A234&gt;AD$2+LOOKUP(AD$2,'Cargo List'!$C$2:$C$27,'Cargo List'!$H$2:$H$27)),"",LOOKUP(Sheet3!AD$2,'Cargo List'!$C$2:$C$27,'Cargo List'!$I$2:$I$27))</f>
        <v>#N/A</v>
      </c>
      <c r="AE234" t="e">
        <f>IF(OR($A234&lt;AE$2,$A234&gt;AE$2+LOOKUP(AE$2,'Cargo List'!$C$2:$C$27,'Cargo List'!$H$2:$H$27)),"",LOOKUP(Sheet3!AE$2,'Cargo List'!$C$2:$C$27,'Cargo List'!$I$2:$I$27))</f>
        <v>#N/A</v>
      </c>
      <c r="AF234" t="e">
        <f>IF(OR($A234&lt;AF$2,$A234&gt;AF$2+LOOKUP(AF$2,'Cargo List'!$C$2:$C$27,'Cargo List'!$H$2:$H$27)),"",LOOKUP(Sheet3!AF$2,'Cargo List'!$C$2:$C$27,'Cargo List'!$I$2:$I$27))</f>
        <v>#N/A</v>
      </c>
      <c r="AG234" t="e">
        <f>IF(OR($A234&lt;AG$2,$A234&gt;AG$2+LOOKUP(AG$2,'Cargo List'!$C$2:$C$27,'Cargo List'!$H$2:$H$27)),"",LOOKUP(Sheet3!AG$2,'Cargo List'!$C$2:$C$27,'Cargo List'!$I$2:$I$27))</f>
        <v>#N/A</v>
      </c>
      <c r="AH234" t="e">
        <f>IF(OR($A234&lt;AH$2,$A234&gt;AH$2+LOOKUP(AH$2,'Cargo List'!$C$2:$C$27,'Cargo List'!$H$2:$H$27)),"",LOOKUP(Sheet3!AH$2,'Cargo List'!$C$2:$C$27,'Cargo List'!$I$2:$I$27))</f>
        <v>#N/A</v>
      </c>
      <c r="AI234" t="e">
        <f>IF(OR($A234&lt;AI$2,$A234&gt;AI$2+LOOKUP(AI$2,'Cargo List'!$C$2:$C$27,'Cargo List'!$H$2:$H$27)),"",LOOKUP(Sheet3!AI$2,'Cargo List'!$C$2:$C$27,'Cargo List'!$I$2:$I$27))</f>
        <v>#N/A</v>
      </c>
      <c r="AJ234" t="e">
        <f>IF(OR($A234&lt;AJ$2,$A234&gt;AJ$2+LOOKUP(AJ$2,'Cargo List'!$C$2:$C$27,'Cargo List'!$H$2:$H$27)),"",LOOKUP(Sheet3!AJ$2,'Cargo List'!$C$2:$C$27,'Cargo List'!$I$2:$I$27))</f>
        <v>#N/A</v>
      </c>
      <c r="AK234" t="e">
        <f>IF(OR($A234&lt;AK$2,$A234&gt;AK$2+LOOKUP(AK$2,'Cargo List'!$C$2:$C$27,'Cargo List'!$H$2:$H$27)),"",LOOKUP(Sheet3!AK$2,'Cargo List'!$C$2:$C$27,'Cargo List'!$I$2:$I$27))</f>
        <v>#N/A</v>
      </c>
      <c r="AL234" t="e">
        <f>IF(OR($A234&lt;AL$2,$A234&gt;AL$2+LOOKUP(AL$2,'Cargo List'!$C$2:$C$27,'Cargo List'!$H$2:$H$27)),"",LOOKUP(Sheet3!AL$2,'Cargo List'!$C$2:$C$27,'Cargo List'!$I$2:$I$27))</f>
        <v>#N/A</v>
      </c>
      <c r="AM234" t="e">
        <f>IF(OR($A234&lt;AM$2,$A234&gt;AM$2+LOOKUP(AM$2,'Cargo List'!$C$2:$C$27,'Cargo List'!$H$2:$H$27)),"",LOOKUP(Sheet3!AM$2,'Cargo List'!$C$2:$C$27,'Cargo List'!$I$2:$I$27))</f>
        <v>#N/A</v>
      </c>
      <c r="AN234" t="e">
        <f>IF(OR($A234&lt;AN$2,$A234&gt;AN$2+LOOKUP(AN$2,'Cargo List'!$C$2:$C$27,'Cargo List'!$H$2:$H$27)),"",LOOKUP(Sheet3!AN$2,'Cargo List'!$C$2:$C$27,'Cargo List'!$I$2:$I$27))</f>
        <v>#N/A</v>
      </c>
      <c r="AO234" t="e">
        <f>IF(OR($A234&lt;AO$2,$A234&gt;AO$2+LOOKUP(AO$2,'Cargo List'!$C$2:$C$27,'Cargo List'!$H$2:$H$27)),"",LOOKUP(Sheet3!AO$2,'Cargo List'!$C$2:$C$27,'Cargo List'!$I$2:$I$27))</f>
        <v>#N/A</v>
      </c>
      <c r="AP234" t="e">
        <f>IF(OR($A234&lt;AP$2,$A234&gt;AP$2+LOOKUP(AP$2,'Cargo List'!$C$2:$C$27,'Cargo List'!$H$2:$H$27)),"",LOOKUP(Sheet3!AP$2,'Cargo List'!$C$2:$C$27,'Cargo List'!$I$2:$I$27))</f>
        <v>#N/A</v>
      </c>
      <c r="AQ234" t="e">
        <f>IF(OR($A234&lt;AQ$2,$A234&gt;AQ$2+LOOKUP(AQ$2,'Cargo List'!$C$2:$C$27,'Cargo List'!$H$2:$H$27)),"",LOOKUP(Sheet3!AQ$2,'Cargo List'!$C$2:$C$27,'Cargo List'!$I$2:$I$27))</f>
        <v>#N/A</v>
      </c>
      <c r="AR234" t="e">
        <f>IF(OR($A234&lt;AR$2,$A234&gt;AR$2+LOOKUP(AR$2,'Cargo List'!$C$2:$C$27,'Cargo List'!$H$2:$H$27)),"",LOOKUP(Sheet3!AR$2,'Cargo List'!$C$2:$C$27,'Cargo List'!$I$2:$I$27))</f>
        <v>#N/A</v>
      </c>
      <c r="AS234" t="e">
        <f>IF(OR($A234&lt;AS$2,$A234&gt;AS$2+LOOKUP(AS$2,'Cargo List'!$C$2:$C$27,'Cargo List'!$H$2:$H$27)),"",LOOKUP(Sheet3!AS$2,'Cargo List'!$C$2:$C$27,'Cargo List'!$I$2:$I$27))</f>
        <v>#N/A</v>
      </c>
      <c r="AT234" t="e">
        <f>IF(OR($A234&lt;AT$2,$A234&gt;AT$2+LOOKUP(AT$2,'Cargo List'!$C$2:$C$27,'Cargo List'!$H$2:$H$27)),"",LOOKUP(Sheet3!AT$2,'Cargo List'!$C$2:$C$27,'Cargo List'!$I$2:$I$27))</f>
        <v>#N/A</v>
      </c>
      <c r="AU234" t="e">
        <f>IF(OR($A234&lt;AU$2,$A234&gt;AU$2+LOOKUP(AU$2,'Cargo List'!$C$2:$C$27,'Cargo List'!$H$2:$H$27)),"",LOOKUP(Sheet3!AU$2,'Cargo List'!$C$2:$C$27,'Cargo List'!$I$2:$I$27))</f>
        <v>#N/A</v>
      </c>
      <c r="AV234" s="4">
        <f t="shared" si="6"/>
        <v>0</v>
      </c>
    </row>
    <row r="235" spans="1:48" x14ac:dyDescent="0.25">
      <c r="A235" s="2">
        <f t="shared" si="7"/>
        <v>44429</v>
      </c>
      <c r="B235" t="e">
        <f>IF(OR($A235&lt;B$2,$A235&gt;B$2+LOOKUP(B$2,'Cargo List'!$C$2:$C$27,'Cargo List'!$H$2:$H$27)),"",LOOKUP(Sheet3!B$2,'Cargo List'!$C$2:$C$27,'Cargo List'!$I$2:$I$27))</f>
        <v>#N/A</v>
      </c>
      <c r="C235" t="e">
        <f>IF(OR($A235&lt;C$2,$A235&gt;C$2+LOOKUP(C$2,'Cargo List'!$C$2:$C$27,'Cargo List'!$H$2:$H$27)),"",LOOKUP(Sheet3!C$2,'Cargo List'!$C$2:$C$27,'Cargo List'!$I$2:$I$27))</f>
        <v>#N/A</v>
      </c>
      <c r="D235" t="e">
        <f>IF(OR($A235&lt;D$2,$A235&gt;D$2+LOOKUP(D$2,'Cargo List'!$C$2:$C$27,'Cargo List'!$H$2:$H$27)),"",LOOKUP(Sheet3!D$2,'Cargo List'!$C$2:$C$27,'Cargo List'!$I$2:$I$27))</f>
        <v>#N/A</v>
      </c>
      <c r="E235" t="e">
        <f>IF(OR($A235&lt;E$2,$A235&gt;E$2+LOOKUP(E$2,'Cargo List'!$C$2:$C$27,'Cargo List'!$H$2:$H$27)),"",LOOKUP(Sheet3!E$2,'Cargo List'!$C$2:$C$27,'Cargo List'!$I$2:$I$27))</f>
        <v>#N/A</v>
      </c>
      <c r="F235" t="e">
        <f>IF(OR($A235&lt;F$2,$A235&gt;F$2+LOOKUP(F$2,'Cargo List'!$C$2:$C$27,'Cargo List'!$H$2:$H$27)),"",LOOKUP(Sheet3!F$2,'Cargo List'!$C$2:$C$27,'Cargo List'!$I$2:$I$27))</f>
        <v>#N/A</v>
      </c>
      <c r="G235" t="e">
        <f>IF(OR($A235&lt;G$2,$A235&gt;G$2+LOOKUP(G$2,'Cargo List'!$C$2:$C$27,'Cargo List'!$H$2:$H$27)),"",LOOKUP(Sheet3!G$2,'Cargo List'!$C$2:$C$27,'Cargo List'!$I$2:$I$27))</f>
        <v>#N/A</v>
      </c>
      <c r="H235" t="e">
        <f>IF(OR($A235&lt;H$2,$A235&gt;H$2+LOOKUP(H$2,'Cargo List'!$C$2:$C$27,'Cargo List'!$H$2:$H$27)),"",LOOKUP(Sheet3!H$2,'Cargo List'!$C$2:$C$27,'Cargo List'!$I$2:$I$27))</f>
        <v>#N/A</v>
      </c>
      <c r="I235" t="e">
        <f>IF(OR($A235&lt;I$2,$A235&gt;I$2+LOOKUP(I$2,'Cargo List'!$C$2:$C$27,'Cargo List'!$H$2:$H$27)),"",LOOKUP(Sheet3!I$2,'Cargo List'!$C$2:$C$27,'Cargo List'!$I$2:$I$27))</f>
        <v>#N/A</v>
      </c>
      <c r="J235" t="e">
        <f>IF(OR($A235&lt;J$2,$A235&gt;J$2+LOOKUP(J$2,'Cargo List'!$C$2:$C$27,'Cargo List'!$H$2:$H$27)),"",LOOKUP(Sheet3!J$2,'Cargo List'!$C$2:$C$27,'Cargo List'!$I$2:$I$27))</f>
        <v>#N/A</v>
      </c>
      <c r="K235" t="e">
        <f>IF(OR($A235&lt;K$2,$A235&gt;K$2+LOOKUP(K$2,'Cargo List'!$C$2:$C$27,'Cargo List'!$H$2:$H$27)),"",LOOKUP(Sheet3!K$2,'Cargo List'!$C$2:$C$27,'Cargo List'!$I$2:$I$27))</f>
        <v>#N/A</v>
      </c>
      <c r="L235" t="e">
        <f>IF(OR($A235&lt;L$2,$A235&gt;L$2+LOOKUP(L$2,'Cargo List'!$C$2:$C$27,'Cargo List'!$H$2:$H$27)),"",LOOKUP(Sheet3!L$2,'Cargo List'!$C$2:$C$27,'Cargo List'!$I$2:$I$27))</f>
        <v>#N/A</v>
      </c>
      <c r="M235" t="e">
        <f>IF(OR($A235&lt;M$2,$A235&gt;M$2+LOOKUP(M$2,'Cargo List'!$C$2:$C$27,'Cargo List'!$H$2:$H$27)),"",LOOKUP(Sheet3!M$2,'Cargo List'!$C$2:$C$27,'Cargo List'!$I$2:$I$27))</f>
        <v>#N/A</v>
      </c>
      <c r="N235" t="e">
        <f>IF(OR($A235&lt;N$2,$A235&gt;N$2+LOOKUP(N$2,'Cargo List'!$C$2:$C$27,'Cargo List'!$H$2:$H$27)),"",LOOKUP(Sheet3!N$2,'Cargo List'!$C$2:$C$27,'Cargo List'!$I$2:$I$27))</f>
        <v>#N/A</v>
      </c>
      <c r="O235" t="e">
        <f>IF(OR($A235&lt;O$2,$A235&gt;O$2+LOOKUP(O$2,'Cargo List'!$C$2:$C$27,'Cargo List'!$H$2:$H$27)),"",LOOKUP(Sheet3!O$2,'Cargo List'!$C$2:$C$27,'Cargo List'!$I$2:$I$27))</f>
        <v>#N/A</v>
      </c>
      <c r="P235" t="e">
        <f>IF(OR($A235&lt;P$2,$A235&gt;P$2+LOOKUP(P$2,'Cargo List'!$C$2:$C$27,'Cargo List'!$H$2:$H$27)),"",LOOKUP(Sheet3!P$2,'Cargo List'!$C$2:$C$27,'Cargo List'!$I$2:$I$27))</f>
        <v>#N/A</v>
      </c>
      <c r="Q235" t="e">
        <f>IF(OR($A235&lt;Q$2,$A235&gt;Q$2+LOOKUP(Q$2,'Cargo List'!$C$2:$C$27,'Cargo List'!$H$2:$H$27)),"",LOOKUP(Sheet3!Q$2,'Cargo List'!$C$2:$C$27,'Cargo List'!$I$2:$I$27))</f>
        <v>#N/A</v>
      </c>
      <c r="R235" t="e">
        <f>IF(OR($A235&lt;R$2,$A235&gt;R$2+LOOKUP(R$2,'Cargo List'!$C$2:$C$27,'Cargo List'!$H$2:$H$27)),"",LOOKUP(Sheet3!R$2,'Cargo List'!$C$2:$C$27,'Cargo List'!$I$2:$I$27))</f>
        <v>#N/A</v>
      </c>
      <c r="S235" t="e">
        <f>IF(OR($A235&lt;S$2,$A235&gt;S$2+LOOKUP(S$2,'Cargo List'!$C$2:$C$27,'Cargo List'!$H$2:$H$27)),"",LOOKUP(Sheet3!S$2,'Cargo List'!$C$2:$C$27,'Cargo List'!$I$2:$I$27))</f>
        <v>#N/A</v>
      </c>
      <c r="T235" t="e">
        <f>IF(OR($A235&lt;T$2,$A235&gt;T$2+LOOKUP(T$2,'Cargo List'!$C$2:$C$27,'Cargo List'!$H$2:$H$27)),"",LOOKUP(Sheet3!T$2,'Cargo List'!$C$2:$C$27,'Cargo List'!$I$2:$I$27))</f>
        <v>#N/A</v>
      </c>
      <c r="U235" t="e">
        <f>IF(OR($A235&lt;U$2,$A235&gt;U$2+LOOKUP(U$2,'Cargo List'!$C$2:$C$27,'Cargo List'!$H$2:$H$27)),"",LOOKUP(Sheet3!U$2,'Cargo List'!$C$2:$C$27,'Cargo List'!$I$2:$I$27))</f>
        <v>#N/A</v>
      </c>
      <c r="V235" t="e">
        <f>IF(OR($A235&lt;V$2,$A235&gt;V$2+LOOKUP(V$2,'Cargo List'!$C$2:$C$27,'Cargo List'!$H$2:$H$27)),"",LOOKUP(Sheet3!V$2,'Cargo List'!$C$2:$C$27,'Cargo List'!$I$2:$I$27))</f>
        <v>#N/A</v>
      </c>
      <c r="W235" t="e">
        <f>IF(OR($A235&lt;W$2,$A235&gt;W$2+LOOKUP(W$2,'Cargo List'!$C$2:$C$27,'Cargo List'!$H$2:$H$27)),"",LOOKUP(Sheet3!W$2,'Cargo List'!$C$2:$C$27,'Cargo List'!$I$2:$I$27))</f>
        <v>#N/A</v>
      </c>
      <c r="X235" t="e">
        <f>IF(OR($A235&lt;X$2,$A235&gt;X$2+LOOKUP(X$2,'Cargo List'!$C$2:$C$27,'Cargo List'!$H$2:$H$27)),"",LOOKUP(Sheet3!X$2,'Cargo List'!$C$2:$C$27,'Cargo List'!$I$2:$I$27))</f>
        <v>#N/A</v>
      </c>
      <c r="Y235" t="e">
        <f>IF(OR($A235&lt;Y$2,$A235&gt;Y$2+LOOKUP(Y$2,'Cargo List'!$C$2:$C$27,'Cargo List'!$H$2:$H$27)),"",LOOKUP(Sheet3!Y$2,'Cargo List'!$C$2:$C$27,'Cargo List'!$I$2:$I$27))</f>
        <v>#N/A</v>
      </c>
      <c r="Z235" t="e">
        <f>IF(OR($A235&lt;Z$2,$A235&gt;Z$2+LOOKUP(Z$2,'Cargo List'!$C$2:$C$27,'Cargo List'!$H$2:$H$27)),"",LOOKUP(Sheet3!Z$2,'Cargo List'!$C$2:$C$27,'Cargo List'!$I$2:$I$27))</f>
        <v>#N/A</v>
      </c>
      <c r="AA235" t="e">
        <f>IF(OR($A235&lt;AA$2,$A235&gt;AA$2+LOOKUP(AA$2,'Cargo List'!$C$2:$C$27,'Cargo List'!$H$2:$H$27)),"",LOOKUP(Sheet3!AA$2,'Cargo List'!$C$2:$C$27,'Cargo List'!$I$2:$I$27))</f>
        <v>#N/A</v>
      </c>
      <c r="AB235" t="e">
        <f>IF(OR($A235&lt;AB$2,$A235&gt;AB$2+LOOKUP(AB$2,'Cargo List'!$C$2:$C$27,'Cargo List'!$H$2:$H$27)),"",LOOKUP(Sheet3!AB$2,'Cargo List'!$C$2:$C$27,'Cargo List'!$I$2:$I$27))</f>
        <v>#N/A</v>
      </c>
      <c r="AC235" t="e">
        <f>IF(OR($A235&lt;AC$2,$A235&gt;AC$2+LOOKUP(AC$2,'Cargo List'!$C$2:$C$27,'Cargo List'!$H$2:$H$27)),"",LOOKUP(Sheet3!AC$2,'Cargo List'!$C$2:$C$27,'Cargo List'!$I$2:$I$27))</f>
        <v>#N/A</v>
      </c>
      <c r="AD235" t="e">
        <f>IF(OR($A235&lt;AD$2,$A235&gt;AD$2+LOOKUP(AD$2,'Cargo List'!$C$2:$C$27,'Cargo List'!$H$2:$H$27)),"",LOOKUP(Sheet3!AD$2,'Cargo List'!$C$2:$C$27,'Cargo List'!$I$2:$I$27))</f>
        <v>#N/A</v>
      </c>
      <c r="AE235" t="e">
        <f>IF(OR($A235&lt;AE$2,$A235&gt;AE$2+LOOKUP(AE$2,'Cargo List'!$C$2:$C$27,'Cargo List'!$H$2:$H$27)),"",LOOKUP(Sheet3!AE$2,'Cargo List'!$C$2:$C$27,'Cargo List'!$I$2:$I$27))</f>
        <v>#N/A</v>
      </c>
      <c r="AF235" t="e">
        <f>IF(OR($A235&lt;AF$2,$A235&gt;AF$2+LOOKUP(AF$2,'Cargo List'!$C$2:$C$27,'Cargo List'!$H$2:$H$27)),"",LOOKUP(Sheet3!AF$2,'Cargo List'!$C$2:$C$27,'Cargo List'!$I$2:$I$27))</f>
        <v>#N/A</v>
      </c>
      <c r="AG235" t="e">
        <f>IF(OR($A235&lt;AG$2,$A235&gt;AG$2+LOOKUP(AG$2,'Cargo List'!$C$2:$C$27,'Cargo List'!$H$2:$H$27)),"",LOOKUP(Sheet3!AG$2,'Cargo List'!$C$2:$C$27,'Cargo List'!$I$2:$I$27))</f>
        <v>#N/A</v>
      </c>
      <c r="AH235" t="e">
        <f>IF(OR($A235&lt;AH$2,$A235&gt;AH$2+LOOKUP(AH$2,'Cargo List'!$C$2:$C$27,'Cargo List'!$H$2:$H$27)),"",LOOKUP(Sheet3!AH$2,'Cargo List'!$C$2:$C$27,'Cargo List'!$I$2:$I$27))</f>
        <v>#N/A</v>
      </c>
      <c r="AI235" t="e">
        <f>IF(OR($A235&lt;AI$2,$A235&gt;AI$2+LOOKUP(AI$2,'Cargo List'!$C$2:$C$27,'Cargo List'!$H$2:$H$27)),"",LOOKUP(Sheet3!AI$2,'Cargo List'!$C$2:$C$27,'Cargo List'!$I$2:$I$27))</f>
        <v>#N/A</v>
      </c>
      <c r="AJ235" t="e">
        <f>IF(OR($A235&lt;AJ$2,$A235&gt;AJ$2+LOOKUP(AJ$2,'Cargo List'!$C$2:$C$27,'Cargo List'!$H$2:$H$27)),"",LOOKUP(Sheet3!AJ$2,'Cargo List'!$C$2:$C$27,'Cargo List'!$I$2:$I$27))</f>
        <v>#N/A</v>
      </c>
      <c r="AK235" t="e">
        <f>IF(OR($A235&lt;AK$2,$A235&gt;AK$2+LOOKUP(AK$2,'Cargo List'!$C$2:$C$27,'Cargo List'!$H$2:$H$27)),"",LOOKUP(Sheet3!AK$2,'Cargo List'!$C$2:$C$27,'Cargo List'!$I$2:$I$27))</f>
        <v>#N/A</v>
      </c>
      <c r="AL235" t="e">
        <f>IF(OR($A235&lt;AL$2,$A235&gt;AL$2+LOOKUP(AL$2,'Cargo List'!$C$2:$C$27,'Cargo List'!$H$2:$H$27)),"",LOOKUP(Sheet3!AL$2,'Cargo List'!$C$2:$C$27,'Cargo List'!$I$2:$I$27))</f>
        <v>#N/A</v>
      </c>
      <c r="AM235" t="e">
        <f>IF(OR($A235&lt;AM$2,$A235&gt;AM$2+LOOKUP(AM$2,'Cargo List'!$C$2:$C$27,'Cargo List'!$H$2:$H$27)),"",LOOKUP(Sheet3!AM$2,'Cargo List'!$C$2:$C$27,'Cargo List'!$I$2:$I$27))</f>
        <v>#N/A</v>
      </c>
      <c r="AN235" t="e">
        <f>IF(OR($A235&lt;AN$2,$A235&gt;AN$2+LOOKUP(AN$2,'Cargo List'!$C$2:$C$27,'Cargo List'!$H$2:$H$27)),"",LOOKUP(Sheet3!AN$2,'Cargo List'!$C$2:$C$27,'Cargo List'!$I$2:$I$27))</f>
        <v>#N/A</v>
      </c>
      <c r="AO235" t="e">
        <f>IF(OR($A235&lt;AO$2,$A235&gt;AO$2+LOOKUP(AO$2,'Cargo List'!$C$2:$C$27,'Cargo List'!$H$2:$H$27)),"",LOOKUP(Sheet3!AO$2,'Cargo List'!$C$2:$C$27,'Cargo List'!$I$2:$I$27))</f>
        <v>#N/A</v>
      </c>
      <c r="AP235" t="e">
        <f>IF(OR($A235&lt;AP$2,$A235&gt;AP$2+LOOKUP(AP$2,'Cargo List'!$C$2:$C$27,'Cargo List'!$H$2:$H$27)),"",LOOKUP(Sheet3!AP$2,'Cargo List'!$C$2:$C$27,'Cargo List'!$I$2:$I$27))</f>
        <v>#N/A</v>
      </c>
      <c r="AQ235" t="e">
        <f>IF(OR($A235&lt;AQ$2,$A235&gt;AQ$2+LOOKUP(AQ$2,'Cargo List'!$C$2:$C$27,'Cargo List'!$H$2:$H$27)),"",LOOKUP(Sheet3!AQ$2,'Cargo List'!$C$2:$C$27,'Cargo List'!$I$2:$I$27))</f>
        <v>#N/A</v>
      </c>
      <c r="AR235" t="e">
        <f>IF(OR($A235&lt;AR$2,$A235&gt;AR$2+LOOKUP(AR$2,'Cargo List'!$C$2:$C$27,'Cargo List'!$H$2:$H$27)),"",LOOKUP(Sheet3!AR$2,'Cargo List'!$C$2:$C$27,'Cargo List'!$I$2:$I$27))</f>
        <v>#N/A</v>
      </c>
      <c r="AS235" t="e">
        <f>IF(OR($A235&lt;AS$2,$A235&gt;AS$2+LOOKUP(AS$2,'Cargo List'!$C$2:$C$27,'Cargo List'!$H$2:$H$27)),"",LOOKUP(Sheet3!AS$2,'Cargo List'!$C$2:$C$27,'Cargo List'!$I$2:$I$27))</f>
        <v>#N/A</v>
      </c>
      <c r="AT235" t="e">
        <f>IF(OR($A235&lt;AT$2,$A235&gt;AT$2+LOOKUP(AT$2,'Cargo List'!$C$2:$C$27,'Cargo List'!$H$2:$H$27)),"",LOOKUP(Sheet3!AT$2,'Cargo List'!$C$2:$C$27,'Cargo List'!$I$2:$I$27))</f>
        <v>#N/A</v>
      </c>
      <c r="AU235" t="e">
        <f>IF(OR($A235&lt;AU$2,$A235&gt;AU$2+LOOKUP(AU$2,'Cargo List'!$C$2:$C$27,'Cargo List'!$H$2:$H$27)),"",LOOKUP(Sheet3!AU$2,'Cargo List'!$C$2:$C$27,'Cargo List'!$I$2:$I$27))</f>
        <v>#N/A</v>
      </c>
      <c r="AV235" s="4">
        <f t="shared" si="6"/>
        <v>0</v>
      </c>
    </row>
    <row r="236" spans="1:48" x14ac:dyDescent="0.25">
      <c r="A236" s="2">
        <f t="shared" si="7"/>
        <v>44430</v>
      </c>
      <c r="B236" t="e">
        <f>IF(OR($A236&lt;B$2,$A236&gt;B$2+LOOKUP(B$2,'Cargo List'!$C$2:$C$27,'Cargo List'!$H$2:$H$27)),"",LOOKUP(Sheet3!B$2,'Cargo List'!$C$2:$C$27,'Cargo List'!$I$2:$I$27))</f>
        <v>#N/A</v>
      </c>
      <c r="C236" t="e">
        <f>IF(OR($A236&lt;C$2,$A236&gt;C$2+LOOKUP(C$2,'Cargo List'!$C$2:$C$27,'Cargo List'!$H$2:$H$27)),"",LOOKUP(Sheet3!C$2,'Cargo List'!$C$2:$C$27,'Cargo List'!$I$2:$I$27))</f>
        <v>#N/A</v>
      </c>
      <c r="D236" t="e">
        <f>IF(OR($A236&lt;D$2,$A236&gt;D$2+LOOKUP(D$2,'Cargo List'!$C$2:$C$27,'Cargo List'!$H$2:$H$27)),"",LOOKUP(Sheet3!D$2,'Cargo List'!$C$2:$C$27,'Cargo List'!$I$2:$I$27))</f>
        <v>#N/A</v>
      </c>
      <c r="E236" t="e">
        <f>IF(OR($A236&lt;E$2,$A236&gt;E$2+LOOKUP(E$2,'Cargo List'!$C$2:$C$27,'Cargo List'!$H$2:$H$27)),"",LOOKUP(Sheet3!E$2,'Cargo List'!$C$2:$C$27,'Cargo List'!$I$2:$I$27))</f>
        <v>#N/A</v>
      </c>
      <c r="F236" t="e">
        <f>IF(OR($A236&lt;F$2,$A236&gt;F$2+LOOKUP(F$2,'Cargo List'!$C$2:$C$27,'Cargo List'!$H$2:$H$27)),"",LOOKUP(Sheet3!F$2,'Cargo List'!$C$2:$C$27,'Cargo List'!$I$2:$I$27))</f>
        <v>#N/A</v>
      </c>
      <c r="G236" t="e">
        <f>IF(OR($A236&lt;G$2,$A236&gt;G$2+LOOKUP(G$2,'Cargo List'!$C$2:$C$27,'Cargo List'!$H$2:$H$27)),"",LOOKUP(Sheet3!G$2,'Cargo List'!$C$2:$C$27,'Cargo List'!$I$2:$I$27))</f>
        <v>#N/A</v>
      </c>
      <c r="H236" t="e">
        <f>IF(OR($A236&lt;H$2,$A236&gt;H$2+LOOKUP(H$2,'Cargo List'!$C$2:$C$27,'Cargo List'!$H$2:$H$27)),"",LOOKUP(Sheet3!H$2,'Cargo List'!$C$2:$C$27,'Cargo List'!$I$2:$I$27))</f>
        <v>#N/A</v>
      </c>
      <c r="I236" t="e">
        <f>IF(OR($A236&lt;I$2,$A236&gt;I$2+LOOKUP(I$2,'Cargo List'!$C$2:$C$27,'Cargo List'!$H$2:$H$27)),"",LOOKUP(Sheet3!I$2,'Cargo List'!$C$2:$C$27,'Cargo List'!$I$2:$I$27))</f>
        <v>#N/A</v>
      </c>
      <c r="J236" t="e">
        <f>IF(OR($A236&lt;J$2,$A236&gt;J$2+LOOKUP(J$2,'Cargo List'!$C$2:$C$27,'Cargo List'!$H$2:$H$27)),"",LOOKUP(Sheet3!J$2,'Cargo List'!$C$2:$C$27,'Cargo List'!$I$2:$I$27))</f>
        <v>#N/A</v>
      </c>
      <c r="K236" t="e">
        <f>IF(OR($A236&lt;K$2,$A236&gt;K$2+LOOKUP(K$2,'Cargo List'!$C$2:$C$27,'Cargo List'!$H$2:$H$27)),"",LOOKUP(Sheet3!K$2,'Cargo List'!$C$2:$C$27,'Cargo List'!$I$2:$I$27))</f>
        <v>#N/A</v>
      </c>
      <c r="L236" t="e">
        <f>IF(OR($A236&lt;L$2,$A236&gt;L$2+LOOKUP(L$2,'Cargo List'!$C$2:$C$27,'Cargo List'!$H$2:$H$27)),"",LOOKUP(Sheet3!L$2,'Cargo List'!$C$2:$C$27,'Cargo List'!$I$2:$I$27))</f>
        <v>#N/A</v>
      </c>
      <c r="M236" t="e">
        <f>IF(OR($A236&lt;M$2,$A236&gt;M$2+LOOKUP(M$2,'Cargo List'!$C$2:$C$27,'Cargo List'!$H$2:$H$27)),"",LOOKUP(Sheet3!M$2,'Cargo List'!$C$2:$C$27,'Cargo List'!$I$2:$I$27))</f>
        <v>#N/A</v>
      </c>
      <c r="N236" t="e">
        <f>IF(OR($A236&lt;N$2,$A236&gt;N$2+LOOKUP(N$2,'Cargo List'!$C$2:$C$27,'Cargo List'!$H$2:$H$27)),"",LOOKUP(Sheet3!N$2,'Cargo List'!$C$2:$C$27,'Cargo List'!$I$2:$I$27))</f>
        <v>#N/A</v>
      </c>
      <c r="O236" t="e">
        <f>IF(OR($A236&lt;O$2,$A236&gt;O$2+LOOKUP(O$2,'Cargo List'!$C$2:$C$27,'Cargo List'!$H$2:$H$27)),"",LOOKUP(Sheet3!O$2,'Cargo List'!$C$2:$C$27,'Cargo List'!$I$2:$I$27))</f>
        <v>#N/A</v>
      </c>
      <c r="P236" t="e">
        <f>IF(OR($A236&lt;P$2,$A236&gt;P$2+LOOKUP(P$2,'Cargo List'!$C$2:$C$27,'Cargo List'!$H$2:$H$27)),"",LOOKUP(Sheet3!P$2,'Cargo List'!$C$2:$C$27,'Cargo List'!$I$2:$I$27))</f>
        <v>#N/A</v>
      </c>
      <c r="Q236" t="e">
        <f>IF(OR($A236&lt;Q$2,$A236&gt;Q$2+LOOKUP(Q$2,'Cargo List'!$C$2:$C$27,'Cargo List'!$H$2:$H$27)),"",LOOKUP(Sheet3!Q$2,'Cargo List'!$C$2:$C$27,'Cargo List'!$I$2:$I$27))</f>
        <v>#N/A</v>
      </c>
      <c r="R236" t="e">
        <f>IF(OR($A236&lt;R$2,$A236&gt;R$2+LOOKUP(R$2,'Cargo List'!$C$2:$C$27,'Cargo List'!$H$2:$H$27)),"",LOOKUP(Sheet3!R$2,'Cargo List'!$C$2:$C$27,'Cargo List'!$I$2:$I$27))</f>
        <v>#N/A</v>
      </c>
      <c r="S236" t="e">
        <f>IF(OR($A236&lt;S$2,$A236&gt;S$2+LOOKUP(S$2,'Cargo List'!$C$2:$C$27,'Cargo List'!$H$2:$H$27)),"",LOOKUP(Sheet3!S$2,'Cargo List'!$C$2:$C$27,'Cargo List'!$I$2:$I$27))</f>
        <v>#N/A</v>
      </c>
      <c r="T236" t="e">
        <f>IF(OR($A236&lt;T$2,$A236&gt;T$2+LOOKUP(T$2,'Cargo List'!$C$2:$C$27,'Cargo List'!$H$2:$H$27)),"",LOOKUP(Sheet3!T$2,'Cargo List'!$C$2:$C$27,'Cargo List'!$I$2:$I$27))</f>
        <v>#N/A</v>
      </c>
      <c r="U236" t="e">
        <f>IF(OR($A236&lt;U$2,$A236&gt;U$2+LOOKUP(U$2,'Cargo List'!$C$2:$C$27,'Cargo List'!$H$2:$H$27)),"",LOOKUP(Sheet3!U$2,'Cargo List'!$C$2:$C$27,'Cargo List'!$I$2:$I$27))</f>
        <v>#N/A</v>
      </c>
      <c r="V236" t="e">
        <f>IF(OR($A236&lt;V$2,$A236&gt;V$2+LOOKUP(V$2,'Cargo List'!$C$2:$C$27,'Cargo List'!$H$2:$H$27)),"",LOOKUP(Sheet3!V$2,'Cargo List'!$C$2:$C$27,'Cargo List'!$I$2:$I$27))</f>
        <v>#N/A</v>
      </c>
      <c r="W236" t="e">
        <f>IF(OR($A236&lt;W$2,$A236&gt;W$2+LOOKUP(W$2,'Cargo List'!$C$2:$C$27,'Cargo List'!$H$2:$H$27)),"",LOOKUP(Sheet3!W$2,'Cargo List'!$C$2:$C$27,'Cargo List'!$I$2:$I$27))</f>
        <v>#N/A</v>
      </c>
      <c r="X236" t="e">
        <f>IF(OR($A236&lt;X$2,$A236&gt;X$2+LOOKUP(X$2,'Cargo List'!$C$2:$C$27,'Cargo List'!$H$2:$H$27)),"",LOOKUP(Sheet3!X$2,'Cargo List'!$C$2:$C$27,'Cargo List'!$I$2:$I$27))</f>
        <v>#N/A</v>
      </c>
      <c r="Y236" t="e">
        <f>IF(OR($A236&lt;Y$2,$A236&gt;Y$2+LOOKUP(Y$2,'Cargo List'!$C$2:$C$27,'Cargo List'!$H$2:$H$27)),"",LOOKUP(Sheet3!Y$2,'Cargo List'!$C$2:$C$27,'Cargo List'!$I$2:$I$27))</f>
        <v>#N/A</v>
      </c>
      <c r="Z236" t="e">
        <f>IF(OR($A236&lt;Z$2,$A236&gt;Z$2+LOOKUP(Z$2,'Cargo List'!$C$2:$C$27,'Cargo List'!$H$2:$H$27)),"",LOOKUP(Sheet3!Z$2,'Cargo List'!$C$2:$C$27,'Cargo List'!$I$2:$I$27))</f>
        <v>#N/A</v>
      </c>
      <c r="AA236" t="e">
        <f>IF(OR($A236&lt;AA$2,$A236&gt;AA$2+LOOKUP(AA$2,'Cargo List'!$C$2:$C$27,'Cargo List'!$H$2:$H$27)),"",LOOKUP(Sheet3!AA$2,'Cargo List'!$C$2:$C$27,'Cargo List'!$I$2:$I$27))</f>
        <v>#N/A</v>
      </c>
      <c r="AB236" t="e">
        <f>IF(OR($A236&lt;AB$2,$A236&gt;AB$2+LOOKUP(AB$2,'Cargo List'!$C$2:$C$27,'Cargo List'!$H$2:$H$27)),"",LOOKUP(Sheet3!AB$2,'Cargo List'!$C$2:$C$27,'Cargo List'!$I$2:$I$27))</f>
        <v>#N/A</v>
      </c>
      <c r="AC236" t="e">
        <f>IF(OR($A236&lt;AC$2,$A236&gt;AC$2+LOOKUP(AC$2,'Cargo List'!$C$2:$C$27,'Cargo List'!$H$2:$H$27)),"",LOOKUP(Sheet3!AC$2,'Cargo List'!$C$2:$C$27,'Cargo List'!$I$2:$I$27))</f>
        <v>#N/A</v>
      </c>
      <c r="AD236" t="e">
        <f>IF(OR($A236&lt;AD$2,$A236&gt;AD$2+LOOKUP(AD$2,'Cargo List'!$C$2:$C$27,'Cargo List'!$H$2:$H$27)),"",LOOKUP(Sheet3!AD$2,'Cargo List'!$C$2:$C$27,'Cargo List'!$I$2:$I$27))</f>
        <v>#N/A</v>
      </c>
      <c r="AE236" t="e">
        <f>IF(OR($A236&lt;AE$2,$A236&gt;AE$2+LOOKUP(AE$2,'Cargo List'!$C$2:$C$27,'Cargo List'!$H$2:$H$27)),"",LOOKUP(Sheet3!AE$2,'Cargo List'!$C$2:$C$27,'Cargo List'!$I$2:$I$27))</f>
        <v>#N/A</v>
      </c>
      <c r="AF236" t="e">
        <f>IF(OR($A236&lt;AF$2,$A236&gt;AF$2+LOOKUP(AF$2,'Cargo List'!$C$2:$C$27,'Cargo List'!$H$2:$H$27)),"",LOOKUP(Sheet3!AF$2,'Cargo List'!$C$2:$C$27,'Cargo List'!$I$2:$I$27))</f>
        <v>#N/A</v>
      </c>
      <c r="AG236" t="e">
        <f>IF(OR($A236&lt;AG$2,$A236&gt;AG$2+LOOKUP(AG$2,'Cargo List'!$C$2:$C$27,'Cargo List'!$H$2:$H$27)),"",LOOKUP(Sheet3!AG$2,'Cargo List'!$C$2:$C$27,'Cargo List'!$I$2:$I$27))</f>
        <v>#N/A</v>
      </c>
      <c r="AH236" t="e">
        <f>IF(OR($A236&lt;AH$2,$A236&gt;AH$2+LOOKUP(AH$2,'Cargo List'!$C$2:$C$27,'Cargo List'!$H$2:$H$27)),"",LOOKUP(Sheet3!AH$2,'Cargo List'!$C$2:$C$27,'Cargo List'!$I$2:$I$27))</f>
        <v>#N/A</v>
      </c>
      <c r="AI236" t="e">
        <f>IF(OR($A236&lt;AI$2,$A236&gt;AI$2+LOOKUP(AI$2,'Cargo List'!$C$2:$C$27,'Cargo List'!$H$2:$H$27)),"",LOOKUP(Sheet3!AI$2,'Cargo List'!$C$2:$C$27,'Cargo List'!$I$2:$I$27))</f>
        <v>#N/A</v>
      </c>
      <c r="AJ236" t="e">
        <f>IF(OR($A236&lt;AJ$2,$A236&gt;AJ$2+LOOKUP(AJ$2,'Cargo List'!$C$2:$C$27,'Cargo List'!$H$2:$H$27)),"",LOOKUP(Sheet3!AJ$2,'Cargo List'!$C$2:$C$27,'Cargo List'!$I$2:$I$27))</f>
        <v>#N/A</v>
      </c>
      <c r="AK236" t="e">
        <f>IF(OR($A236&lt;AK$2,$A236&gt;AK$2+LOOKUP(AK$2,'Cargo List'!$C$2:$C$27,'Cargo List'!$H$2:$H$27)),"",LOOKUP(Sheet3!AK$2,'Cargo List'!$C$2:$C$27,'Cargo List'!$I$2:$I$27))</f>
        <v>#N/A</v>
      </c>
      <c r="AL236" t="e">
        <f>IF(OR($A236&lt;AL$2,$A236&gt;AL$2+LOOKUP(AL$2,'Cargo List'!$C$2:$C$27,'Cargo List'!$H$2:$H$27)),"",LOOKUP(Sheet3!AL$2,'Cargo List'!$C$2:$C$27,'Cargo List'!$I$2:$I$27))</f>
        <v>#N/A</v>
      </c>
      <c r="AM236" t="e">
        <f>IF(OR($A236&lt;AM$2,$A236&gt;AM$2+LOOKUP(AM$2,'Cargo List'!$C$2:$C$27,'Cargo List'!$H$2:$H$27)),"",LOOKUP(Sheet3!AM$2,'Cargo List'!$C$2:$C$27,'Cargo List'!$I$2:$I$27))</f>
        <v>#N/A</v>
      </c>
      <c r="AN236" t="e">
        <f>IF(OR($A236&lt;AN$2,$A236&gt;AN$2+LOOKUP(AN$2,'Cargo List'!$C$2:$C$27,'Cargo List'!$H$2:$H$27)),"",LOOKUP(Sheet3!AN$2,'Cargo List'!$C$2:$C$27,'Cargo List'!$I$2:$I$27))</f>
        <v>#N/A</v>
      </c>
      <c r="AO236" t="e">
        <f>IF(OR($A236&lt;AO$2,$A236&gt;AO$2+LOOKUP(AO$2,'Cargo List'!$C$2:$C$27,'Cargo List'!$H$2:$H$27)),"",LOOKUP(Sheet3!AO$2,'Cargo List'!$C$2:$C$27,'Cargo List'!$I$2:$I$27))</f>
        <v>#N/A</v>
      </c>
      <c r="AP236" t="e">
        <f>IF(OR($A236&lt;AP$2,$A236&gt;AP$2+LOOKUP(AP$2,'Cargo List'!$C$2:$C$27,'Cargo List'!$H$2:$H$27)),"",LOOKUP(Sheet3!AP$2,'Cargo List'!$C$2:$C$27,'Cargo List'!$I$2:$I$27))</f>
        <v>#N/A</v>
      </c>
      <c r="AQ236" t="e">
        <f>IF(OR($A236&lt;AQ$2,$A236&gt;AQ$2+LOOKUP(AQ$2,'Cargo List'!$C$2:$C$27,'Cargo List'!$H$2:$H$27)),"",LOOKUP(Sheet3!AQ$2,'Cargo List'!$C$2:$C$27,'Cargo List'!$I$2:$I$27))</f>
        <v>#N/A</v>
      </c>
      <c r="AR236" t="e">
        <f>IF(OR($A236&lt;AR$2,$A236&gt;AR$2+LOOKUP(AR$2,'Cargo List'!$C$2:$C$27,'Cargo List'!$H$2:$H$27)),"",LOOKUP(Sheet3!AR$2,'Cargo List'!$C$2:$C$27,'Cargo List'!$I$2:$I$27))</f>
        <v>#N/A</v>
      </c>
      <c r="AS236" t="e">
        <f>IF(OR($A236&lt;AS$2,$A236&gt;AS$2+LOOKUP(AS$2,'Cargo List'!$C$2:$C$27,'Cargo List'!$H$2:$H$27)),"",LOOKUP(Sheet3!AS$2,'Cargo List'!$C$2:$C$27,'Cargo List'!$I$2:$I$27))</f>
        <v>#N/A</v>
      </c>
      <c r="AT236" t="e">
        <f>IF(OR($A236&lt;AT$2,$A236&gt;AT$2+LOOKUP(AT$2,'Cargo List'!$C$2:$C$27,'Cargo List'!$H$2:$H$27)),"",LOOKUP(Sheet3!AT$2,'Cargo List'!$C$2:$C$27,'Cargo List'!$I$2:$I$27))</f>
        <v>#N/A</v>
      </c>
      <c r="AU236" t="e">
        <f>IF(OR($A236&lt;AU$2,$A236&gt;AU$2+LOOKUP(AU$2,'Cargo List'!$C$2:$C$27,'Cargo List'!$H$2:$H$27)),"",LOOKUP(Sheet3!AU$2,'Cargo List'!$C$2:$C$27,'Cargo List'!$I$2:$I$27))</f>
        <v>#N/A</v>
      </c>
      <c r="AV236" s="4">
        <f t="shared" si="6"/>
        <v>0</v>
      </c>
    </row>
    <row r="237" spans="1:48" x14ac:dyDescent="0.25">
      <c r="A237" s="2">
        <f t="shared" si="7"/>
        <v>44431</v>
      </c>
      <c r="B237" t="e">
        <f>IF(OR($A237&lt;B$2,$A237&gt;B$2+LOOKUP(B$2,'Cargo List'!$C$2:$C$27,'Cargo List'!$H$2:$H$27)),"",LOOKUP(Sheet3!B$2,'Cargo List'!$C$2:$C$27,'Cargo List'!$I$2:$I$27))</f>
        <v>#N/A</v>
      </c>
      <c r="C237" t="e">
        <f>IF(OR($A237&lt;C$2,$A237&gt;C$2+LOOKUP(C$2,'Cargo List'!$C$2:$C$27,'Cargo List'!$H$2:$H$27)),"",LOOKUP(Sheet3!C$2,'Cargo List'!$C$2:$C$27,'Cargo List'!$I$2:$I$27))</f>
        <v>#N/A</v>
      </c>
      <c r="D237" t="e">
        <f>IF(OR($A237&lt;D$2,$A237&gt;D$2+LOOKUP(D$2,'Cargo List'!$C$2:$C$27,'Cargo List'!$H$2:$H$27)),"",LOOKUP(Sheet3!D$2,'Cargo List'!$C$2:$C$27,'Cargo List'!$I$2:$I$27))</f>
        <v>#N/A</v>
      </c>
      <c r="E237" t="e">
        <f>IF(OR($A237&lt;E$2,$A237&gt;E$2+LOOKUP(E$2,'Cargo List'!$C$2:$C$27,'Cargo List'!$H$2:$H$27)),"",LOOKUP(Sheet3!E$2,'Cargo List'!$C$2:$C$27,'Cargo List'!$I$2:$I$27))</f>
        <v>#N/A</v>
      </c>
      <c r="F237" t="e">
        <f>IF(OR($A237&lt;F$2,$A237&gt;F$2+LOOKUP(F$2,'Cargo List'!$C$2:$C$27,'Cargo List'!$H$2:$H$27)),"",LOOKUP(Sheet3!F$2,'Cargo List'!$C$2:$C$27,'Cargo List'!$I$2:$I$27))</f>
        <v>#N/A</v>
      </c>
      <c r="G237" t="e">
        <f>IF(OR($A237&lt;G$2,$A237&gt;G$2+LOOKUP(G$2,'Cargo List'!$C$2:$C$27,'Cargo List'!$H$2:$H$27)),"",LOOKUP(Sheet3!G$2,'Cargo List'!$C$2:$C$27,'Cargo List'!$I$2:$I$27))</f>
        <v>#N/A</v>
      </c>
      <c r="H237" t="e">
        <f>IF(OR($A237&lt;H$2,$A237&gt;H$2+LOOKUP(H$2,'Cargo List'!$C$2:$C$27,'Cargo List'!$H$2:$H$27)),"",LOOKUP(Sheet3!H$2,'Cargo List'!$C$2:$C$27,'Cargo List'!$I$2:$I$27))</f>
        <v>#N/A</v>
      </c>
      <c r="I237" t="e">
        <f>IF(OR($A237&lt;I$2,$A237&gt;I$2+LOOKUP(I$2,'Cargo List'!$C$2:$C$27,'Cargo List'!$H$2:$H$27)),"",LOOKUP(Sheet3!I$2,'Cargo List'!$C$2:$C$27,'Cargo List'!$I$2:$I$27))</f>
        <v>#N/A</v>
      </c>
      <c r="J237" t="e">
        <f>IF(OR($A237&lt;J$2,$A237&gt;J$2+LOOKUP(J$2,'Cargo List'!$C$2:$C$27,'Cargo List'!$H$2:$H$27)),"",LOOKUP(Sheet3!J$2,'Cargo List'!$C$2:$C$27,'Cargo List'!$I$2:$I$27))</f>
        <v>#N/A</v>
      </c>
      <c r="K237" t="e">
        <f>IF(OR($A237&lt;K$2,$A237&gt;K$2+LOOKUP(K$2,'Cargo List'!$C$2:$C$27,'Cargo List'!$H$2:$H$27)),"",LOOKUP(Sheet3!K$2,'Cargo List'!$C$2:$C$27,'Cargo List'!$I$2:$I$27))</f>
        <v>#N/A</v>
      </c>
      <c r="L237" t="e">
        <f>IF(OR($A237&lt;L$2,$A237&gt;L$2+LOOKUP(L$2,'Cargo List'!$C$2:$C$27,'Cargo List'!$H$2:$H$27)),"",LOOKUP(Sheet3!L$2,'Cargo List'!$C$2:$C$27,'Cargo List'!$I$2:$I$27))</f>
        <v>#N/A</v>
      </c>
      <c r="M237" t="e">
        <f>IF(OR($A237&lt;M$2,$A237&gt;M$2+LOOKUP(M$2,'Cargo List'!$C$2:$C$27,'Cargo List'!$H$2:$H$27)),"",LOOKUP(Sheet3!M$2,'Cargo List'!$C$2:$C$27,'Cargo List'!$I$2:$I$27))</f>
        <v>#N/A</v>
      </c>
      <c r="N237" t="e">
        <f>IF(OR($A237&lt;N$2,$A237&gt;N$2+LOOKUP(N$2,'Cargo List'!$C$2:$C$27,'Cargo List'!$H$2:$H$27)),"",LOOKUP(Sheet3!N$2,'Cargo List'!$C$2:$C$27,'Cargo List'!$I$2:$I$27))</f>
        <v>#N/A</v>
      </c>
      <c r="O237" t="e">
        <f>IF(OR($A237&lt;O$2,$A237&gt;O$2+LOOKUP(O$2,'Cargo List'!$C$2:$C$27,'Cargo List'!$H$2:$H$27)),"",LOOKUP(Sheet3!O$2,'Cargo List'!$C$2:$C$27,'Cargo List'!$I$2:$I$27))</f>
        <v>#N/A</v>
      </c>
      <c r="P237" t="e">
        <f>IF(OR($A237&lt;P$2,$A237&gt;P$2+LOOKUP(P$2,'Cargo List'!$C$2:$C$27,'Cargo List'!$H$2:$H$27)),"",LOOKUP(Sheet3!P$2,'Cargo List'!$C$2:$C$27,'Cargo List'!$I$2:$I$27))</f>
        <v>#N/A</v>
      </c>
      <c r="Q237" t="e">
        <f>IF(OR($A237&lt;Q$2,$A237&gt;Q$2+LOOKUP(Q$2,'Cargo List'!$C$2:$C$27,'Cargo List'!$H$2:$H$27)),"",LOOKUP(Sheet3!Q$2,'Cargo List'!$C$2:$C$27,'Cargo List'!$I$2:$I$27))</f>
        <v>#N/A</v>
      </c>
      <c r="R237" t="e">
        <f>IF(OR($A237&lt;R$2,$A237&gt;R$2+LOOKUP(R$2,'Cargo List'!$C$2:$C$27,'Cargo List'!$H$2:$H$27)),"",LOOKUP(Sheet3!R$2,'Cargo List'!$C$2:$C$27,'Cargo List'!$I$2:$I$27))</f>
        <v>#N/A</v>
      </c>
      <c r="S237" t="e">
        <f>IF(OR($A237&lt;S$2,$A237&gt;S$2+LOOKUP(S$2,'Cargo List'!$C$2:$C$27,'Cargo List'!$H$2:$H$27)),"",LOOKUP(Sheet3!S$2,'Cargo List'!$C$2:$C$27,'Cargo List'!$I$2:$I$27))</f>
        <v>#N/A</v>
      </c>
      <c r="T237" t="e">
        <f>IF(OR($A237&lt;T$2,$A237&gt;T$2+LOOKUP(T$2,'Cargo List'!$C$2:$C$27,'Cargo List'!$H$2:$H$27)),"",LOOKUP(Sheet3!T$2,'Cargo List'!$C$2:$C$27,'Cargo List'!$I$2:$I$27))</f>
        <v>#N/A</v>
      </c>
      <c r="U237" t="e">
        <f>IF(OR($A237&lt;U$2,$A237&gt;U$2+LOOKUP(U$2,'Cargo List'!$C$2:$C$27,'Cargo List'!$H$2:$H$27)),"",LOOKUP(Sheet3!U$2,'Cargo List'!$C$2:$C$27,'Cargo List'!$I$2:$I$27))</f>
        <v>#N/A</v>
      </c>
      <c r="V237" t="e">
        <f>IF(OR($A237&lt;V$2,$A237&gt;V$2+LOOKUP(V$2,'Cargo List'!$C$2:$C$27,'Cargo List'!$H$2:$H$27)),"",LOOKUP(Sheet3!V$2,'Cargo List'!$C$2:$C$27,'Cargo List'!$I$2:$I$27))</f>
        <v>#N/A</v>
      </c>
      <c r="W237" t="e">
        <f>IF(OR($A237&lt;W$2,$A237&gt;W$2+LOOKUP(W$2,'Cargo List'!$C$2:$C$27,'Cargo List'!$H$2:$H$27)),"",LOOKUP(Sheet3!W$2,'Cargo List'!$C$2:$C$27,'Cargo List'!$I$2:$I$27))</f>
        <v>#N/A</v>
      </c>
      <c r="X237" t="e">
        <f>IF(OR($A237&lt;X$2,$A237&gt;X$2+LOOKUP(X$2,'Cargo List'!$C$2:$C$27,'Cargo List'!$H$2:$H$27)),"",LOOKUP(Sheet3!X$2,'Cargo List'!$C$2:$C$27,'Cargo List'!$I$2:$I$27))</f>
        <v>#N/A</v>
      </c>
      <c r="Y237" t="e">
        <f>IF(OR($A237&lt;Y$2,$A237&gt;Y$2+LOOKUP(Y$2,'Cargo List'!$C$2:$C$27,'Cargo List'!$H$2:$H$27)),"",LOOKUP(Sheet3!Y$2,'Cargo List'!$C$2:$C$27,'Cargo List'!$I$2:$I$27))</f>
        <v>#N/A</v>
      </c>
      <c r="Z237" t="e">
        <f>IF(OR($A237&lt;Z$2,$A237&gt;Z$2+LOOKUP(Z$2,'Cargo List'!$C$2:$C$27,'Cargo List'!$H$2:$H$27)),"",LOOKUP(Sheet3!Z$2,'Cargo List'!$C$2:$C$27,'Cargo List'!$I$2:$I$27))</f>
        <v>#N/A</v>
      </c>
      <c r="AA237" t="e">
        <f>IF(OR($A237&lt;AA$2,$A237&gt;AA$2+LOOKUP(AA$2,'Cargo List'!$C$2:$C$27,'Cargo List'!$H$2:$H$27)),"",LOOKUP(Sheet3!AA$2,'Cargo List'!$C$2:$C$27,'Cargo List'!$I$2:$I$27))</f>
        <v>#N/A</v>
      </c>
      <c r="AB237" t="e">
        <f>IF(OR($A237&lt;AB$2,$A237&gt;AB$2+LOOKUP(AB$2,'Cargo List'!$C$2:$C$27,'Cargo List'!$H$2:$H$27)),"",LOOKUP(Sheet3!AB$2,'Cargo List'!$C$2:$C$27,'Cargo List'!$I$2:$I$27))</f>
        <v>#N/A</v>
      </c>
      <c r="AC237" t="e">
        <f>IF(OR($A237&lt;AC$2,$A237&gt;AC$2+LOOKUP(AC$2,'Cargo List'!$C$2:$C$27,'Cargo List'!$H$2:$H$27)),"",LOOKUP(Sheet3!AC$2,'Cargo List'!$C$2:$C$27,'Cargo List'!$I$2:$I$27))</f>
        <v>#N/A</v>
      </c>
      <c r="AD237" t="e">
        <f>IF(OR($A237&lt;AD$2,$A237&gt;AD$2+LOOKUP(AD$2,'Cargo List'!$C$2:$C$27,'Cargo List'!$H$2:$H$27)),"",LOOKUP(Sheet3!AD$2,'Cargo List'!$C$2:$C$27,'Cargo List'!$I$2:$I$27))</f>
        <v>#N/A</v>
      </c>
      <c r="AE237" t="e">
        <f>IF(OR($A237&lt;AE$2,$A237&gt;AE$2+LOOKUP(AE$2,'Cargo List'!$C$2:$C$27,'Cargo List'!$H$2:$H$27)),"",LOOKUP(Sheet3!AE$2,'Cargo List'!$C$2:$C$27,'Cargo List'!$I$2:$I$27))</f>
        <v>#N/A</v>
      </c>
      <c r="AF237" t="e">
        <f>IF(OR($A237&lt;AF$2,$A237&gt;AF$2+LOOKUP(AF$2,'Cargo List'!$C$2:$C$27,'Cargo List'!$H$2:$H$27)),"",LOOKUP(Sheet3!AF$2,'Cargo List'!$C$2:$C$27,'Cargo List'!$I$2:$I$27))</f>
        <v>#N/A</v>
      </c>
      <c r="AG237" t="e">
        <f>IF(OR($A237&lt;AG$2,$A237&gt;AG$2+LOOKUP(AG$2,'Cargo List'!$C$2:$C$27,'Cargo List'!$H$2:$H$27)),"",LOOKUP(Sheet3!AG$2,'Cargo List'!$C$2:$C$27,'Cargo List'!$I$2:$I$27))</f>
        <v>#N/A</v>
      </c>
      <c r="AH237" t="e">
        <f>IF(OR($A237&lt;AH$2,$A237&gt;AH$2+LOOKUP(AH$2,'Cargo List'!$C$2:$C$27,'Cargo List'!$H$2:$H$27)),"",LOOKUP(Sheet3!AH$2,'Cargo List'!$C$2:$C$27,'Cargo List'!$I$2:$I$27))</f>
        <v>#N/A</v>
      </c>
      <c r="AI237" t="e">
        <f>IF(OR($A237&lt;AI$2,$A237&gt;AI$2+LOOKUP(AI$2,'Cargo List'!$C$2:$C$27,'Cargo List'!$H$2:$H$27)),"",LOOKUP(Sheet3!AI$2,'Cargo List'!$C$2:$C$27,'Cargo List'!$I$2:$I$27))</f>
        <v>#N/A</v>
      </c>
      <c r="AJ237" t="e">
        <f>IF(OR($A237&lt;AJ$2,$A237&gt;AJ$2+LOOKUP(AJ$2,'Cargo List'!$C$2:$C$27,'Cargo List'!$H$2:$H$27)),"",LOOKUP(Sheet3!AJ$2,'Cargo List'!$C$2:$C$27,'Cargo List'!$I$2:$I$27))</f>
        <v>#N/A</v>
      </c>
      <c r="AK237" t="e">
        <f>IF(OR($A237&lt;AK$2,$A237&gt;AK$2+LOOKUP(AK$2,'Cargo List'!$C$2:$C$27,'Cargo List'!$H$2:$H$27)),"",LOOKUP(Sheet3!AK$2,'Cargo List'!$C$2:$C$27,'Cargo List'!$I$2:$I$27))</f>
        <v>#N/A</v>
      </c>
      <c r="AL237" t="e">
        <f>IF(OR($A237&lt;AL$2,$A237&gt;AL$2+LOOKUP(AL$2,'Cargo List'!$C$2:$C$27,'Cargo List'!$H$2:$H$27)),"",LOOKUP(Sheet3!AL$2,'Cargo List'!$C$2:$C$27,'Cargo List'!$I$2:$I$27))</f>
        <v>#N/A</v>
      </c>
      <c r="AM237" t="e">
        <f>IF(OR($A237&lt;AM$2,$A237&gt;AM$2+LOOKUP(AM$2,'Cargo List'!$C$2:$C$27,'Cargo List'!$H$2:$H$27)),"",LOOKUP(Sheet3!AM$2,'Cargo List'!$C$2:$C$27,'Cargo List'!$I$2:$I$27))</f>
        <v>#N/A</v>
      </c>
      <c r="AN237" t="e">
        <f>IF(OR($A237&lt;AN$2,$A237&gt;AN$2+LOOKUP(AN$2,'Cargo List'!$C$2:$C$27,'Cargo List'!$H$2:$H$27)),"",LOOKUP(Sheet3!AN$2,'Cargo List'!$C$2:$C$27,'Cargo List'!$I$2:$I$27))</f>
        <v>#N/A</v>
      </c>
      <c r="AO237" t="e">
        <f>IF(OR($A237&lt;AO$2,$A237&gt;AO$2+LOOKUP(AO$2,'Cargo List'!$C$2:$C$27,'Cargo List'!$H$2:$H$27)),"",LOOKUP(Sheet3!AO$2,'Cargo List'!$C$2:$C$27,'Cargo List'!$I$2:$I$27))</f>
        <v>#N/A</v>
      </c>
      <c r="AP237" t="e">
        <f>IF(OR($A237&lt;AP$2,$A237&gt;AP$2+LOOKUP(AP$2,'Cargo List'!$C$2:$C$27,'Cargo List'!$H$2:$H$27)),"",LOOKUP(Sheet3!AP$2,'Cargo List'!$C$2:$C$27,'Cargo List'!$I$2:$I$27))</f>
        <v>#N/A</v>
      </c>
      <c r="AQ237" t="e">
        <f>IF(OR($A237&lt;AQ$2,$A237&gt;AQ$2+LOOKUP(AQ$2,'Cargo List'!$C$2:$C$27,'Cargo List'!$H$2:$H$27)),"",LOOKUP(Sheet3!AQ$2,'Cargo List'!$C$2:$C$27,'Cargo List'!$I$2:$I$27))</f>
        <v>#N/A</v>
      </c>
      <c r="AR237" t="e">
        <f>IF(OR($A237&lt;AR$2,$A237&gt;AR$2+LOOKUP(AR$2,'Cargo List'!$C$2:$C$27,'Cargo List'!$H$2:$H$27)),"",LOOKUP(Sheet3!AR$2,'Cargo List'!$C$2:$C$27,'Cargo List'!$I$2:$I$27))</f>
        <v>#N/A</v>
      </c>
      <c r="AS237" t="e">
        <f>IF(OR($A237&lt;AS$2,$A237&gt;AS$2+LOOKUP(AS$2,'Cargo List'!$C$2:$C$27,'Cargo List'!$H$2:$H$27)),"",LOOKUP(Sheet3!AS$2,'Cargo List'!$C$2:$C$27,'Cargo List'!$I$2:$I$27))</f>
        <v>#N/A</v>
      </c>
      <c r="AT237" t="e">
        <f>IF(OR($A237&lt;AT$2,$A237&gt;AT$2+LOOKUP(AT$2,'Cargo List'!$C$2:$C$27,'Cargo List'!$H$2:$H$27)),"",LOOKUP(Sheet3!AT$2,'Cargo List'!$C$2:$C$27,'Cargo List'!$I$2:$I$27))</f>
        <v>#N/A</v>
      </c>
      <c r="AU237" t="e">
        <f>IF(OR($A237&lt;AU$2,$A237&gt;AU$2+LOOKUP(AU$2,'Cargo List'!$C$2:$C$27,'Cargo List'!$H$2:$H$27)),"",LOOKUP(Sheet3!AU$2,'Cargo List'!$C$2:$C$27,'Cargo List'!$I$2:$I$27))</f>
        <v>#N/A</v>
      </c>
      <c r="AV237" s="4">
        <f t="shared" si="6"/>
        <v>0</v>
      </c>
    </row>
    <row r="238" spans="1:48" x14ac:dyDescent="0.25">
      <c r="A238" s="2">
        <f t="shared" si="7"/>
        <v>44432</v>
      </c>
      <c r="B238" t="e">
        <f>IF(OR($A238&lt;B$2,$A238&gt;B$2+LOOKUP(B$2,'Cargo List'!$C$2:$C$27,'Cargo List'!$H$2:$H$27)),"",LOOKUP(Sheet3!B$2,'Cargo List'!$C$2:$C$27,'Cargo List'!$I$2:$I$27))</f>
        <v>#N/A</v>
      </c>
      <c r="C238" t="e">
        <f>IF(OR($A238&lt;C$2,$A238&gt;C$2+LOOKUP(C$2,'Cargo List'!$C$2:$C$27,'Cargo List'!$H$2:$H$27)),"",LOOKUP(Sheet3!C$2,'Cargo List'!$C$2:$C$27,'Cargo List'!$I$2:$I$27))</f>
        <v>#N/A</v>
      </c>
      <c r="D238" t="e">
        <f>IF(OR($A238&lt;D$2,$A238&gt;D$2+LOOKUP(D$2,'Cargo List'!$C$2:$C$27,'Cargo List'!$H$2:$H$27)),"",LOOKUP(Sheet3!D$2,'Cargo List'!$C$2:$C$27,'Cargo List'!$I$2:$I$27))</f>
        <v>#N/A</v>
      </c>
      <c r="E238" t="e">
        <f>IF(OR($A238&lt;E$2,$A238&gt;E$2+LOOKUP(E$2,'Cargo List'!$C$2:$C$27,'Cargo List'!$H$2:$H$27)),"",LOOKUP(Sheet3!E$2,'Cargo List'!$C$2:$C$27,'Cargo List'!$I$2:$I$27))</f>
        <v>#N/A</v>
      </c>
      <c r="F238" t="e">
        <f>IF(OR($A238&lt;F$2,$A238&gt;F$2+LOOKUP(F$2,'Cargo List'!$C$2:$C$27,'Cargo List'!$H$2:$H$27)),"",LOOKUP(Sheet3!F$2,'Cargo List'!$C$2:$C$27,'Cargo List'!$I$2:$I$27))</f>
        <v>#N/A</v>
      </c>
      <c r="G238" t="e">
        <f>IF(OR($A238&lt;G$2,$A238&gt;G$2+LOOKUP(G$2,'Cargo List'!$C$2:$C$27,'Cargo List'!$H$2:$H$27)),"",LOOKUP(Sheet3!G$2,'Cargo List'!$C$2:$C$27,'Cargo List'!$I$2:$I$27))</f>
        <v>#N/A</v>
      </c>
      <c r="H238" t="e">
        <f>IF(OR($A238&lt;H$2,$A238&gt;H$2+LOOKUP(H$2,'Cargo List'!$C$2:$C$27,'Cargo List'!$H$2:$H$27)),"",LOOKUP(Sheet3!H$2,'Cargo List'!$C$2:$C$27,'Cargo List'!$I$2:$I$27))</f>
        <v>#N/A</v>
      </c>
      <c r="I238" t="e">
        <f>IF(OR($A238&lt;I$2,$A238&gt;I$2+LOOKUP(I$2,'Cargo List'!$C$2:$C$27,'Cargo List'!$H$2:$H$27)),"",LOOKUP(Sheet3!I$2,'Cargo List'!$C$2:$C$27,'Cargo List'!$I$2:$I$27))</f>
        <v>#N/A</v>
      </c>
      <c r="J238" t="e">
        <f>IF(OR($A238&lt;J$2,$A238&gt;J$2+LOOKUP(J$2,'Cargo List'!$C$2:$C$27,'Cargo List'!$H$2:$H$27)),"",LOOKUP(Sheet3!J$2,'Cargo List'!$C$2:$C$27,'Cargo List'!$I$2:$I$27))</f>
        <v>#N/A</v>
      </c>
      <c r="K238" t="e">
        <f>IF(OR($A238&lt;K$2,$A238&gt;K$2+LOOKUP(K$2,'Cargo List'!$C$2:$C$27,'Cargo List'!$H$2:$H$27)),"",LOOKUP(Sheet3!K$2,'Cargo List'!$C$2:$C$27,'Cargo List'!$I$2:$I$27))</f>
        <v>#N/A</v>
      </c>
      <c r="L238" t="e">
        <f>IF(OR($A238&lt;L$2,$A238&gt;L$2+LOOKUP(L$2,'Cargo List'!$C$2:$C$27,'Cargo List'!$H$2:$H$27)),"",LOOKUP(Sheet3!L$2,'Cargo List'!$C$2:$C$27,'Cargo List'!$I$2:$I$27))</f>
        <v>#N/A</v>
      </c>
      <c r="M238" t="e">
        <f>IF(OR($A238&lt;M$2,$A238&gt;M$2+LOOKUP(M$2,'Cargo List'!$C$2:$C$27,'Cargo List'!$H$2:$H$27)),"",LOOKUP(Sheet3!M$2,'Cargo List'!$C$2:$C$27,'Cargo List'!$I$2:$I$27))</f>
        <v>#N/A</v>
      </c>
      <c r="N238" t="e">
        <f>IF(OR($A238&lt;N$2,$A238&gt;N$2+LOOKUP(N$2,'Cargo List'!$C$2:$C$27,'Cargo List'!$H$2:$H$27)),"",LOOKUP(Sheet3!N$2,'Cargo List'!$C$2:$C$27,'Cargo List'!$I$2:$I$27))</f>
        <v>#N/A</v>
      </c>
      <c r="O238" t="e">
        <f>IF(OR($A238&lt;O$2,$A238&gt;O$2+LOOKUP(O$2,'Cargo List'!$C$2:$C$27,'Cargo List'!$H$2:$H$27)),"",LOOKUP(Sheet3!O$2,'Cargo List'!$C$2:$C$27,'Cargo List'!$I$2:$I$27))</f>
        <v>#N/A</v>
      </c>
      <c r="P238" t="e">
        <f>IF(OR($A238&lt;P$2,$A238&gt;P$2+LOOKUP(P$2,'Cargo List'!$C$2:$C$27,'Cargo List'!$H$2:$H$27)),"",LOOKUP(Sheet3!P$2,'Cargo List'!$C$2:$C$27,'Cargo List'!$I$2:$I$27))</f>
        <v>#N/A</v>
      </c>
      <c r="Q238" t="e">
        <f>IF(OR($A238&lt;Q$2,$A238&gt;Q$2+LOOKUP(Q$2,'Cargo List'!$C$2:$C$27,'Cargo List'!$H$2:$H$27)),"",LOOKUP(Sheet3!Q$2,'Cargo List'!$C$2:$C$27,'Cargo List'!$I$2:$I$27))</f>
        <v>#N/A</v>
      </c>
      <c r="R238" t="e">
        <f>IF(OR($A238&lt;R$2,$A238&gt;R$2+LOOKUP(R$2,'Cargo List'!$C$2:$C$27,'Cargo List'!$H$2:$H$27)),"",LOOKUP(Sheet3!R$2,'Cargo List'!$C$2:$C$27,'Cargo List'!$I$2:$I$27))</f>
        <v>#N/A</v>
      </c>
      <c r="S238" t="e">
        <f>IF(OR($A238&lt;S$2,$A238&gt;S$2+LOOKUP(S$2,'Cargo List'!$C$2:$C$27,'Cargo List'!$H$2:$H$27)),"",LOOKUP(Sheet3!S$2,'Cargo List'!$C$2:$C$27,'Cargo List'!$I$2:$I$27))</f>
        <v>#N/A</v>
      </c>
      <c r="T238" t="e">
        <f>IF(OR($A238&lt;T$2,$A238&gt;T$2+LOOKUP(T$2,'Cargo List'!$C$2:$C$27,'Cargo List'!$H$2:$H$27)),"",LOOKUP(Sheet3!T$2,'Cargo List'!$C$2:$C$27,'Cargo List'!$I$2:$I$27))</f>
        <v>#N/A</v>
      </c>
      <c r="U238" t="e">
        <f>IF(OR($A238&lt;U$2,$A238&gt;U$2+LOOKUP(U$2,'Cargo List'!$C$2:$C$27,'Cargo List'!$H$2:$H$27)),"",LOOKUP(Sheet3!U$2,'Cargo List'!$C$2:$C$27,'Cargo List'!$I$2:$I$27))</f>
        <v>#N/A</v>
      </c>
      <c r="V238" t="e">
        <f>IF(OR($A238&lt;V$2,$A238&gt;V$2+LOOKUP(V$2,'Cargo List'!$C$2:$C$27,'Cargo List'!$H$2:$H$27)),"",LOOKUP(Sheet3!V$2,'Cargo List'!$C$2:$C$27,'Cargo List'!$I$2:$I$27))</f>
        <v>#N/A</v>
      </c>
      <c r="W238" t="e">
        <f>IF(OR($A238&lt;W$2,$A238&gt;W$2+LOOKUP(W$2,'Cargo List'!$C$2:$C$27,'Cargo List'!$H$2:$H$27)),"",LOOKUP(Sheet3!W$2,'Cargo List'!$C$2:$C$27,'Cargo List'!$I$2:$I$27))</f>
        <v>#N/A</v>
      </c>
      <c r="X238" t="e">
        <f>IF(OR($A238&lt;X$2,$A238&gt;X$2+LOOKUP(X$2,'Cargo List'!$C$2:$C$27,'Cargo List'!$H$2:$H$27)),"",LOOKUP(Sheet3!X$2,'Cargo List'!$C$2:$C$27,'Cargo List'!$I$2:$I$27))</f>
        <v>#N/A</v>
      </c>
      <c r="Y238" t="e">
        <f>IF(OR($A238&lt;Y$2,$A238&gt;Y$2+LOOKUP(Y$2,'Cargo List'!$C$2:$C$27,'Cargo List'!$H$2:$H$27)),"",LOOKUP(Sheet3!Y$2,'Cargo List'!$C$2:$C$27,'Cargo List'!$I$2:$I$27))</f>
        <v>#N/A</v>
      </c>
      <c r="Z238" t="e">
        <f>IF(OR($A238&lt;Z$2,$A238&gt;Z$2+LOOKUP(Z$2,'Cargo List'!$C$2:$C$27,'Cargo List'!$H$2:$H$27)),"",LOOKUP(Sheet3!Z$2,'Cargo List'!$C$2:$C$27,'Cargo List'!$I$2:$I$27))</f>
        <v>#N/A</v>
      </c>
      <c r="AA238" t="e">
        <f>IF(OR($A238&lt;AA$2,$A238&gt;AA$2+LOOKUP(AA$2,'Cargo List'!$C$2:$C$27,'Cargo List'!$H$2:$H$27)),"",LOOKUP(Sheet3!AA$2,'Cargo List'!$C$2:$C$27,'Cargo List'!$I$2:$I$27))</f>
        <v>#N/A</v>
      </c>
      <c r="AB238" t="e">
        <f>IF(OR($A238&lt;AB$2,$A238&gt;AB$2+LOOKUP(AB$2,'Cargo List'!$C$2:$C$27,'Cargo List'!$H$2:$H$27)),"",LOOKUP(Sheet3!AB$2,'Cargo List'!$C$2:$C$27,'Cargo List'!$I$2:$I$27))</f>
        <v>#N/A</v>
      </c>
      <c r="AC238" t="e">
        <f>IF(OR($A238&lt;AC$2,$A238&gt;AC$2+LOOKUP(AC$2,'Cargo List'!$C$2:$C$27,'Cargo List'!$H$2:$H$27)),"",LOOKUP(Sheet3!AC$2,'Cargo List'!$C$2:$C$27,'Cargo List'!$I$2:$I$27))</f>
        <v>#N/A</v>
      </c>
      <c r="AD238" t="e">
        <f>IF(OR($A238&lt;AD$2,$A238&gt;AD$2+LOOKUP(AD$2,'Cargo List'!$C$2:$C$27,'Cargo List'!$H$2:$H$27)),"",LOOKUP(Sheet3!AD$2,'Cargo List'!$C$2:$C$27,'Cargo List'!$I$2:$I$27))</f>
        <v>#N/A</v>
      </c>
      <c r="AE238" t="e">
        <f>IF(OR($A238&lt;AE$2,$A238&gt;AE$2+LOOKUP(AE$2,'Cargo List'!$C$2:$C$27,'Cargo List'!$H$2:$H$27)),"",LOOKUP(Sheet3!AE$2,'Cargo List'!$C$2:$C$27,'Cargo List'!$I$2:$I$27))</f>
        <v>#N/A</v>
      </c>
      <c r="AF238" t="e">
        <f>IF(OR($A238&lt;AF$2,$A238&gt;AF$2+LOOKUP(AF$2,'Cargo List'!$C$2:$C$27,'Cargo List'!$H$2:$H$27)),"",LOOKUP(Sheet3!AF$2,'Cargo List'!$C$2:$C$27,'Cargo List'!$I$2:$I$27))</f>
        <v>#N/A</v>
      </c>
      <c r="AG238" t="e">
        <f>IF(OR($A238&lt;AG$2,$A238&gt;AG$2+LOOKUP(AG$2,'Cargo List'!$C$2:$C$27,'Cargo List'!$H$2:$H$27)),"",LOOKUP(Sheet3!AG$2,'Cargo List'!$C$2:$C$27,'Cargo List'!$I$2:$I$27))</f>
        <v>#N/A</v>
      </c>
      <c r="AH238" t="e">
        <f>IF(OR($A238&lt;AH$2,$A238&gt;AH$2+LOOKUP(AH$2,'Cargo List'!$C$2:$C$27,'Cargo List'!$H$2:$H$27)),"",LOOKUP(Sheet3!AH$2,'Cargo List'!$C$2:$C$27,'Cargo List'!$I$2:$I$27))</f>
        <v>#N/A</v>
      </c>
      <c r="AI238" t="e">
        <f>IF(OR($A238&lt;AI$2,$A238&gt;AI$2+LOOKUP(AI$2,'Cargo List'!$C$2:$C$27,'Cargo List'!$H$2:$H$27)),"",LOOKUP(Sheet3!AI$2,'Cargo List'!$C$2:$C$27,'Cargo List'!$I$2:$I$27))</f>
        <v>#N/A</v>
      </c>
      <c r="AJ238" t="e">
        <f>IF(OR($A238&lt;AJ$2,$A238&gt;AJ$2+LOOKUP(AJ$2,'Cargo List'!$C$2:$C$27,'Cargo List'!$H$2:$H$27)),"",LOOKUP(Sheet3!AJ$2,'Cargo List'!$C$2:$C$27,'Cargo List'!$I$2:$I$27))</f>
        <v>#N/A</v>
      </c>
      <c r="AK238" t="e">
        <f>IF(OR($A238&lt;AK$2,$A238&gt;AK$2+LOOKUP(AK$2,'Cargo List'!$C$2:$C$27,'Cargo List'!$H$2:$H$27)),"",LOOKUP(Sheet3!AK$2,'Cargo List'!$C$2:$C$27,'Cargo List'!$I$2:$I$27))</f>
        <v>#N/A</v>
      </c>
      <c r="AL238" t="e">
        <f>IF(OR($A238&lt;AL$2,$A238&gt;AL$2+LOOKUP(AL$2,'Cargo List'!$C$2:$C$27,'Cargo List'!$H$2:$H$27)),"",LOOKUP(Sheet3!AL$2,'Cargo List'!$C$2:$C$27,'Cargo List'!$I$2:$I$27))</f>
        <v>#N/A</v>
      </c>
      <c r="AM238" t="e">
        <f>IF(OR($A238&lt;AM$2,$A238&gt;AM$2+LOOKUP(AM$2,'Cargo List'!$C$2:$C$27,'Cargo List'!$H$2:$H$27)),"",LOOKUP(Sheet3!AM$2,'Cargo List'!$C$2:$C$27,'Cargo List'!$I$2:$I$27))</f>
        <v>#N/A</v>
      </c>
      <c r="AN238" t="e">
        <f>IF(OR($A238&lt;AN$2,$A238&gt;AN$2+LOOKUP(AN$2,'Cargo List'!$C$2:$C$27,'Cargo List'!$H$2:$H$27)),"",LOOKUP(Sheet3!AN$2,'Cargo List'!$C$2:$C$27,'Cargo List'!$I$2:$I$27))</f>
        <v>#N/A</v>
      </c>
      <c r="AO238" t="e">
        <f>IF(OR($A238&lt;AO$2,$A238&gt;AO$2+LOOKUP(AO$2,'Cargo List'!$C$2:$C$27,'Cargo List'!$H$2:$H$27)),"",LOOKUP(Sheet3!AO$2,'Cargo List'!$C$2:$C$27,'Cargo List'!$I$2:$I$27))</f>
        <v>#N/A</v>
      </c>
      <c r="AP238" t="e">
        <f>IF(OR($A238&lt;AP$2,$A238&gt;AP$2+LOOKUP(AP$2,'Cargo List'!$C$2:$C$27,'Cargo List'!$H$2:$H$27)),"",LOOKUP(Sheet3!AP$2,'Cargo List'!$C$2:$C$27,'Cargo List'!$I$2:$I$27))</f>
        <v>#N/A</v>
      </c>
      <c r="AQ238" t="e">
        <f>IF(OR($A238&lt;AQ$2,$A238&gt;AQ$2+LOOKUP(AQ$2,'Cargo List'!$C$2:$C$27,'Cargo List'!$H$2:$H$27)),"",LOOKUP(Sheet3!AQ$2,'Cargo List'!$C$2:$C$27,'Cargo List'!$I$2:$I$27))</f>
        <v>#N/A</v>
      </c>
      <c r="AR238" t="e">
        <f>IF(OR($A238&lt;AR$2,$A238&gt;AR$2+LOOKUP(AR$2,'Cargo List'!$C$2:$C$27,'Cargo List'!$H$2:$H$27)),"",LOOKUP(Sheet3!AR$2,'Cargo List'!$C$2:$C$27,'Cargo List'!$I$2:$I$27))</f>
        <v>#N/A</v>
      </c>
      <c r="AS238" t="e">
        <f>IF(OR($A238&lt;AS$2,$A238&gt;AS$2+LOOKUP(AS$2,'Cargo List'!$C$2:$C$27,'Cargo List'!$H$2:$H$27)),"",LOOKUP(Sheet3!AS$2,'Cargo List'!$C$2:$C$27,'Cargo List'!$I$2:$I$27))</f>
        <v>#N/A</v>
      </c>
      <c r="AT238" t="e">
        <f>IF(OR($A238&lt;AT$2,$A238&gt;AT$2+LOOKUP(AT$2,'Cargo List'!$C$2:$C$27,'Cargo List'!$H$2:$H$27)),"",LOOKUP(Sheet3!AT$2,'Cargo List'!$C$2:$C$27,'Cargo List'!$I$2:$I$27))</f>
        <v>#N/A</v>
      </c>
      <c r="AU238" t="e">
        <f>IF(OR($A238&lt;AU$2,$A238&gt;AU$2+LOOKUP(AU$2,'Cargo List'!$C$2:$C$27,'Cargo List'!$H$2:$H$27)),"",LOOKUP(Sheet3!AU$2,'Cargo List'!$C$2:$C$27,'Cargo List'!$I$2:$I$27))</f>
        <v>#N/A</v>
      </c>
      <c r="AV238" s="4">
        <f t="shared" si="6"/>
        <v>0</v>
      </c>
    </row>
    <row r="239" spans="1:48" x14ac:dyDescent="0.25">
      <c r="A239" s="2">
        <f t="shared" si="7"/>
        <v>44433</v>
      </c>
      <c r="B239" t="e">
        <f>IF(OR($A239&lt;B$2,$A239&gt;B$2+LOOKUP(B$2,'Cargo List'!$C$2:$C$27,'Cargo List'!$H$2:$H$27)),"",LOOKUP(Sheet3!B$2,'Cargo List'!$C$2:$C$27,'Cargo List'!$I$2:$I$27))</f>
        <v>#N/A</v>
      </c>
      <c r="C239" t="e">
        <f>IF(OR($A239&lt;C$2,$A239&gt;C$2+LOOKUP(C$2,'Cargo List'!$C$2:$C$27,'Cargo List'!$H$2:$H$27)),"",LOOKUP(Sheet3!C$2,'Cargo List'!$C$2:$C$27,'Cargo List'!$I$2:$I$27))</f>
        <v>#N/A</v>
      </c>
      <c r="D239" t="e">
        <f>IF(OR($A239&lt;D$2,$A239&gt;D$2+LOOKUP(D$2,'Cargo List'!$C$2:$C$27,'Cargo List'!$H$2:$H$27)),"",LOOKUP(Sheet3!D$2,'Cargo List'!$C$2:$C$27,'Cargo List'!$I$2:$I$27))</f>
        <v>#N/A</v>
      </c>
      <c r="E239" t="e">
        <f>IF(OR($A239&lt;E$2,$A239&gt;E$2+LOOKUP(E$2,'Cargo List'!$C$2:$C$27,'Cargo List'!$H$2:$H$27)),"",LOOKUP(Sheet3!E$2,'Cargo List'!$C$2:$C$27,'Cargo List'!$I$2:$I$27))</f>
        <v>#N/A</v>
      </c>
      <c r="F239" t="e">
        <f>IF(OR($A239&lt;F$2,$A239&gt;F$2+LOOKUP(F$2,'Cargo List'!$C$2:$C$27,'Cargo List'!$H$2:$H$27)),"",LOOKUP(Sheet3!F$2,'Cargo List'!$C$2:$C$27,'Cargo List'!$I$2:$I$27))</f>
        <v>#N/A</v>
      </c>
      <c r="G239" t="e">
        <f>IF(OR($A239&lt;G$2,$A239&gt;G$2+LOOKUP(G$2,'Cargo List'!$C$2:$C$27,'Cargo List'!$H$2:$H$27)),"",LOOKUP(Sheet3!G$2,'Cargo List'!$C$2:$C$27,'Cargo List'!$I$2:$I$27))</f>
        <v>#N/A</v>
      </c>
      <c r="H239" t="e">
        <f>IF(OR($A239&lt;H$2,$A239&gt;H$2+LOOKUP(H$2,'Cargo List'!$C$2:$C$27,'Cargo List'!$H$2:$H$27)),"",LOOKUP(Sheet3!H$2,'Cargo List'!$C$2:$C$27,'Cargo List'!$I$2:$I$27))</f>
        <v>#N/A</v>
      </c>
      <c r="I239" t="e">
        <f>IF(OR($A239&lt;I$2,$A239&gt;I$2+LOOKUP(I$2,'Cargo List'!$C$2:$C$27,'Cargo List'!$H$2:$H$27)),"",LOOKUP(Sheet3!I$2,'Cargo List'!$C$2:$C$27,'Cargo List'!$I$2:$I$27))</f>
        <v>#N/A</v>
      </c>
      <c r="J239" t="e">
        <f>IF(OR($A239&lt;J$2,$A239&gt;J$2+LOOKUP(J$2,'Cargo List'!$C$2:$C$27,'Cargo List'!$H$2:$H$27)),"",LOOKUP(Sheet3!J$2,'Cargo List'!$C$2:$C$27,'Cargo List'!$I$2:$I$27))</f>
        <v>#N/A</v>
      </c>
      <c r="K239" t="e">
        <f>IF(OR($A239&lt;K$2,$A239&gt;K$2+LOOKUP(K$2,'Cargo List'!$C$2:$C$27,'Cargo List'!$H$2:$H$27)),"",LOOKUP(Sheet3!K$2,'Cargo List'!$C$2:$C$27,'Cargo List'!$I$2:$I$27))</f>
        <v>#N/A</v>
      </c>
      <c r="L239" t="e">
        <f>IF(OR($A239&lt;L$2,$A239&gt;L$2+LOOKUP(L$2,'Cargo List'!$C$2:$C$27,'Cargo List'!$H$2:$H$27)),"",LOOKUP(Sheet3!L$2,'Cargo List'!$C$2:$C$27,'Cargo List'!$I$2:$I$27))</f>
        <v>#N/A</v>
      </c>
      <c r="M239" t="e">
        <f>IF(OR($A239&lt;M$2,$A239&gt;M$2+LOOKUP(M$2,'Cargo List'!$C$2:$C$27,'Cargo List'!$H$2:$H$27)),"",LOOKUP(Sheet3!M$2,'Cargo List'!$C$2:$C$27,'Cargo List'!$I$2:$I$27))</f>
        <v>#N/A</v>
      </c>
      <c r="N239" t="e">
        <f>IF(OR($A239&lt;N$2,$A239&gt;N$2+LOOKUP(N$2,'Cargo List'!$C$2:$C$27,'Cargo List'!$H$2:$H$27)),"",LOOKUP(Sheet3!N$2,'Cargo List'!$C$2:$C$27,'Cargo List'!$I$2:$I$27))</f>
        <v>#N/A</v>
      </c>
      <c r="O239" t="e">
        <f>IF(OR($A239&lt;O$2,$A239&gt;O$2+LOOKUP(O$2,'Cargo List'!$C$2:$C$27,'Cargo List'!$H$2:$H$27)),"",LOOKUP(Sheet3!O$2,'Cargo List'!$C$2:$C$27,'Cargo List'!$I$2:$I$27))</f>
        <v>#N/A</v>
      </c>
      <c r="P239" t="e">
        <f>IF(OR($A239&lt;P$2,$A239&gt;P$2+LOOKUP(P$2,'Cargo List'!$C$2:$C$27,'Cargo List'!$H$2:$H$27)),"",LOOKUP(Sheet3!P$2,'Cargo List'!$C$2:$C$27,'Cargo List'!$I$2:$I$27))</f>
        <v>#N/A</v>
      </c>
      <c r="Q239" t="e">
        <f>IF(OR($A239&lt;Q$2,$A239&gt;Q$2+LOOKUP(Q$2,'Cargo List'!$C$2:$C$27,'Cargo List'!$H$2:$H$27)),"",LOOKUP(Sheet3!Q$2,'Cargo List'!$C$2:$C$27,'Cargo List'!$I$2:$I$27))</f>
        <v>#N/A</v>
      </c>
      <c r="R239" t="e">
        <f>IF(OR($A239&lt;R$2,$A239&gt;R$2+LOOKUP(R$2,'Cargo List'!$C$2:$C$27,'Cargo List'!$H$2:$H$27)),"",LOOKUP(Sheet3!R$2,'Cargo List'!$C$2:$C$27,'Cargo List'!$I$2:$I$27))</f>
        <v>#N/A</v>
      </c>
      <c r="S239" t="e">
        <f>IF(OR($A239&lt;S$2,$A239&gt;S$2+LOOKUP(S$2,'Cargo List'!$C$2:$C$27,'Cargo List'!$H$2:$H$27)),"",LOOKUP(Sheet3!S$2,'Cargo List'!$C$2:$C$27,'Cargo List'!$I$2:$I$27))</f>
        <v>#N/A</v>
      </c>
      <c r="T239" t="e">
        <f>IF(OR($A239&lt;T$2,$A239&gt;T$2+LOOKUP(T$2,'Cargo List'!$C$2:$C$27,'Cargo List'!$H$2:$H$27)),"",LOOKUP(Sheet3!T$2,'Cargo List'!$C$2:$C$27,'Cargo List'!$I$2:$I$27))</f>
        <v>#N/A</v>
      </c>
      <c r="U239" t="e">
        <f>IF(OR($A239&lt;U$2,$A239&gt;U$2+LOOKUP(U$2,'Cargo List'!$C$2:$C$27,'Cargo List'!$H$2:$H$27)),"",LOOKUP(Sheet3!U$2,'Cargo List'!$C$2:$C$27,'Cargo List'!$I$2:$I$27))</f>
        <v>#N/A</v>
      </c>
      <c r="V239" t="e">
        <f>IF(OR($A239&lt;V$2,$A239&gt;V$2+LOOKUP(V$2,'Cargo List'!$C$2:$C$27,'Cargo List'!$H$2:$H$27)),"",LOOKUP(Sheet3!V$2,'Cargo List'!$C$2:$C$27,'Cargo List'!$I$2:$I$27))</f>
        <v>#N/A</v>
      </c>
      <c r="W239" t="e">
        <f>IF(OR($A239&lt;W$2,$A239&gt;W$2+LOOKUP(W$2,'Cargo List'!$C$2:$C$27,'Cargo List'!$H$2:$H$27)),"",LOOKUP(Sheet3!W$2,'Cargo List'!$C$2:$C$27,'Cargo List'!$I$2:$I$27))</f>
        <v>#N/A</v>
      </c>
      <c r="X239" t="e">
        <f>IF(OR($A239&lt;X$2,$A239&gt;X$2+LOOKUP(X$2,'Cargo List'!$C$2:$C$27,'Cargo List'!$H$2:$H$27)),"",LOOKUP(Sheet3!X$2,'Cargo List'!$C$2:$C$27,'Cargo List'!$I$2:$I$27))</f>
        <v>#N/A</v>
      </c>
      <c r="Y239" t="e">
        <f>IF(OR($A239&lt;Y$2,$A239&gt;Y$2+LOOKUP(Y$2,'Cargo List'!$C$2:$C$27,'Cargo List'!$H$2:$H$27)),"",LOOKUP(Sheet3!Y$2,'Cargo List'!$C$2:$C$27,'Cargo List'!$I$2:$I$27))</f>
        <v>#N/A</v>
      </c>
      <c r="Z239" t="e">
        <f>IF(OR($A239&lt;Z$2,$A239&gt;Z$2+LOOKUP(Z$2,'Cargo List'!$C$2:$C$27,'Cargo List'!$H$2:$H$27)),"",LOOKUP(Sheet3!Z$2,'Cargo List'!$C$2:$C$27,'Cargo List'!$I$2:$I$27))</f>
        <v>#N/A</v>
      </c>
      <c r="AA239" t="e">
        <f>IF(OR($A239&lt;AA$2,$A239&gt;AA$2+LOOKUP(AA$2,'Cargo List'!$C$2:$C$27,'Cargo List'!$H$2:$H$27)),"",LOOKUP(Sheet3!AA$2,'Cargo List'!$C$2:$C$27,'Cargo List'!$I$2:$I$27))</f>
        <v>#N/A</v>
      </c>
      <c r="AB239" t="e">
        <f>IF(OR($A239&lt;AB$2,$A239&gt;AB$2+LOOKUP(AB$2,'Cargo List'!$C$2:$C$27,'Cargo List'!$H$2:$H$27)),"",LOOKUP(Sheet3!AB$2,'Cargo List'!$C$2:$C$27,'Cargo List'!$I$2:$I$27))</f>
        <v>#N/A</v>
      </c>
      <c r="AC239" t="e">
        <f>IF(OR($A239&lt;AC$2,$A239&gt;AC$2+LOOKUP(AC$2,'Cargo List'!$C$2:$C$27,'Cargo List'!$H$2:$H$27)),"",LOOKUP(Sheet3!AC$2,'Cargo List'!$C$2:$C$27,'Cargo List'!$I$2:$I$27))</f>
        <v>#N/A</v>
      </c>
      <c r="AD239" t="e">
        <f>IF(OR($A239&lt;AD$2,$A239&gt;AD$2+LOOKUP(AD$2,'Cargo List'!$C$2:$C$27,'Cargo List'!$H$2:$H$27)),"",LOOKUP(Sheet3!AD$2,'Cargo List'!$C$2:$C$27,'Cargo List'!$I$2:$I$27))</f>
        <v>#N/A</v>
      </c>
      <c r="AE239" t="e">
        <f>IF(OR($A239&lt;AE$2,$A239&gt;AE$2+LOOKUP(AE$2,'Cargo List'!$C$2:$C$27,'Cargo List'!$H$2:$H$27)),"",LOOKUP(Sheet3!AE$2,'Cargo List'!$C$2:$C$27,'Cargo List'!$I$2:$I$27))</f>
        <v>#N/A</v>
      </c>
      <c r="AF239" t="e">
        <f>IF(OR($A239&lt;AF$2,$A239&gt;AF$2+LOOKUP(AF$2,'Cargo List'!$C$2:$C$27,'Cargo List'!$H$2:$H$27)),"",LOOKUP(Sheet3!AF$2,'Cargo List'!$C$2:$C$27,'Cargo List'!$I$2:$I$27))</f>
        <v>#N/A</v>
      </c>
      <c r="AG239" t="e">
        <f>IF(OR($A239&lt;AG$2,$A239&gt;AG$2+LOOKUP(AG$2,'Cargo List'!$C$2:$C$27,'Cargo List'!$H$2:$H$27)),"",LOOKUP(Sheet3!AG$2,'Cargo List'!$C$2:$C$27,'Cargo List'!$I$2:$I$27))</f>
        <v>#N/A</v>
      </c>
      <c r="AH239" t="e">
        <f>IF(OR($A239&lt;AH$2,$A239&gt;AH$2+LOOKUP(AH$2,'Cargo List'!$C$2:$C$27,'Cargo List'!$H$2:$H$27)),"",LOOKUP(Sheet3!AH$2,'Cargo List'!$C$2:$C$27,'Cargo List'!$I$2:$I$27))</f>
        <v>#N/A</v>
      </c>
      <c r="AI239" t="e">
        <f>IF(OR($A239&lt;AI$2,$A239&gt;AI$2+LOOKUP(AI$2,'Cargo List'!$C$2:$C$27,'Cargo List'!$H$2:$H$27)),"",LOOKUP(Sheet3!AI$2,'Cargo List'!$C$2:$C$27,'Cargo List'!$I$2:$I$27))</f>
        <v>#N/A</v>
      </c>
      <c r="AJ239" t="e">
        <f>IF(OR($A239&lt;AJ$2,$A239&gt;AJ$2+LOOKUP(AJ$2,'Cargo List'!$C$2:$C$27,'Cargo List'!$H$2:$H$27)),"",LOOKUP(Sheet3!AJ$2,'Cargo List'!$C$2:$C$27,'Cargo List'!$I$2:$I$27))</f>
        <v>#N/A</v>
      </c>
      <c r="AK239" t="e">
        <f>IF(OR($A239&lt;AK$2,$A239&gt;AK$2+LOOKUP(AK$2,'Cargo List'!$C$2:$C$27,'Cargo List'!$H$2:$H$27)),"",LOOKUP(Sheet3!AK$2,'Cargo List'!$C$2:$C$27,'Cargo List'!$I$2:$I$27))</f>
        <v>#N/A</v>
      </c>
      <c r="AL239" t="e">
        <f>IF(OR($A239&lt;AL$2,$A239&gt;AL$2+LOOKUP(AL$2,'Cargo List'!$C$2:$C$27,'Cargo List'!$H$2:$H$27)),"",LOOKUP(Sheet3!AL$2,'Cargo List'!$C$2:$C$27,'Cargo List'!$I$2:$I$27))</f>
        <v>#N/A</v>
      </c>
      <c r="AM239" t="e">
        <f>IF(OR($A239&lt;AM$2,$A239&gt;AM$2+LOOKUP(AM$2,'Cargo List'!$C$2:$C$27,'Cargo List'!$H$2:$H$27)),"",LOOKUP(Sheet3!AM$2,'Cargo List'!$C$2:$C$27,'Cargo List'!$I$2:$I$27))</f>
        <v>#N/A</v>
      </c>
      <c r="AN239" t="e">
        <f>IF(OR($A239&lt;AN$2,$A239&gt;AN$2+LOOKUP(AN$2,'Cargo List'!$C$2:$C$27,'Cargo List'!$H$2:$H$27)),"",LOOKUP(Sheet3!AN$2,'Cargo List'!$C$2:$C$27,'Cargo List'!$I$2:$I$27))</f>
        <v>#N/A</v>
      </c>
      <c r="AO239" t="e">
        <f>IF(OR($A239&lt;AO$2,$A239&gt;AO$2+LOOKUP(AO$2,'Cargo List'!$C$2:$C$27,'Cargo List'!$H$2:$H$27)),"",LOOKUP(Sheet3!AO$2,'Cargo List'!$C$2:$C$27,'Cargo List'!$I$2:$I$27))</f>
        <v>#N/A</v>
      </c>
      <c r="AP239" t="e">
        <f>IF(OR($A239&lt;AP$2,$A239&gt;AP$2+LOOKUP(AP$2,'Cargo List'!$C$2:$C$27,'Cargo List'!$H$2:$H$27)),"",LOOKUP(Sheet3!AP$2,'Cargo List'!$C$2:$C$27,'Cargo List'!$I$2:$I$27))</f>
        <v>#N/A</v>
      </c>
      <c r="AQ239" t="e">
        <f>IF(OR($A239&lt;AQ$2,$A239&gt;AQ$2+LOOKUP(AQ$2,'Cargo List'!$C$2:$C$27,'Cargo List'!$H$2:$H$27)),"",LOOKUP(Sheet3!AQ$2,'Cargo List'!$C$2:$C$27,'Cargo List'!$I$2:$I$27))</f>
        <v>#N/A</v>
      </c>
      <c r="AR239" t="e">
        <f>IF(OR($A239&lt;AR$2,$A239&gt;AR$2+LOOKUP(AR$2,'Cargo List'!$C$2:$C$27,'Cargo List'!$H$2:$H$27)),"",LOOKUP(Sheet3!AR$2,'Cargo List'!$C$2:$C$27,'Cargo List'!$I$2:$I$27))</f>
        <v>#N/A</v>
      </c>
      <c r="AS239" t="e">
        <f>IF(OR($A239&lt;AS$2,$A239&gt;AS$2+LOOKUP(AS$2,'Cargo List'!$C$2:$C$27,'Cargo List'!$H$2:$H$27)),"",LOOKUP(Sheet3!AS$2,'Cargo List'!$C$2:$C$27,'Cargo List'!$I$2:$I$27))</f>
        <v>#N/A</v>
      </c>
      <c r="AT239" t="e">
        <f>IF(OR($A239&lt;AT$2,$A239&gt;AT$2+LOOKUP(AT$2,'Cargo List'!$C$2:$C$27,'Cargo List'!$H$2:$H$27)),"",LOOKUP(Sheet3!AT$2,'Cargo List'!$C$2:$C$27,'Cargo List'!$I$2:$I$27))</f>
        <v>#N/A</v>
      </c>
      <c r="AU239" t="e">
        <f>IF(OR($A239&lt;AU$2,$A239&gt;AU$2+LOOKUP(AU$2,'Cargo List'!$C$2:$C$27,'Cargo List'!$H$2:$H$27)),"",LOOKUP(Sheet3!AU$2,'Cargo List'!$C$2:$C$27,'Cargo List'!$I$2:$I$27))</f>
        <v>#N/A</v>
      </c>
      <c r="AV239" s="4">
        <f t="shared" si="6"/>
        <v>0</v>
      </c>
    </row>
    <row r="240" spans="1:48" x14ac:dyDescent="0.25">
      <c r="A240" s="2">
        <f t="shared" si="7"/>
        <v>44434</v>
      </c>
      <c r="B240" t="e">
        <f>IF(OR($A240&lt;B$2,$A240&gt;B$2+LOOKUP(B$2,'Cargo List'!$C$2:$C$27,'Cargo List'!$H$2:$H$27)),"",LOOKUP(Sheet3!B$2,'Cargo List'!$C$2:$C$27,'Cargo List'!$I$2:$I$27))</f>
        <v>#N/A</v>
      </c>
      <c r="C240" t="e">
        <f>IF(OR($A240&lt;C$2,$A240&gt;C$2+LOOKUP(C$2,'Cargo List'!$C$2:$C$27,'Cargo List'!$H$2:$H$27)),"",LOOKUP(Sheet3!C$2,'Cargo List'!$C$2:$C$27,'Cargo List'!$I$2:$I$27))</f>
        <v>#N/A</v>
      </c>
      <c r="D240" t="e">
        <f>IF(OR($A240&lt;D$2,$A240&gt;D$2+LOOKUP(D$2,'Cargo List'!$C$2:$C$27,'Cargo List'!$H$2:$H$27)),"",LOOKUP(Sheet3!D$2,'Cargo List'!$C$2:$C$27,'Cargo List'!$I$2:$I$27))</f>
        <v>#N/A</v>
      </c>
      <c r="E240" t="e">
        <f>IF(OR($A240&lt;E$2,$A240&gt;E$2+LOOKUP(E$2,'Cargo List'!$C$2:$C$27,'Cargo List'!$H$2:$H$27)),"",LOOKUP(Sheet3!E$2,'Cargo List'!$C$2:$C$27,'Cargo List'!$I$2:$I$27))</f>
        <v>#N/A</v>
      </c>
      <c r="F240" t="e">
        <f>IF(OR($A240&lt;F$2,$A240&gt;F$2+LOOKUP(F$2,'Cargo List'!$C$2:$C$27,'Cargo List'!$H$2:$H$27)),"",LOOKUP(Sheet3!F$2,'Cargo List'!$C$2:$C$27,'Cargo List'!$I$2:$I$27))</f>
        <v>#N/A</v>
      </c>
      <c r="G240" t="e">
        <f>IF(OR($A240&lt;G$2,$A240&gt;G$2+LOOKUP(G$2,'Cargo List'!$C$2:$C$27,'Cargo List'!$H$2:$H$27)),"",LOOKUP(Sheet3!G$2,'Cargo List'!$C$2:$C$27,'Cargo List'!$I$2:$I$27))</f>
        <v>#N/A</v>
      </c>
      <c r="H240" t="e">
        <f>IF(OR($A240&lt;H$2,$A240&gt;H$2+LOOKUP(H$2,'Cargo List'!$C$2:$C$27,'Cargo List'!$H$2:$H$27)),"",LOOKUP(Sheet3!H$2,'Cargo List'!$C$2:$C$27,'Cargo List'!$I$2:$I$27))</f>
        <v>#N/A</v>
      </c>
      <c r="I240" t="e">
        <f>IF(OR($A240&lt;I$2,$A240&gt;I$2+LOOKUP(I$2,'Cargo List'!$C$2:$C$27,'Cargo List'!$H$2:$H$27)),"",LOOKUP(Sheet3!I$2,'Cargo List'!$C$2:$C$27,'Cargo List'!$I$2:$I$27))</f>
        <v>#N/A</v>
      </c>
      <c r="J240" t="e">
        <f>IF(OR($A240&lt;J$2,$A240&gt;J$2+LOOKUP(J$2,'Cargo List'!$C$2:$C$27,'Cargo List'!$H$2:$H$27)),"",LOOKUP(Sheet3!J$2,'Cargo List'!$C$2:$C$27,'Cargo List'!$I$2:$I$27))</f>
        <v>#N/A</v>
      </c>
      <c r="K240" t="e">
        <f>IF(OR($A240&lt;K$2,$A240&gt;K$2+LOOKUP(K$2,'Cargo List'!$C$2:$C$27,'Cargo List'!$H$2:$H$27)),"",LOOKUP(Sheet3!K$2,'Cargo List'!$C$2:$C$27,'Cargo List'!$I$2:$I$27))</f>
        <v>#N/A</v>
      </c>
      <c r="L240" t="e">
        <f>IF(OR($A240&lt;L$2,$A240&gt;L$2+LOOKUP(L$2,'Cargo List'!$C$2:$C$27,'Cargo List'!$H$2:$H$27)),"",LOOKUP(Sheet3!L$2,'Cargo List'!$C$2:$C$27,'Cargo List'!$I$2:$I$27))</f>
        <v>#N/A</v>
      </c>
      <c r="M240" t="e">
        <f>IF(OR($A240&lt;M$2,$A240&gt;M$2+LOOKUP(M$2,'Cargo List'!$C$2:$C$27,'Cargo List'!$H$2:$H$27)),"",LOOKUP(Sheet3!M$2,'Cargo List'!$C$2:$C$27,'Cargo List'!$I$2:$I$27))</f>
        <v>#N/A</v>
      </c>
      <c r="N240" t="e">
        <f>IF(OR($A240&lt;N$2,$A240&gt;N$2+LOOKUP(N$2,'Cargo List'!$C$2:$C$27,'Cargo List'!$H$2:$H$27)),"",LOOKUP(Sheet3!N$2,'Cargo List'!$C$2:$C$27,'Cargo List'!$I$2:$I$27))</f>
        <v>#N/A</v>
      </c>
      <c r="O240" t="e">
        <f>IF(OR($A240&lt;O$2,$A240&gt;O$2+LOOKUP(O$2,'Cargo List'!$C$2:$C$27,'Cargo List'!$H$2:$H$27)),"",LOOKUP(Sheet3!O$2,'Cargo List'!$C$2:$C$27,'Cargo List'!$I$2:$I$27))</f>
        <v>#N/A</v>
      </c>
      <c r="P240" t="e">
        <f>IF(OR($A240&lt;P$2,$A240&gt;P$2+LOOKUP(P$2,'Cargo List'!$C$2:$C$27,'Cargo List'!$H$2:$H$27)),"",LOOKUP(Sheet3!P$2,'Cargo List'!$C$2:$C$27,'Cargo List'!$I$2:$I$27))</f>
        <v>#N/A</v>
      </c>
      <c r="Q240" t="e">
        <f>IF(OR($A240&lt;Q$2,$A240&gt;Q$2+LOOKUP(Q$2,'Cargo List'!$C$2:$C$27,'Cargo List'!$H$2:$H$27)),"",LOOKUP(Sheet3!Q$2,'Cargo List'!$C$2:$C$27,'Cargo List'!$I$2:$I$27))</f>
        <v>#N/A</v>
      </c>
      <c r="R240" t="e">
        <f>IF(OR($A240&lt;R$2,$A240&gt;R$2+LOOKUP(R$2,'Cargo List'!$C$2:$C$27,'Cargo List'!$H$2:$H$27)),"",LOOKUP(Sheet3!R$2,'Cargo List'!$C$2:$C$27,'Cargo List'!$I$2:$I$27))</f>
        <v>#N/A</v>
      </c>
      <c r="S240" t="e">
        <f>IF(OR($A240&lt;S$2,$A240&gt;S$2+LOOKUP(S$2,'Cargo List'!$C$2:$C$27,'Cargo List'!$H$2:$H$27)),"",LOOKUP(Sheet3!S$2,'Cargo List'!$C$2:$C$27,'Cargo List'!$I$2:$I$27))</f>
        <v>#N/A</v>
      </c>
      <c r="T240" t="e">
        <f>IF(OR($A240&lt;T$2,$A240&gt;T$2+LOOKUP(T$2,'Cargo List'!$C$2:$C$27,'Cargo List'!$H$2:$H$27)),"",LOOKUP(Sheet3!T$2,'Cargo List'!$C$2:$C$27,'Cargo List'!$I$2:$I$27))</f>
        <v>#N/A</v>
      </c>
      <c r="U240" t="e">
        <f>IF(OR($A240&lt;U$2,$A240&gt;U$2+LOOKUP(U$2,'Cargo List'!$C$2:$C$27,'Cargo List'!$H$2:$H$27)),"",LOOKUP(Sheet3!U$2,'Cargo List'!$C$2:$C$27,'Cargo List'!$I$2:$I$27))</f>
        <v>#N/A</v>
      </c>
      <c r="V240" t="e">
        <f>IF(OR($A240&lt;V$2,$A240&gt;V$2+LOOKUP(V$2,'Cargo List'!$C$2:$C$27,'Cargo List'!$H$2:$H$27)),"",LOOKUP(Sheet3!V$2,'Cargo List'!$C$2:$C$27,'Cargo List'!$I$2:$I$27))</f>
        <v>#N/A</v>
      </c>
      <c r="W240" t="e">
        <f>IF(OR($A240&lt;W$2,$A240&gt;W$2+LOOKUP(W$2,'Cargo List'!$C$2:$C$27,'Cargo List'!$H$2:$H$27)),"",LOOKUP(Sheet3!W$2,'Cargo List'!$C$2:$C$27,'Cargo List'!$I$2:$I$27))</f>
        <v>#N/A</v>
      </c>
      <c r="X240" t="e">
        <f>IF(OR($A240&lt;X$2,$A240&gt;X$2+LOOKUP(X$2,'Cargo List'!$C$2:$C$27,'Cargo List'!$H$2:$H$27)),"",LOOKUP(Sheet3!X$2,'Cargo List'!$C$2:$C$27,'Cargo List'!$I$2:$I$27))</f>
        <v>#N/A</v>
      </c>
      <c r="Y240" t="e">
        <f>IF(OR($A240&lt;Y$2,$A240&gt;Y$2+LOOKUP(Y$2,'Cargo List'!$C$2:$C$27,'Cargo List'!$H$2:$H$27)),"",LOOKUP(Sheet3!Y$2,'Cargo List'!$C$2:$C$27,'Cargo List'!$I$2:$I$27))</f>
        <v>#N/A</v>
      </c>
      <c r="Z240" t="e">
        <f>IF(OR($A240&lt;Z$2,$A240&gt;Z$2+LOOKUP(Z$2,'Cargo List'!$C$2:$C$27,'Cargo List'!$H$2:$H$27)),"",LOOKUP(Sheet3!Z$2,'Cargo List'!$C$2:$C$27,'Cargo List'!$I$2:$I$27))</f>
        <v>#N/A</v>
      </c>
      <c r="AA240" t="e">
        <f>IF(OR($A240&lt;AA$2,$A240&gt;AA$2+LOOKUP(AA$2,'Cargo List'!$C$2:$C$27,'Cargo List'!$H$2:$H$27)),"",LOOKUP(Sheet3!AA$2,'Cargo List'!$C$2:$C$27,'Cargo List'!$I$2:$I$27))</f>
        <v>#N/A</v>
      </c>
      <c r="AB240" t="e">
        <f>IF(OR($A240&lt;AB$2,$A240&gt;AB$2+LOOKUP(AB$2,'Cargo List'!$C$2:$C$27,'Cargo List'!$H$2:$H$27)),"",LOOKUP(Sheet3!AB$2,'Cargo List'!$C$2:$C$27,'Cargo List'!$I$2:$I$27))</f>
        <v>#N/A</v>
      </c>
      <c r="AC240" t="e">
        <f>IF(OR($A240&lt;AC$2,$A240&gt;AC$2+LOOKUP(AC$2,'Cargo List'!$C$2:$C$27,'Cargo List'!$H$2:$H$27)),"",LOOKUP(Sheet3!AC$2,'Cargo List'!$C$2:$C$27,'Cargo List'!$I$2:$I$27))</f>
        <v>#N/A</v>
      </c>
      <c r="AD240" t="e">
        <f>IF(OR($A240&lt;AD$2,$A240&gt;AD$2+LOOKUP(AD$2,'Cargo List'!$C$2:$C$27,'Cargo List'!$H$2:$H$27)),"",LOOKUP(Sheet3!AD$2,'Cargo List'!$C$2:$C$27,'Cargo List'!$I$2:$I$27))</f>
        <v>#N/A</v>
      </c>
      <c r="AE240" t="e">
        <f>IF(OR($A240&lt;AE$2,$A240&gt;AE$2+LOOKUP(AE$2,'Cargo List'!$C$2:$C$27,'Cargo List'!$H$2:$H$27)),"",LOOKUP(Sheet3!AE$2,'Cargo List'!$C$2:$C$27,'Cargo List'!$I$2:$I$27))</f>
        <v>#N/A</v>
      </c>
      <c r="AF240" t="e">
        <f>IF(OR($A240&lt;AF$2,$A240&gt;AF$2+LOOKUP(AF$2,'Cargo List'!$C$2:$C$27,'Cargo List'!$H$2:$H$27)),"",LOOKUP(Sheet3!AF$2,'Cargo List'!$C$2:$C$27,'Cargo List'!$I$2:$I$27))</f>
        <v>#N/A</v>
      </c>
      <c r="AG240" t="e">
        <f>IF(OR($A240&lt;AG$2,$A240&gt;AG$2+LOOKUP(AG$2,'Cargo List'!$C$2:$C$27,'Cargo List'!$H$2:$H$27)),"",LOOKUP(Sheet3!AG$2,'Cargo List'!$C$2:$C$27,'Cargo List'!$I$2:$I$27))</f>
        <v>#N/A</v>
      </c>
      <c r="AH240" t="e">
        <f>IF(OR($A240&lt;AH$2,$A240&gt;AH$2+LOOKUP(AH$2,'Cargo List'!$C$2:$C$27,'Cargo List'!$H$2:$H$27)),"",LOOKUP(Sheet3!AH$2,'Cargo List'!$C$2:$C$27,'Cargo List'!$I$2:$I$27))</f>
        <v>#N/A</v>
      </c>
      <c r="AI240" t="e">
        <f>IF(OR($A240&lt;AI$2,$A240&gt;AI$2+LOOKUP(AI$2,'Cargo List'!$C$2:$C$27,'Cargo List'!$H$2:$H$27)),"",LOOKUP(Sheet3!AI$2,'Cargo List'!$C$2:$C$27,'Cargo List'!$I$2:$I$27))</f>
        <v>#N/A</v>
      </c>
      <c r="AJ240" t="e">
        <f>IF(OR($A240&lt;AJ$2,$A240&gt;AJ$2+LOOKUP(AJ$2,'Cargo List'!$C$2:$C$27,'Cargo List'!$H$2:$H$27)),"",LOOKUP(Sheet3!AJ$2,'Cargo List'!$C$2:$C$27,'Cargo List'!$I$2:$I$27))</f>
        <v>#N/A</v>
      </c>
      <c r="AK240" t="e">
        <f>IF(OR($A240&lt;AK$2,$A240&gt;AK$2+LOOKUP(AK$2,'Cargo List'!$C$2:$C$27,'Cargo List'!$H$2:$H$27)),"",LOOKUP(Sheet3!AK$2,'Cargo List'!$C$2:$C$27,'Cargo List'!$I$2:$I$27))</f>
        <v>#N/A</v>
      </c>
      <c r="AL240" t="e">
        <f>IF(OR($A240&lt;AL$2,$A240&gt;AL$2+LOOKUP(AL$2,'Cargo List'!$C$2:$C$27,'Cargo List'!$H$2:$H$27)),"",LOOKUP(Sheet3!AL$2,'Cargo List'!$C$2:$C$27,'Cargo List'!$I$2:$I$27))</f>
        <v>#N/A</v>
      </c>
      <c r="AM240" t="e">
        <f>IF(OR($A240&lt;AM$2,$A240&gt;AM$2+LOOKUP(AM$2,'Cargo List'!$C$2:$C$27,'Cargo List'!$H$2:$H$27)),"",LOOKUP(Sheet3!AM$2,'Cargo List'!$C$2:$C$27,'Cargo List'!$I$2:$I$27))</f>
        <v>#N/A</v>
      </c>
      <c r="AN240" t="e">
        <f>IF(OR($A240&lt;AN$2,$A240&gt;AN$2+LOOKUP(AN$2,'Cargo List'!$C$2:$C$27,'Cargo List'!$H$2:$H$27)),"",LOOKUP(Sheet3!AN$2,'Cargo List'!$C$2:$C$27,'Cargo List'!$I$2:$I$27))</f>
        <v>#N/A</v>
      </c>
      <c r="AO240" t="e">
        <f>IF(OR($A240&lt;AO$2,$A240&gt;AO$2+LOOKUP(AO$2,'Cargo List'!$C$2:$C$27,'Cargo List'!$H$2:$H$27)),"",LOOKUP(Sheet3!AO$2,'Cargo List'!$C$2:$C$27,'Cargo List'!$I$2:$I$27))</f>
        <v>#N/A</v>
      </c>
      <c r="AP240" t="e">
        <f>IF(OR($A240&lt;AP$2,$A240&gt;AP$2+LOOKUP(AP$2,'Cargo List'!$C$2:$C$27,'Cargo List'!$H$2:$H$27)),"",LOOKUP(Sheet3!AP$2,'Cargo List'!$C$2:$C$27,'Cargo List'!$I$2:$I$27))</f>
        <v>#N/A</v>
      </c>
      <c r="AQ240" t="e">
        <f>IF(OR($A240&lt;AQ$2,$A240&gt;AQ$2+LOOKUP(AQ$2,'Cargo List'!$C$2:$C$27,'Cargo List'!$H$2:$H$27)),"",LOOKUP(Sheet3!AQ$2,'Cargo List'!$C$2:$C$27,'Cargo List'!$I$2:$I$27))</f>
        <v>#N/A</v>
      </c>
      <c r="AR240" t="e">
        <f>IF(OR($A240&lt;AR$2,$A240&gt;AR$2+LOOKUP(AR$2,'Cargo List'!$C$2:$C$27,'Cargo List'!$H$2:$H$27)),"",LOOKUP(Sheet3!AR$2,'Cargo List'!$C$2:$C$27,'Cargo List'!$I$2:$I$27))</f>
        <v>#N/A</v>
      </c>
      <c r="AS240" t="e">
        <f>IF(OR($A240&lt;AS$2,$A240&gt;AS$2+LOOKUP(AS$2,'Cargo List'!$C$2:$C$27,'Cargo List'!$H$2:$H$27)),"",LOOKUP(Sheet3!AS$2,'Cargo List'!$C$2:$C$27,'Cargo List'!$I$2:$I$27))</f>
        <v>#N/A</v>
      </c>
      <c r="AT240" t="e">
        <f>IF(OR($A240&lt;AT$2,$A240&gt;AT$2+LOOKUP(AT$2,'Cargo List'!$C$2:$C$27,'Cargo List'!$H$2:$H$27)),"",LOOKUP(Sheet3!AT$2,'Cargo List'!$C$2:$C$27,'Cargo List'!$I$2:$I$27))</f>
        <v>#N/A</v>
      </c>
      <c r="AU240" t="e">
        <f>IF(OR($A240&lt;AU$2,$A240&gt;AU$2+LOOKUP(AU$2,'Cargo List'!$C$2:$C$27,'Cargo List'!$H$2:$H$27)),"",LOOKUP(Sheet3!AU$2,'Cargo List'!$C$2:$C$27,'Cargo List'!$I$2:$I$27))</f>
        <v>#N/A</v>
      </c>
      <c r="AV240" s="4">
        <f t="shared" si="6"/>
        <v>0</v>
      </c>
    </row>
    <row r="241" spans="1:48" x14ac:dyDescent="0.25">
      <c r="A241" s="2">
        <f t="shared" si="7"/>
        <v>44435</v>
      </c>
      <c r="B241" t="e">
        <f>IF(OR($A241&lt;B$2,$A241&gt;B$2+LOOKUP(B$2,'Cargo List'!$C$2:$C$27,'Cargo List'!$H$2:$H$27)),"",LOOKUP(Sheet3!B$2,'Cargo List'!$C$2:$C$27,'Cargo List'!$I$2:$I$27))</f>
        <v>#N/A</v>
      </c>
      <c r="C241" t="e">
        <f>IF(OR($A241&lt;C$2,$A241&gt;C$2+LOOKUP(C$2,'Cargo List'!$C$2:$C$27,'Cargo List'!$H$2:$H$27)),"",LOOKUP(Sheet3!C$2,'Cargo List'!$C$2:$C$27,'Cargo List'!$I$2:$I$27))</f>
        <v>#N/A</v>
      </c>
      <c r="D241" t="e">
        <f>IF(OR($A241&lt;D$2,$A241&gt;D$2+LOOKUP(D$2,'Cargo List'!$C$2:$C$27,'Cargo List'!$H$2:$H$27)),"",LOOKUP(Sheet3!D$2,'Cargo List'!$C$2:$C$27,'Cargo List'!$I$2:$I$27))</f>
        <v>#N/A</v>
      </c>
      <c r="E241" t="e">
        <f>IF(OR($A241&lt;E$2,$A241&gt;E$2+LOOKUP(E$2,'Cargo List'!$C$2:$C$27,'Cargo List'!$H$2:$H$27)),"",LOOKUP(Sheet3!E$2,'Cargo List'!$C$2:$C$27,'Cargo List'!$I$2:$I$27))</f>
        <v>#N/A</v>
      </c>
      <c r="F241" t="e">
        <f>IF(OR($A241&lt;F$2,$A241&gt;F$2+LOOKUP(F$2,'Cargo List'!$C$2:$C$27,'Cargo List'!$H$2:$H$27)),"",LOOKUP(Sheet3!F$2,'Cargo List'!$C$2:$C$27,'Cargo List'!$I$2:$I$27))</f>
        <v>#N/A</v>
      </c>
      <c r="G241" t="e">
        <f>IF(OR($A241&lt;G$2,$A241&gt;G$2+LOOKUP(G$2,'Cargo List'!$C$2:$C$27,'Cargo List'!$H$2:$H$27)),"",LOOKUP(Sheet3!G$2,'Cargo List'!$C$2:$C$27,'Cargo List'!$I$2:$I$27))</f>
        <v>#N/A</v>
      </c>
      <c r="H241" t="e">
        <f>IF(OR($A241&lt;H$2,$A241&gt;H$2+LOOKUP(H$2,'Cargo List'!$C$2:$C$27,'Cargo List'!$H$2:$H$27)),"",LOOKUP(Sheet3!H$2,'Cargo List'!$C$2:$C$27,'Cargo List'!$I$2:$I$27))</f>
        <v>#N/A</v>
      </c>
      <c r="I241" t="e">
        <f>IF(OR($A241&lt;I$2,$A241&gt;I$2+LOOKUP(I$2,'Cargo List'!$C$2:$C$27,'Cargo List'!$H$2:$H$27)),"",LOOKUP(Sheet3!I$2,'Cargo List'!$C$2:$C$27,'Cargo List'!$I$2:$I$27))</f>
        <v>#N/A</v>
      </c>
      <c r="J241" t="e">
        <f>IF(OR($A241&lt;J$2,$A241&gt;J$2+LOOKUP(J$2,'Cargo List'!$C$2:$C$27,'Cargo List'!$H$2:$H$27)),"",LOOKUP(Sheet3!J$2,'Cargo List'!$C$2:$C$27,'Cargo List'!$I$2:$I$27))</f>
        <v>#N/A</v>
      </c>
      <c r="K241" t="e">
        <f>IF(OR($A241&lt;K$2,$A241&gt;K$2+LOOKUP(K$2,'Cargo List'!$C$2:$C$27,'Cargo List'!$H$2:$H$27)),"",LOOKUP(Sheet3!K$2,'Cargo List'!$C$2:$C$27,'Cargo List'!$I$2:$I$27))</f>
        <v>#N/A</v>
      </c>
      <c r="L241" t="e">
        <f>IF(OR($A241&lt;L$2,$A241&gt;L$2+LOOKUP(L$2,'Cargo List'!$C$2:$C$27,'Cargo List'!$H$2:$H$27)),"",LOOKUP(Sheet3!L$2,'Cargo List'!$C$2:$C$27,'Cargo List'!$I$2:$I$27))</f>
        <v>#N/A</v>
      </c>
      <c r="M241" t="e">
        <f>IF(OR($A241&lt;M$2,$A241&gt;M$2+LOOKUP(M$2,'Cargo List'!$C$2:$C$27,'Cargo List'!$H$2:$H$27)),"",LOOKUP(Sheet3!M$2,'Cargo List'!$C$2:$C$27,'Cargo List'!$I$2:$I$27))</f>
        <v>#N/A</v>
      </c>
      <c r="N241" t="e">
        <f>IF(OR($A241&lt;N$2,$A241&gt;N$2+LOOKUP(N$2,'Cargo List'!$C$2:$C$27,'Cargo List'!$H$2:$H$27)),"",LOOKUP(Sheet3!N$2,'Cargo List'!$C$2:$C$27,'Cargo List'!$I$2:$I$27))</f>
        <v>#N/A</v>
      </c>
      <c r="O241" t="e">
        <f>IF(OR($A241&lt;O$2,$A241&gt;O$2+LOOKUP(O$2,'Cargo List'!$C$2:$C$27,'Cargo List'!$H$2:$H$27)),"",LOOKUP(Sheet3!O$2,'Cargo List'!$C$2:$C$27,'Cargo List'!$I$2:$I$27))</f>
        <v>#N/A</v>
      </c>
      <c r="P241" t="e">
        <f>IF(OR($A241&lt;P$2,$A241&gt;P$2+LOOKUP(P$2,'Cargo List'!$C$2:$C$27,'Cargo List'!$H$2:$H$27)),"",LOOKUP(Sheet3!P$2,'Cargo List'!$C$2:$C$27,'Cargo List'!$I$2:$I$27))</f>
        <v>#N/A</v>
      </c>
      <c r="Q241" t="e">
        <f>IF(OR($A241&lt;Q$2,$A241&gt;Q$2+LOOKUP(Q$2,'Cargo List'!$C$2:$C$27,'Cargo List'!$H$2:$H$27)),"",LOOKUP(Sheet3!Q$2,'Cargo List'!$C$2:$C$27,'Cargo List'!$I$2:$I$27))</f>
        <v>#N/A</v>
      </c>
      <c r="R241" t="e">
        <f>IF(OR($A241&lt;R$2,$A241&gt;R$2+LOOKUP(R$2,'Cargo List'!$C$2:$C$27,'Cargo List'!$H$2:$H$27)),"",LOOKUP(Sheet3!R$2,'Cargo List'!$C$2:$C$27,'Cargo List'!$I$2:$I$27))</f>
        <v>#N/A</v>
      </c>
      <c r="S241" t="e">
        <f>IF(OR($A241&lt;S$2,$A241&gt;S$2+LOOKUP(S$2,'Cargo List'!$C$2:$C$27,'Cargo List'!$H$2:$H$27)),"",LOOKUP(Sheet3!S$2,'Cargo List'!$C$2:$C$27,'Cargo List'!$I$2:$I$27))</f>
        <v>#N/A</v>
      </c>
      <c r="T241" t="e">
        <f>IF(OR($A241&lt;T$2,$A241&gt;T$2+LOOKUP(T$2,'Cargo List'!$C$2:$C$27,'Cargo List'!$H$2:$H$27)),"",LOOKUP(Sheet3!T$2,'Cargo List'!$C$2:$C$27,'Cargo List'!$I$2:$I$27))</f>
        <v>#N/A</v>
      </c>
      <c r="U241" t="e">
        <f>IF(OR($A241&lt;U$2,$A241&gt;U$2+LOOKUP(U$2,'Cargo List'!$C$2:$C$27,'Cargo List'!$H$2:$H$27)),"",LOOKUP(Sheet3!U$2,'Cargo List'!$C$2:$C$27,'Cargo List'!$I$2:$I$27))</f>
        <v>#N/A</v>
      </c>
      <c r="V241" t="e">
        <f>IF(OR($A241&lt;V$2,$A241&gt;V$2+LOOKUP(V$2,'Cargo List'!$C$2:$C$27,'Cargo List'!$H$2:$H$27)),"",LOOKUP(Sheet3!V$2,'Cargo List'!$C$2:$C$27,'Cargo List'!$I$2:$I$27))</f>
        <v>#N/A</v>
      </c>
      <c r="W241" t="e">
        <f>IF(OR($A241&lt;W$2,$A241&gt;W$2+LOOKUP(W$2,'Cargo List'!$C$2:$C$27,'Cargo List'!$H$2:$H$27)),"",LOOKUP(Sheet3!W$2,'Cargo List'!$C$2:$C$27,'Cargo List'!$I$2:$I$27))</f>
        <v>#N/A</v>
      </c>
      <c r="X241" t="e">
        <f>IF(OR($A241&lt;X$2,$A241&gt;X$2+LOOKUP(X$2,'Cargo List'!$C$2:$C$27,'Cargo List'!$H$2:$H$27)),"",LOOKUP(Sheet3!X$2,'Cargo List'!$C$2:$C$27,'Cargo List'!$I$2:$I$27))</f>
        <v>#N/A</v>
      </c>
      <c r="Y241" t="e">
        <f>IF(OR($A241&lt;Y$2,$A241&gt;Y$2+LOOKUP(Y$2,'Cargo List'!$C$2:$C$27,'Cargo List'!$H$2:$H$27)),"",LOOKUP(Sheet3!Y$2,'Cargo List'!$C$2:$C$27,'Cargo List'!$I$2:$I$27))</f>
        <v>#N/A</v>
      </c>
      <c r="Z241" t="e">
        <f>IF(OR($A241&lt;Z$2,$A241&gt;Z$2+LOOKUP(Z$2,'Cargo List'!$C$2:$C$27,'Cargo List'!$H$2:$H$27)),"",LOOKUP(Sheet3!Z$2,'Cargo List'!$C$2:$C$27,'Cargo List'!$I$2:$I$27))</f>
        <v>#N/A</v>
      </c>
      <c r="AA241" t="e">
        <f>IF(OR($A241&lt;AA$2,$A241&gt;AA$2+LOOKUP(AA$2,'Cargo List'!$C$2:$C$27,'Cargo List'!$H$2:$H$27)),"",LOOKUP(Sheet3!AA$2,'Cargo List'!$C$2:$C$27,'Cargo List'!$I$2:$I$27))</f>
        <v>#N/A</v>
      </c>
      <c r="AB241" t="e">
        <f>IF(OR($A241&lt;AB$2,$A241&gt;AB$2+LOOKUP(AB$2,'Cargo List'!$C$2:$C$27,'Cargo List'!$H$2:$H$27)),"",LOOKUP(Sheet3!AB$2,'Cargo List'!$C$2:$C$27,'Cargo List'!$I$2:$I$27))</f>
        <v>#N/A</v>
      </c>
      <c r="AC241" t="e">
        <f>IF(OR($A241&lt;AC$2,$A241&gt;AC$2+LOOKUP(AC$2,'Cargo List'!$C$2:$C$27,'Cargo List'!$H$2:$H$27)),"",LOOKUP(Sheet3!AC$2,'Cargo List'!$C$2:$C$27,'Cargo List'!$I$2:$I$27))</f>
        <v>#N/A</v>
      </c>
      <c r="AD241" t="e">
        <f>IF(OR($A241&lt;AD$2,$A241&gt;AD$2+LOOKUP(AD$2,'Cargo List'!$C$2:$C$27,'Cargo List'!$H$2:$H$27)),"",LOOKUP(Sheet3!AD$2,'Cargo List'!$C$2:$C$27,'Cargo List'!$I$2:$I$27))</f>
        <v>#N/A</v>
      </c>
      <c r="AE241" t="e">
        <f>IF(OR($A241&lt;AE$2,$A241&gt;AE$2+LOOKUP(AE$2,'Cargo List'!$C$2:$C$27,'Cargo List'!$H$2:$H$27)),"",LOOKUP(Sheet3!AE$2,'Cargo List'!$C$2:$C$27,'Cargo List'!$I$2:$I$27))</f>
        <v>#N/A</v>
      </c>
      <c r="AF241" t="e">
        <f>IF(OR($A241&lt;AF$2,$A241&gt;AF$2+LOOKUP(AF$2,'Cargo List'!$C$2:$C$27,'Cargo List'!$H$2:$H$27)),"",LOOKUP(Sheet3!AF$2,'Cargo List'!$C$2:$C$27,'Cargo List'!$I$2:$I$27))</f>
        <v>#N/A</v>
      </c>
      <c r="AG241" t="e">
        <f>IF(OR($A241&lt;AG$2,$A241&gt;AG$2+LOOKUP(AG$2,'Cargo List'!$C$2:$C$27,'Cargo List'!$H$2:$H$27)),"",LOOKUP(Sheet3!AG$2,'Cargo List'!$C$2:$C$27,'Cargo List'!$I$2:$I$27))</f>
        <v>#N/A</v>
      </c>
      <c r="AH241" t="e">
        <f>IF(OR($A241&lt;AH$2,$A241&gt;AH$2+LOOKUP(AH$2,'Cargo List'!$C$2:$C$27,'Cargo List'!$H$2:$H$27)),"",LOOKUP(Sheet3!AH$2,'Cargo List'!$C$2:$C$27,'Cargo List'!$I$2:$I$27))</f>
        <v>#N/A</v>
      </c>
      <c r="AI241" t="e">
        <f>IF(OR($A241&lt;AI$2,$A241&gt;AI$2+LOOKUP(AI$2,'Cargo List'!$C$2:$C$27,'Cargo List'!$H$2:$H$27)),"",LOOKUP(Sheet3!AI$2,'Cargo List'!$C$2:$C$27,'Cargo List'!$I$2:$I$27))</f>
        <v>#N/A</v>
      </c>
      <c r="AJ241" t="e">
        <f>IF(OR($A241&lt;AJ$2,$A241&gt;AJ$2+LOOKUP(AJ$2,'Cargo List'!$C$2:$C$27,'Cargo List'!$H$2:$H$27)),"",LOOKUP(Sheet3!AJ$2,'Cargo List'!$C$2:$C$27,'Cargo List'!$I$2:$I$27))</f>
        <v>#N/A</v>
      </c>
      <c r="AK241" t="e">
        <f>IF(OR($A241&lt;AK$2,$A241&gt;AK$2+LOOKUP(AK$2,'Cargo List'!$C$2:$C$27,'Cargo List'!$H$2:$H$27)),"",LOOKUP(Sheet3!AK$2,'Cargo List'!$C$2:$C$27,'Cargo List'!$I$2:$I$27))</f>
        <v>#N/A</v>
      </c>
      <c r="AL241" t="e">
        <f>IF(OR($A241&lt;AL$2,$A241&gt;AL$2+LOOKUP(AL$2,'Cargo List'!$C$2:$C$27,'Cargo List'!$H$2:$H$27)),"",LOOKUP(Sheet3!AL$2,'Cargo List'!$C$2:$C$27,'Cargo List'!$I$2:$I$27))</f>
        <v>#N/A</v>
      </c>
      <c r="AM241" t="e">
        <f>IF(OR($A241&lt;AM$2,$A241&gt;AM$2+LOOKUP(AM$2,'Cargo List'!$C$2:$C$27,'Cargo List'!$H$2:$H$27)),"",LOOKUP(Sheet3!AM$2,'Cargo List'!$C$2:$C$27,'Cargo List'!$I$2:$I$27))</f>
        <v>#N/A</v>
      </c>
      <c r="AN241" t="e">
        <f>IF(OR($A241&lt;AN$2,$A241&gt;AN$2+LOOKUP(AN$2,'Cargo List'!$C$2:$C$27,'Cargo List'!$H$2:$H$27)),"",LOOKUP(Sheet3!AN$2,'Cargo List'!$C$2:$C$27,'Cargo List'!$I$2:$I$27))</f>
        <v>#N/A</v>
      </c>
      <c r="AO241" t="e">
        <f>IF(OR($A241&lt;AO$2,$A241&gt;AO$2+LOOKUP(AO$2,'Cargo List'!$C$2:$C$27,'Cargo List'!$H$2:$H$27)),"",LOOKUP(Sheet3!AO$2,'Cargo List'!$C$2:$C$27,'Cargo List'!$I$2:$I$27))</f>
        <v>#N/A</v>
      </c>
      <c r="AP241" t="e">
        <f>IF(OR($A241&lt;AP$2,$A241&gt;AP$2+LOOKUP(AP$2,'Cargo List'!$C$2:$C$27,'Cargo List'!$H$2:$H$27)),"",LOOKUP(Sheet3!AP$2,'Cargo List'!$C$2:$C$27,'Cargo List'!$I$2:$I$27))</f>
        <v>#N/A</v>
      </c>
      <c r="AQ241" t="e">
        <f>IF(OR($A241&lt;AQ$2,$A241&gt;AQ$2+LOOKUP(AQ$2,'Cargo List'!$C$2:$C$27,'Cargo List'!$H$2:$H$27)),"",LOOKUP(Sheet3!AQ$2,'Cargo List'!$C$2:$C$27,'Cargo List'!$I$2:$I$27))</f>
        <v>#N/A</v>
      </c>
      <c r="AR241" t="e">
        <f>IF(OR($A241&lt;AR$2,$A241&gt;AR$2+LOOKUP(AR$2,'Cargo List'!$C$2:$C$27,'Cargo List'!$H$2:$H$27)),"",LOOKUP(Sheet3!AR$2,'Cargo List'!$C$2:$C$27,'Cargo List'!$I$2:$I$27))</f>
        <v>#N/A</v>
      </c>
      <c r="AS241" t="e">
        <f>IF(OR($A241&lt;AS$2,$A241&gt;AS$2+LOOKUP(AS$2,'Cargo List'!$C$2:$C$27,'Cargo List'!$H$2:$H$27)),"",LOOKUP(Sheet3!AS$2,'Cargo List'!$C$2:$C$27,'Cargo List'!$I$2:$I$27))</f>
        <v>#N/A</v>
      </c>
      <c r="AT241" t="e">
        <f>IF(OR($A241&lt;AT$2,$A241&gt;AT$2+LOOKUP(AT$2,'Cargo List'!$C$2:$C$27,'Cargo List'!$H$2:$H$27)),"",LOOKUP(Sheet3!AT$2,'Cargo List'!$C$2:$C$27,'Cargo List'!$I$2:$I$27))</f>
        <v>#N/A</v>
      </c>
      <c r="AU241" t="e">
        <f>IF(OR($A241&lt;AU$2,$A241&gt;AU$2+LOOKUP(AU$2,'Cargo List'!$C$2:$C$27,'Cargo List'!$H$2:$H$27)),"",LOOKUP(Sheet3!AU$2,'Cargo List'!$C$2:$C$27,'Cargo List'!$I$2:$I$27))</f>
        <v>#N/A</v>
      </c>
      <c r="AV241" s="4">
        <f t="shared" si="6"/>
        <v>0</v>
      </c>
    </row>
    <row r="242" spans="1:48" x14ac:dyDescent="0.25">
      <c r="A242" s="2">
        <f t="shared" si="7"/>
        <v>44436</v>
      </c>
      <c r="B242" t="e">
        <f>IF(OR($A242&lt;B$2,$A242&gt;B$2+LOOKUP(B$2,'Cargo List'!$C$2:$C$27,'Cargo List'!$H$2:$H$27)),"",LOOKUP(Sheet3!B$2,'Cargo List'!$C$2:$C$27,'Cargo List'!$I$2:$I$27))</f>
        <v>#N/A</v>
      </c>
      <c r="C242" t="e">
        <f>IF(OR($A242&lt;C$2,$A242&gt;C$2+LOOKUP(C$2,'Cargo List'!$C$2:$C$27,'Cargo List'!$H$2:$H$27)),"",LOOKUP(Sheet3!C$2,'Cargo List'!$C$2:$C$27,'Cargo List'!$I$2:$I$27))</f>
        <v>#N/A</v>
      </c>
      <c r="D242" t="e">
        <f>IF(OR($A242&lt;D$2,$A242&gt;D$2+LOOKUP(D$2,'Cargo List'!$C$2:$C$27,'Cargo List'!$H$2:$H$27)),"",LOOKUP(Sheet3!D$2,'Cargo List'!$C$2:$C$27,'Cargo List'!$I$2:$I$27))</f>
        <v>#N/A</v>
      </c>
      <c r="E242" t="e">
        <f>IF(OR($A242&lt;E$2,$A242&gt;E$2+LOOKUP(E$2,'Cargo List'!$C$2:$C$27,'Cargo List'!$H$2:$H$27)),"",LOOKUP(Sheet3!E$2,'Cargo List'!$C$2:$C$27,'Cargo List'!$I$2:$I$27))</f>
        <v>#N/A</v>
      </c>
      <c r="F242" t="e">
        <f>IF(OR($A242&lt;F$2,$A242&gt;F$2+LOOKUP(F$2,'Cargo List'!$C$2:$C$27,'Cargo List'!$H$2:$H$27)),"",LOOKUP(Sheet3!F$2,'Cargo List'!$C$2:$C$27,'Cargo List'!$I$2:$I$27))</f>
        <v>#N/A</v>
      </c>
      <c r="G242" t="e">
        <f>IF(OR($A242&lt;G$2,$A242&gt;G$2+LOOKUP(G$2,'Cargo List'!$C$2:$C$27,'Cargo List'!$H$2:$H$27)),"",LOOKUP(Sheet3!G$2,'Cargo List'!$C$2:$C$27,'Cargo List'!$I$2:$I$27))</f>
        <v>#N/A</v>
      </c>
      <c r="H242" t="e">
        <f>IF(OR($A242&lt;H$2,$A242&gt;H$2+LOOKUP(H$2,'Cargo List'!$C$2:$C$27,'Cargo List'!$H$2:$H$27)),"",LOOKUP(Sheet3!H$2,'Cargo List'!$C$2:$C$27,'Cargo List'!$I$2:$I$27))</f>
        <v>#N/A</v>
      </c>
      <c r="I242" t="e">
        <f>IF(OR($A242&lt;I$2,$A242&gt;I$2+LOOKUP(I$2,'Cargo List'!$C$2:$C$27,'Cargo List'!$H$2:$H$27)),"",LOOKUP(Sheet3!I$2,'Cargo List'!$C$2:$C$27,'Cargo List'!$I$2:$I$27))</f>
        <v>#N/A</v>
      </c>
      <c r="J242" t="e">
        <f>IF(OR($A242&lt;J$2,$A242&gt;J$2+LOOKUP(J$2,'Cargo List'!$C$2:$C$27,'Cargo List'!$H$2:$H$27)),"",LOOKUP(Sheet3!J$2,'Cargo List'!$C$2:$C$27,'Cargo List'!$I$2:$I$27))</f>
        <v>#N/A</v>
      </c>
      <c r="K242" t="e">
        <f>IF(OR($A242&lt;K$2,$A242&gt;K$2+LOOKUP(K$2,'Cargo List'!$C$2:$C$27,'Cargo List'!$H$2:$H$27)),"",LOOKUP(Sheet3!K$2,'Cargo List'!$C$2:$C$27,'Cargo List'!$I$2:$I$27))</f>
        <v>#N/A</v>
      </c>
      <c r="L242" t="e">
        <f>IF(OR($A242&lt;L$2,$A242&gt;L$2+LOOKUP(L$2,'Cargo List'!$C$2:$C$27,'Cargo List'!$H$2:$H$27)),"",LOOKUP(Sheet3!L$2,'Cargo List'!$C$2:$C$27,'Cargo List'!$I$2:$I$27))</f>
        <v>#N/A</v>
      </c>
      <c r="M242" t="e">
        <f>IF(OR($A242&lt;M$2,$A242&gt;M$2+LOOKUP(M$2,'Cargo List'!$C$2:$C$27,'Cargo List'!$H$2:$H$27)),"",LOOKUP(Sheet3!M$2,'Cargo List'!$C$2:$C$27,'Cargo List'!$I$2:$I$27))</f>
        <v>#N/A</v>
      </c>
      <c r="N242" t="e">
        <f>IF(OR($A242&lt;N$2,$A242&gt;N$2+LOOKUP(N$2,'Cargo List'!$C$2:$C$27,'Cargo List'!$H$2:$H$27)),"",LOOKUP(Sheet3!N$2,'Cargo List'!$C$2:$C$27,'Cargo List'!$I$2:$I$27))</f>
        <v>#N/A</v>
      </c>
      <c r="O242" t="e">
        <f>IF(OR($A242&lt;O$2,$A242&gt;O$2+LOOKUP(O$2,'Cargo List'!$C$2:$C$27,'Cargo List'!$H$2:$H$27)),"",LOOKUP(Sheet3!O$2,'Cargo List'!$C$2:$C$27,'Cargo List'!$I$2:$I$27))</f>
        <v>#N/A</v>
      </c>
      <c r="P242" t="e">
        <f>IF(OR($A242&lt;P$2,$A242&gt;P$2+LOOKUP(P$2,'Cargo List'!$C$2:$C$27,'Cargo List'!$H$2:$H$27)),"",LOOKUP(Sheet3!P$2,'Cargo List'!$C$2:$C$27,'Cargo List'!$I$2:$I$27))</f>
        <v>#N/A</v>
      </c>
      <c r="Q242" t="e">
        <f>IF(OR($A242&lt;Q$2,$A242&gt;Q$2+LOOKUP(Q$2,'Cargo List'!$C$2:$C$27,'Cargo List'!$H$2:$H$27)),"",LOOKUP(Sheet3!Q$2,'Cargo List'!$C$2:$C$27,'Cargo List'!$I$2:$I$27))</f>
        <v>#N/A</v>
      </c>
      <c r="R242" t="e">
        <f>IF(OR($A242&lt;R$2,$A242&gt;R$2+LOOKUP(R$2,'Cargo List'!$C$2:$C$27,'Cargo List'!$H$2:$H$27)),"",LOOKUP(Sheet3!R$2,'Cargo List'!$C$2:$C$27,'Cargo List'!$I$2:$I$27))</f>
        <v>#N/A</v>
      </c>
      <c r="S242" t="e">
        <f>IF(OR($A242&lt;S$2,$A242&gt;S$2+LOOKUP(S$2,'Cargo List'!$C$2:$C$27,'Cargo List'!$H$2:$H$27)),"",LOOKUP(Sheet3!S$2,'Cargo List'!$C$2:$C$27,'Cargo List'!$I$2:$I$27))</f>
        <v>#N/A</v>
      </c>
      <c r="T242" t="e">
        <f>IF(OR($A242&lt;T$2,$A242&gt;T$2+LOOKUP(T$2,'Cargo List'!$C$2:$C$27,'Cargo List'!$H$2:$H$27)),"",LOOKUP(Sheet3!T$2,'Cargo List'!$C$2:$C$27,'Cargo List'!$I$2:$I$27))</f>
        <v>#N/A</v>
      </c>
      <c r="U242" t="e">
        <f>IF(OR($A242&lt;U$2,$A242&gt;U$2+LOOKUP(U$2,'Cargo List'!$C$2:$C$27,'Cargo List'!$H$2:$H$27)),"",LOOKUP(Sheet3!U$2,'Cargo List'!$C$2:$C$27,'Cargo List'!$I$2:$I$27))</f>
        <v>#N/A</v>
      </c>
      <c r="V242" t="e">
        <f>IF(OR($A242&lt;V$2,$A242&gt;V$2+LOOKUP(V$2,'Cargo List'!$C$2:$C$27,'Cargo List'!$H$2:$H$27)),"",LOOKUP(Sheet3!V$2,'Cargo List'!$C$2:$C$27,'Cargo List'!$I$2:$I$27))</f>
        <v>#N/A</v>
      </c>
      <c r="W242" t="e">
        <f>IF(OR($A242&lt;W$2,$A242&gt;W$2+LOOKUP(W$2,'Cargo List'!$C$2:$C$27,'Cargo List'!$H$2:$H$27)),"",LOOKUP(Sheet3!W$2,'Cargo List'!$C$2:$C$27,'Cargo List'!$I$2:$I$27))</f>
        <v>#N/A</v>
      </c>
      <c r="X242" t="e">
        <f>IF(OR($A242&lt;X$2,$A242&gt;X$2+LOOKUP(X$2,'Cargo List'!$C$2:$C$27,'Cargo List'!$H$2:$H$27)),"",LOOKUP(Sheet3!X$2,'Cargo List'!$C$2:$C$27,'Cargo List'!$I$2:$I$27))</f>
        <v>#N/A</v>
      </c>
      <c r="Y242" t="e">
        <f>IF(OR($A242&lt;Y$2,$A242&gt;Y$2+LOOKUP(Y$2,'Cargo List'!$C$2:$C$27,'Cargo List'!$H$2:$H$27)),"",LOOKUP(Sheet3!Y$2,'Cargo List'!$C$2:$C$27,'Cargo List'!$I$2:$I$27))</f>
        <v>#N/A</v>
      </c>
      <c r="Z242" t="e">
        <f>IF(OR($A242&lt;Z$2,$A242&gt;Z$2+LOOKUP(Z$2,'Cargo List'!$C$2:$C$27,'Cargo List'!$H$2:$H$27)),"",LOOKUP(Sheet3!Z$2,'Cargo List'!$C$2:$C$27,'Cargo List'!$I$2:$I$27))</f>
        <v>#N/A</v>
      </c>
      <c r="AA242" t="e">
        <f>IF(OR($A242&lt;AA$2,$A242&gt;AA$2+LOOKUP(AA$2,'Cargo List'!$C$2:$C$27,'Cargo List'!$H$2:$H$27)),"",LOOKUP(Sheet3!AA$2,'Cargo List'!$C$2:$C$27,'Cargo List'!$I$2:$I$27))</f>
        <v>#N/A</v>
      </c>
      <c r="AB242" t="e">
        <f>IF(OR($A242&lt;AB$2,$A242&gt;AB$2+LOOKUP(AB$2,'Cargo List'!$C$2:$C$27,'Cargo List'!$H$2:$H$27)),"",LOOKUP(Sheet3!AB$2,'Cargo List'!$C$2:$C$27,'Cargo List'!$I$2:$I$27))</f>
        <v>#N/A</v>
      </c>
      <c r="AC242" t="e">
        <f>IF(OR($A242&lt;AC$2,$A242&gt;AC$2+LOOKUP(AC$2,'Cargo List'!$C$2:$C$27,'Cargo List'!$H$2:$H$27)),"",LOOKUP(Sheet3!AC$2,'Cargo List'!$C$2:$C$27,'Cargo List'!$I$2:$I$27))</f>
        <v>#N/A</v>
      </c>
      <c r="AD242" t="e">
        <f>IF(OR($A242&lt;AD$2,$A242&gt;AD$2+LOOKUP(AD$2,'Cargo List'!$C$2:$C$27,'Cargo List'!$H$2:$H$27)),"",LOOKUP(Sheet3!AD$2,'Cargo List'!$C$2:$C$27,'Cargo List'!$I$2:$I$27))</f>
        <v>#N/A</v>
      </c>
      <c r="AE242" t="e">
        <f>IF(OR($A242&lt;AE$2,$A242&gt;AE$2+LOOKUP(AE$2,'Cargo List'!$C$2:$C$27,'Cargo List'!$H$2:$H$27)),"",LOOKUP(Sheet3!AE$2,'Cargo List'!$C$2:$C$27,'Cargo List'!$I$2:$I$27))</f>
        <v>#N/A</v>
      </c>
      <c r="AF242" t="e">
        <f>IF(OR($A242&lt;AF$2,$A242&gt;AF$2+LOOKUP(AF$2,'Cargo List'!$C$2:$C$27,'Cargo List'!$H$2:$H$27)),"",LOOKUP(Sheet3!AF$2,'Cargo List'!$C$2:$C$27,'Cargo List'!$I$2:$I$27))</f>
        <v>#N/A</v>
      </c>
      <c r="AG242" t="e">
        <f>IF(OR($A242&lt;AG$2,$A242&gt;AG$2+LOOKUP(AG$2,'Cargo List'!$C$2:$C$27,'Cargo List'!$H$2:$H$27)),"",LOOKUP(Sheet3!AG$2,'Cargo List'!$C$2:$C$27,'Cargo List'!$I$2:$I$27))</f>
        <v>#N/A</v>
      </c>
      <c r="AH242" t="e">
        <f>IF(OR($A242&lt;AH$2,$A242&gt;AH$2+LOOKUP(AH$2,'Cargo List'!$C$2:$C$27,'Cargo List'!$H$2:$H$27)),"",LOOKUP(Sheet3!AH$2,'Cargo List'!$C$2:$C$27,'Cargo List'!$I$2:$I$27))</f>
        <v>#N/A</v>
      </c>
      <c r="AI242" t="e">
        <f>IF(OR($A242&lt;AI$2,$A242&gt;AI$2+LOOKUP(AI$2,'Cargo List'!$C$2:$C$27,'Cargo List'!$H$2:$H$27)),"",LOOKUP(Sheet3!AI$2,'Cargo List'!$C$2:$C$27,'Cargo List'!$I$2:$I$27))</f>
        <v>#N/A</v>
      </c>
      <c r="AJ242" t="e">
        <f>IF(OR($A242&lt;AJ$2,$A242&gt;AJ$2+LOOKUP(AJ$2,'Cargo List'!$C$2:$C$27,'Cargo List'!$H$2:$H$27)),"",LOOKUP(Sheet3!AJ$2,'Cargo List'!$C$2:$C$27,'Cargo List'!$I$2:$I$27))</f>
        <v>#N/A</v>
      </c>
      <c r="AK242" t="e">
        <f>IF(OR($A242&lt;AK$2,$A242&gt;AK$2+LOOKUP(AK$2,'Cargo List'!$C$2:$C$27,'Cargo List'!$H$2:$H$27)),"",LOOKUP(Sheet3!AK$2,'Cargo List'!$C$2:$C$27,'Cargo List'!$I$2:$I$27))</f>
        <v>#N/A</v>
      </c>
      <c r="AL242" t="e">
        <f>IF(OR($A242&lt;AL$2,$A242&gt;AL$2+LOOKUP(AL$2,'Cargo List'!$C$2:$C$27,'Cargo List'!$H$2:$H$27)),"",LOOKUP(Sheet3!AL$2,'Cargo List'!$C$2:$C$27,'Cargo List'!$I$2:$I$27))</f>
        <v>#N/A</v>
      </c>
      <c r="AM242" t="e">
        <f>IF(OR($A242&lt;AM$2,$A242&gt;AM$2+LOOKUP(AM$2,'Cargo List'!$C$2:$C$27,'Cargo List'!$H$2:$H$27)),"",LOOKUP(Sheet3!AM$2,'Cargo List'!$C$2:$C$27,'Cargo List'!$I$2:$I$27))</f>
        <v>#N/A</v>
      </c>
      <c r="AN242" t="e">
        <f>IF(OR($A242&lt;AN$2,$A242&gt;AN$2+LOOKUP(AN$2,'Cargo List'!$C$2:$C$27,'Cargo List'!$H$2:$H$27)),"",LOOKUP(Sheet3!AN$2,'Cargo List'!$C$2:$C$27,'Cargo List'!$I$2:$I$27))</f>
        <v>#N/A</v>
      </c>
      <c r="AO242" t="e">
        <f>IF(OR($A242&lt;AO$2,$A242&gt;AO$2+LOOKUP(AO$2,'Cargo List'!$C$2:$C$27,'Cargo List'!$H$2:$H$27)),"",LOOKUP(Sheet3!AO$2,'Cargo List'!$C$2:$C$27,'Cargo List'!$I$2:$I$27))</f>
        <v>#N/A</v>
      </c>
      <c r="AP242" t="e">
        <f>IF(OR($A242&lt;AP$2,$A242&gt;AP$2+LOOKUP(AP$2,'Cargo List'!$C$2:$C$27,'Cargo List'!$H$2:$H$27)),"",LOOKUP(Sheet3!AP$2,'Cargo List'!$C$2:$C$27,'Cargo List'!$I$2:$I$27))</f>
        <v>#N/A</v>
      </c>
      <c r="AQ242" t="e">
        <f>IF(OR($A242&lt;AQ$2,$A242&gt;AQ$2+LOOKUP(AQ$2,'Cargo List'!$C$2:$C$27,'Cargo List'!$H$2:$H$27)),"",LOOKUP(Sheet3!AQ$2,'Cargo List'!$C$2:$C$27,'Cargo List'!$I$2:$I$27))</f>
        <v>#N/A</v>
      </c>
      <c r="AR242" t="e">
        <f>IF(OR($A242&lt;AR$2,$A242&gt;AR$2+LOOKUP(AR$2,'Cargo List'!$C$2:$C$27,'Cargo List'!$H$2:$H$27)),"",LOOKUP(Sheet3!AR$2,'Cargo List'!$C$2:$C$27,'Cargo List'!$I$2:$I$27))</f>
        <v>#N/A</v>
      </c>
      <c r="AS242" t="e">
        <f>IF(OR($A242&lt;AS$2,$A242&gt;AS$2+LOOKUP(AS$2,'Cargo List'!$C$2:$C$27,'Cargo List'!$H$2:$H$27)),"",LOOKUP(Sheet3!AS$2,'Cargo List'!$C$2:$C$27,'Cargo List'!$I$2:$I$27))</f>
        <v>#N/A</v>
      </c>
      <c r="AT242" t="e">
        <f>IF(OR($A242&lt;AT$2,$A242&gt;AT$2+LOOKUP(AT$2,'Cargo List'!$C$2:$C$27,'Cargo List'!$H$2:$H$27)),"",LOOKUP(Sheet3!AT$2,'Cargo List'!$C$2:$C$27,'Cargo List'!$I$2:$I$27))</f>
        <v>#N/A</v>
      </c>
      <c r="AU242" t="e">
        <f>IF(OR($A242&lt;AU$2,$A242&gt;AU$2+LOOKUP(AU$2,'Cargo List'!$C$2:$C$27,'Cargo List'!$H$2:$H$27)),"",LOOKUP(Sheet3!AU$2,'Cargo List'!$C$2:$C$27,'Cargo List'!$I$2:$I$27))</f>
        <v>#N/A</v>
      </c>
      <c r="AV242" s="4">
        <f t="shared" si="6"/>
        <v>0</v>
      </c>
    </row>
    <row r="243" spans="1:48" x14ac:dyDescent="0.25">
      <c r="A243" s="2">
        <f t="shared" si="7"/>
        <v>44437</v>
      </c>
      <c r="B243" t="e">
        <f>IF(OR($A243&lt;B$2,$A243&gt;B$2+LOOKUP(B$2,'Cargo List'!$C$2:$C$27,'Cargo List'!$H$2:$H$27)),"",LOOKUP(Sheet3!B$2,'Cargo List'!$C$2:$C$27,'Cargo List'!$I$2:$I$27))</f>
        <v>#N/A</v>
      </c>
      <c r="C243" t="e">
        <f>IF(OR($A243&lt;C$2,$A243&gt;C$2+LOOKUP(C$2,'Cargo List'!$C$2:$C$27,'Cargo List'!$H$2:$H$27)),"",LOOKUP(Sheet3!C$2,'Cargo List'!$C$2:$C$27,'Cargo List'!$I$2:$I$27))</f>
        <v>#N/A</v>
      </c>
      <c r="D243" t="e">
        <f>IF(OR($A243&lt;D$2,$A243&gt;D$2+LOOKUP(D$2,'Cargo List'!$C$2:$C$27,'Cargo List'!$H$2:$H$27)),"",LOOKUP(Sheet3!D$2,'Cargo List'!$C$2:$C$27,'Cargo List'!$I$2:$I$27))</f>
        <v>#N/A</v>
      </c>
      <c r="E243" t="e">
        <f>IF(OR($A243&lt;E$2,$A243&gt;E$2+LOOKUP(E$2,'Cargo List'!$C$2:$C$27,'Cargo List'!$H$2:$H$27)),"",LOOKUP(Sheet3!E$2,'Cargo List'!$C$2:$C$27,'Cargo List'!$I$2:$I$27))</f>
        <v>#N/A</v>
      </c>
      <c r="F243" t="e">
        <f>IF(OR($A243&lt;F$2,$A243&gt;F$2+LOOKUP(F$2,'Cargo List'!$C$2:$C$27,'Cargo List'!$H$2:$H$27)),"",LOOKUP(Sheet3!F$2,'Cargo List'!$C$2:$C$27,'Cargo List'!$I$2:$I$27))</f>
        <v>#N/A</v>
      </c>
      <c r="G243" t="e">
        <f>IF(OR($A243&lt;G$2,$A243&gt;G$2+LOOKUP(G$2,'Cargo List'!$C$2:$C$27,'Cargo List'!$H$2:$H$27)),"",LOOKUP(Sheet3!G$2,'Cargo List'!$C$2:$C$27,'Cargo List'!$I$2:$I$27))</f>
        <v>#N/A</v>
      </c>
      <c r="H243" t="e">
        <f>IF(OR($A243&lt;H$2,$A243&gt;H$2+LOOKUP(H$2,'Cargo List'!$C$2:$C$27,'Cargo List'!$H$2:$H$27)),"",LOOKUP(Sheet3!H$2,'Cargo List'!$C$2:$C$27,'Cargo List'!$I$2:$I$27))</f>
        <v>#N/A</v>
      </c>
      <c r="I243" t="e">
        <f>IF(OR($A243&lt;I$2,$A243&gt;I$2+LOOKUP(I$2,'Cargo List'!$C$2:$C$27,'Cargo List'!$H$2:$H$27)),"",LOOKUP(Sheet3!I$2,'Cargo List'!$C$2:$C$27,'Cargo List'!$I$2:$I$27))</f>
        <v>#N/A</v>
      </c>
      <c r="J243" t="e">
        <f>IF(OR($A243&lt;J$2,$A243&gt;J$2+LOOKUP(J$2,'Cargo List'!$C$2:$C$27,'Cargo List'!$H$2:$H$27)),"",LOOKUP(Sheet3!J$2,'Cargo List'!$C$2:$C$27,'Cargo List'!$I$2:$I$27))</f>
        <v>#N/A</v>
      </c>
      <c r="K243" t="e">
        <f>IF(OR($A243&lt;K$2,$A243&gt;K$2+LOOKUP(K$2,'Cargo List'!$C$2:$C$27,'Cargo List'!$H$2:$H$27)),"",LOOKUP(Sheet3!K$2,'Cargo List'!$C$2:$C$27,'Cargo List'!$I$2:$I$27))</f>
        <v>#N/A</v>
      </c>
      <c r="L243" t="e">
        <f>IF(OR($A243&lt;L$2,$A243&gt;L$2+LOOKUP(L$2,'Cargo List'!$C$2:$C$27,'Cargo List'!$H$2:$H$27)),"",LOOKUP(Sheet3!L$2,'Cargo List'!$C$2:$C$27,'Cargo List'!$I$2:$I$27))</f>
        <v>#N/A</v>
      </c>
      <c r="M243" t="e">
        <f>IF(OR($A243&lt;M$2,$A243&gt;M$2+LOOKUP(M$2,'Cargo List'!$C$2:$C$27,'Cargo List'!$H$2:$H$27)),"",LOOKUP(Sheet3!M$2,'Cargo List'!$C$2:$C$27,'Cargo List'!$I$2:$I$27))</f>
        <v>#N/A</v>
      </c>
      <c r="N243" t="e">
        <f>IF(OR($A243&lt;N$2,$A243&gt;N$2+LOOKUP(N$2,'Cargo List'!$C$2:$C$27,'Cargo List'!$H$2:$H$27)),"",LOOKUP(Sheet3!N$2,'Cargo List'!$C$2:$C$27,'Cargo List'!$I$2:$I$27))</f>
        <v>#N/A</v>
      </c>
      <c r="O243" t="e">
        <f>IF(OR($A243&lt;O$2,$A243&gt;O$2+LOOKUP(O$2,'Cargo List'!$C$2:$C$27,'Cargo List'!$H$2:$H$27)),"",LOOKUP(Sheet3!O$2,'Cargo List'!$C$2:$C$27,'Cargo List'!$I$2:$I$27))</f>
        <v>#N/A</v>
      </c>
      <c r="P243" t="e">
        <f>IF(OR($A243&lt;P$2,$A243&gt;P$2+LOOKUP(P$2,'Cargo List'!$C$2:$C$27,'Cargo List'!$H$2:$H$27)),"",LOOKUP(Sheet3!P$2,'Cargo List'!$C$2:$C$27,'Cargo List'!$I$2:$I$27))</f>
        <v>#N/A</v>
      </c>
      <c r="Q243" t="e">
        <f>IF(OR($A243&lt;Q$2,$A243&gt;Q$2+LOOKUP(Q$2,'Cargo List'!$C$2:$C$27,'Cargo List'!$H$2:$H$27)),"",LOOKUP(Sheet3!Q$2,'Cargo List'!$C$2:$C$27,'Cargo List'!$I$2:$I$27))</f>
        <v>#N/A</v>
      </c>
      <c r="R243" t="e">
        <f>IF(OR($A243&lt;R$2,$A243&gt;R$2+LOOKUP(R$2,'Cargo List'!$C$2:$C$27,'Cargo List'!$H$2:$H$27)),"",LOOKUP(Sheet3!R$2,'Cargo List'!$C$2:$C$27,'Cargo List'!$I$2:$I$27))</f>
        <v>#N/A</v>
      </c>
      <c r="S243" t="e">
        <f>IF(OR($A243&lt;S$2,$A243&gt;S$2+LOOKUP(S$2,'Cargo List'!$C$2:$C$27,'Cargo List'!$H$2:$H$27)),"",LOOKUP(Sheet3!S$2,'Cargo List'!$C$2:$C$27,'Cargo List'!$I$2:$I$27))</f>
        <v>#N/A</v>
      </c>
      <c r="T243" t="e">
        <f>IF(OR($A243&lt;T$2,$A243&gt;T$2+LOOKUP(T$2,'Cargo List'!$C$2:$C$27,'Cargo List'!$H$2:$H$27)),"",LOOKUP(Sheet3!T$2,'Cargo List'!$C$2:$C$27,'Cargo List'!$I$2:$I$27))</f>
        <v>#N/A</v>
      </c>
      <c r="U243" t="e">
        <f>IF(OR($A243&lt;U$2,$A243&gt;U$2+LOOKUP(U$2,'Cargo List'!$C$2:$C$27,'Cargo List'!$H$2:$H$27)),"",LOOKUP(Sheet3!U$2,'Cargo List'!$C$2:$C$27,'Cargo List'!$I$2:$I$27))</f>
        <v>#N/A</v>
      </c>
      <c r="V243" t="e">
        <f>IF(OR($A243&lt;V$2,$A243&gt;V$2+LOOKUP(V$2,'Cargo List'!$C$2:$C$27,'Cargo List'!$H$2:$H$27)),"",LOOKUP(Sheet3!V$2,'Cargo List'!$C$2:$C$27,'Cargo List'!$I$2:$I$27))</f>
        <v>#N/A</v>
      </c>
      <c r="W243" t="e">
        <f>IF(OR($A243&lt;W$2,$A243&gt;W$2+LOOKUP(W$2,'Cargo List'!$C$2:$C$27,'Cargo List'!$H$2:$H$27)),"",LOOKUP(Sheet3!W$2,'Cargo List'!$C$2:$C$27,'Cargo List'!$I$2:$I$27))</f>
        <v>#N/A</v>
      </c>
      <c r="X243" t="e">
        <f>IF(OR($A243&lt;X$2,$A243&gt;X$2+LOOKUP(X$2,'Cargo List'!$C$2:$C$27,'Cargo List'!$H$2:$H$27)),"",LOOKUP(Sheet3!X$2,'Cargo List'!$C$2:$C$27,'Cargo List'!$I$2:$I$27))</f>
        <v>#N/A</v>
      </c>
      <c r="Y243" t="e">
        <f>IF(OR($A243&lt;Y$2,$A243&gt;Y$2+LOOKUP(Y$2,'Cargo List'!$C$2:$C$27,'Cargo List'!$H$2:$H$27)),"",LOOKUP(Sheet3!Y$2,'Cargo List'!$C$2:$C$27,'Cargo List'!$I$2:$I$27))</f>
        <v>#N/A</v>
      </c>
      <c r="Z243" t="e">
        <f>IF(OR($A243&lt;Z$2,$A243&gt;Z$2+LOOKUP(Z$2,'Cargo List'!$C$2:$C$27,'Cargo List'!$H$2:$H$27)),"",LOOKUP(Sheet3!Z$2,'Cargo List'!$C$2:$C$27,'Cargo List'!$I$2:$I$27))</f>
        <v>#N/A</v>
      </c>
      <c r="AA243" t="e">
        <f>IF(OR($A243&lt;AA$2,$A243&gt;AA$2+LOOKUP(AA$2,'Cargo List'!$C$2:$C$27,'Cargo List'!$H$2:$H$27)),"",LOOKUP(Sheet3!AA$2,'Cargo List'!$C$2:$C$27,'Cargo List'!$I$2:$I$27))</f>
        <v>#N/A</v>
      </c>
      <c r="AB243" t="e">
        <f>IF(OR($A243&lt;AB$2,$A243&gt;AB$2+LOOKUP(AB$2,'Cargo List'!$C$2:$C$27,'Cargo List'!$H$2:$H$27)),"",LOOKUP(Sheet3!AB$2,'Cargo List'!$C$2:$C$27,'Cargo List'!$I$2:$I$27))</f>
        <v>#N/A</v>
      </c>
      <c r="AC243" t="e">
        <f>IF(OR($A243&lt;AC$2,$A243&gt;AC$2+LOOKUP(AC$2,'Cargo List'!$C$2:$C$27,'Cargo List'!$H$2:$H$27)),"",LOOKUP(Sheet3!AC$2,'Cargo List'!$C$2:$C$27,'Cargo List'!$I$2:$I$27))</f>
        <v>#N/A</v>
      </c>
      <c r="AD243" t="e">
        <f>IF(OR($A243&lt;AD$2,$A243&gt;AD$2+LOOKUP(AD$2,'Cargo List'!$C$2:$C$27,'Cargo List'!$H$2:$H$27)),"",LOOKUP(Sheet3!AD$2,'Cargo List'!$C$2:$C$27,'Cargo List'!$I$2:$I$27))</f>
        <v>#N/A</v>
      </c>
      <c r="AE243" t="e">
        <f>IF(OR($A243&lt;AE$2,$A243&gt;AE$2+LOOKUP(AE$2,'Cargo List'!$C$2:$C$27,'Cargo List'!$H$2:$H$27)),"",LOOKUP(Sheet3!AE$2,'Cargo List'!$C$2:$C$27,'Cargo List'!$I$2:$I$27))</f>
        <v>#N/A</v>
      </c>
      <c r="AF243" t="e">
        <f>IF(OR($A243&lt;AF$2,$A243&gt;AF$2+LOOKUP(AF$2,'Cargo List'!$C$2:$C$27,'Cargo List'!$H$2:$H$27)),"",LOOKUP(Sheet3!AF$2,'Cargo List'!$C$2:$C$27,'Cargo List'!$I$2:$I$27))</f>
        <v>#N/A</v>
      </c>
      <c r="AG243" t="e">
        <f>IF(OR($A243&lt;AG$2,$A243&gt;AG$2+LOOKUP(AG$2,'Cargo List'!$C$2:$C$27,'Cargo List'!$H$2:$H$27)),"",LOOKUP(Sheet3!AG$2,'Cargo List'!$C$2:$C$27,'Cargo List'!$I$2:$I$27))</f>
        <v>#N/A</v>
      </c>
      <c r="AH243" t="e">
        <f>IF(OR($A243&lt;AH$2,$A243&gt;AH$2+LOOKUP(AH$2,'Cargo List'!$C$2:$C$27,'Cargo List'!$H$2:$H$27)),"",LOOKUP(Sheet3!AH$2,'Cargo List'!$C$2:$C$27,'Cargo List'!$I$2:$I$27))</f>
        <v>#N/A</v>
      </c>
      <c r="AI243" t="e">
        <f>IF(OR($A243&lt;AI$2,$A243&gt;AI$2+LOOKUP(AI$2,'Cargo List'!$C$2:$C$27,'Cargo List'!$H$2:$H$27)),"",LOOKUP(Sheet3!AI$2,'Cargo List'!$C$2:$C$27,'Cargo List'!$I$2:$I$27))</f>
        <v>#N/A</v>
      </c>
      <c r="AJ243" t="e">
        <f>IF(OR($A243&lt;AJ$2,$A243&gt;AJ$2+LOOKUP(AJ$2,'Cargo List'!$C$2:$C$27,'Cargo List'!$H$2:$H$27)),"",LOOKUP(Sheet3!AJ$2,'Cargo List'!$C$2:$C$27,'Cargo List'!$I$2:$I$27))</f>
        <v>#N/A</v>
      </c>
      <c r="AK243" t="e">
        <f>IF(OR($A243&lt;AK$2,$A243&gt;AK$2+LOOKUP(AK$2,'Cargo List'!$C$2:$C$27,'Cargo List'!$H$2:$H$27)),"",LOOKUP(Sheet3!AK$2,'Cargo List'!$C$2:$C$27,'Cargo List'!$I$2:$I$27))</f>
        <v>#N/A</v>
      </c>
      <c r="AL243" t="e">
        <f>IF(OR($A243&lt;AL$2,$A243&gt;AL$2+LOOKUP(AL$2,'Cargo List'!$C$2:$C$27,'Cargo List'!$H$2:$H$27)),"",LOOKUP(Sheet3!AL$2,'Cargo List'!$C$2:$C$27,'Cargo List'!$I$2:$I$27))</f>
        <v>#N/A</v>
      </c>
      <c r="AM243" t="e">
        <f>IF(OR($A243&lt;AM$2,$A243&gt;AM$2+LOOKUP(AM$2,'Cargo List'!$C$2:$C$27,'Cargo List'!$H$2:$H$27)),"",LOOKUP(Sheet3!AM$2,'Cargo List'!$C$2:$C$27,'Cargo List'!$I$2:$I$27))</f>
        <v>#N/A</v>
      </c>
      <c r="AN243" t="e">
        <f>IF(OR($A243&lt;AN$2,$A243&gt;AN$2+LOOKUP(AN$2,'Cargo List'!$C$2:$C$27,'Cargo List'!$H$2:$H$27)),"",LOOKUP(Sheet3!AN$2,'Cargo List'!$C$2:$C$27,'Cargo List'!$I$2:$I$27))</f>
        <v>#N/A</v>
      </c>
      <c r="AO243" t="e">
        <f>IF(OR($A243&lt;AO$2,$A243&gt;AO$2+LOOKUP(AO$2,'Cargo List'!$C$2:$C$27,'Cargo List'!$H$2:$H$27)),"",LOOKUP(Sheet3!AO$2,'Cargo List'!$C$2:$C$27,'Cargo List'!$I$2:$I$27))</f>
        <v>#N/A</v>
      </c>
      <c r="AP243" t="e">
        <f>IF(OR($A243&lt;AP$2,$A243&gt;AP$2+LOOKUP(AP$2,'Cargo List'!$C$2:$C$27,'Cargo List'!$H$2:$H$27)),"",LOOKUP(Sheet3!AP$2,'Cargo List'!$C$2:$C$27,'Cargo List'!$I$2:$I$27))</f>
        <v>#N/A</v>
      </c>
      <c r="AQ243" t="e">
        <f>IF(OR($A243&lt;AQ$2,$A243&gt;AQ$2+LOOKUP(AQ$2,'Cargo List'!$C$2:$C$27,'Cargo List'!$H$2:$H$27)),"",LOOKUP(Sheet3!AQ$2,'Cargo List'!$C$2:$C$27,'Cargo List'!$I$2:$I$27))</f>
        <v>#N/A</v>
      </c>
      <c r="AR243" t="e">
        <f>IF(OR($A243&lt;AR$2,$A243&gt;AR$2+LOOKUP(AR$2,'Cargo List'!$C$2:$C$27,'Cargo List'!$H$2:$H$27)),"",LOOKUP(Sheet3!AR$2,'Cargo List'!$C$2:$C$27,'Cargo List'!$I$2:$I$27))</f>
        <v>#N/A</v>
      </c>
      <c r="AS243" t="e">
        <f>IF(OR($A243&lt;AS$2,$A243&gt;AS$2+LOOKUP(AS$2,'Cargo List'!$C$2:$C$27,'Cargo List'!$H$2:$H$27)),"",LOOKUP(Sheet3!AS$2,'Cargo List'!$C$2:$C$27,'Cargo List'!$I$2:$I$27))</f>
        <v>#N/A</v>
      </c>
      <c r="AT243" t="e">
        <f>IF(OR($A243&lt;AT$2,$A243&gt;AT$2+LOOKUP(AT$2,'Cargo List'!$C$2:$C$27,'Cargo List'!$H$2:$H$27)),"",LOOKUP(Sheet3!AT$2,'Cargo List'!$C$2:$C$27,'Cargo List'!$I$2:$I$27))</f>
        <v>#N/A</v>
      </c>
      <c r="AU243" t="e">
        <f>IF(OR($A243&lt;AU$2,$A243&gt;AU$2+LOOKUP(AU$2,'Cargo List'!$C$2:$C$27,'Cargo List'!$H$2:$H$27)),"",LOOKUP(Sheet3!AU$2,'Cargo List'!$C$2:$C$27,'Cargo List'!$I$2:$I$27))</f>
        <v>#N/A</v>
      </c>
      <c r="AV243" s="4">
        <f t="shared" si="6"/>
        <v>0</v>
      </c>
    </row>
    <row r="244" spans="1:48" x14ac:dyDescent="0.25">
      <c r="A244" s="2">
        <f t="shared" si="7"/>
        <v>44438</v>
      </c>
      <c r="B244" t="e">
        <f>IF(OR($A244&lt;B$2,$A244&gt;B$2+LOOKUP(B$2,'Cargo List'!$C$2:$C$27,'Cargo List'!$H$2:$H$27)),"",LOOKUP(Sheet3!B$2,'Cargo List'!$C$2:$C$27,'Cargo List'!$I$2:$I$27))</f>
        <v>#N/A</v>
      </c>
      <c r="C244" t="e">
        <f>IF(OR($A244&lt;C$2,$A244&gt;C$2+LOOKUP(C$2,'Cargo List'!$C$2:$C$27,'Cargo List'!$H$2:$H$27)),"",LOOKUP(Sheet3!C$2,'Cargo List'!$C$2:$C$27,'Cargo List'!$I$2:$I$27))</f>
        <v>#N/A</v>
      </c>
      <c r="D244" t="e">
        <f>IF(OR($A244&lt;D$2,$A244&gt;D$2+LOOKUP(D$2,'Cargo List'!$C$2:$C$27,'Cargo List'!$H$2:$H$27)),"",LOOKUP(Sheet3!D$2,'Cargo List'!$C$2:$C$27,'Cargo List'!$I$2:$I$27))</f>
        <v>#N/A</v>
      </c>
      <c r="E244" t="e">
        <f>IF(OR($A244&lt;E$2,$A244&gt;E$2+LOOKUP(E$2,'Cargo List'!$C$2:$C$27,'Cargo List'!$H$2:$H$27)),"",LOOKUP(Sheet3!E$2,'Cargo List'!$C$2:$C$27,'Cargo List'!$I$2:$I$27))</f>
        <v>#N/A</v>
      </c>
      <c r="F244" t="e">
        <f>IF(OR($A244&lt;F$2,$A244&gt;F$2+LOOKUP(F$2,'Cargo List'!$C$2:$C$27,'Cargo List'!$H$2:$H$27)),"",LOOKUP(Sheet3!F$2,'Cargo List'!$C$2:$C$27,'Cargo List'!$I$2:$I$27))</f>
        <v>#N/A</v>
      </c>
      <c r="G244" t="e">
        <f>IF(OR($A244&lt;G$2,$A244&gt;G$2+LOOKUP(G$2,'Cargo List'!$C$2:$C$27,'Cargo List'!$H$2:$H$27)),"",LOOKUP(Sheet3!G$2,'Cargo List'!$C$2:$C$27,'Cargo List'!$I$2:$I$27))</f>
        <v>#N/A</v>
      </c>
      <c r="H244" t="e">
        <f>IF(OR($A244&lt;H$2,$A244&gt;H$2+LOOKUP(H$2,'Cargo List'!$C$2:$C$27,'Cargo List'!$H$2:$H$27)),"",LOOKUP(Sheet3!H$2,'Cargo List'!$C$2:$C$27,'Cargo List'!$I$2:$I$27))</f>
        <v>#N/A</v>
      </c>
      <c r="I244" t="e">
        <f>IF(OR($A244&lt;I$2,$A244&gt;I$2+LOOKUP(I$2,'Cargo List'!$C$2:$C$27,'Cargo List'!$H$2:$H$27)),"",LOOKUP(Sheet3!I$2,'Cargo List'!$C$2:$C$27,'Cargo List'!$I$2:$I$27))</f>
        <v>#N/A</v>
      </c>
      <c r="J244" t="e">
        <f>IF(OR($A244&lt;J$2,$A244&gt;J$2+LOOKUP(J$2,'Cargo List'!$C$2:$C$27,'Cargo List'!$H$2:$H$27)),"",LOOKUP(Sheet3!J$2,'Cargo List'!$C$2:$C$27,'Cargo List'!$I$2:$I$27))</f>
        <v>#N/A</v>
      </c>
      <c r="K244" t="e">
        <f>IF(OR($A244&lt;K$2,$A244&gt;K$2+LOOKUP(K$2,'Cargo List'!$C$2:$C$27,'Cargo List'!$H$2:$H$27)),"",LOOKUP(Sheet3!K$2,'Cargo List'!$C$2:$C$27,'Cargo List'!$I$2:$I$27))</f>
        <v>#N/A</v>
      </c>
      <c r="L244" t="e">
        <f>IF(OR($A244&lt;L$2,$A244&gt;L$2+LOOKUP(L$2,'Cargo List'!$C$2:$C$27,'Cargo List'!$H$2:$H$27)),"",LOOKUP(Sheet3!L$2,'Cargo List'!$C$2:$C$27,'Cargo List'!$I$2:$I$27))</f>
        <v>#N/A</v>
      </c>
      <c r="M244" t="e">
        <f>IF(OR($A244&lt;M$2,$A244&gt;M$2+LOOKUP(M$2,'Cargo List'!$C$2:$C$27,'Cargo List'!$H$2:$H$27)),"",LOOKUP(Sheet3!M$2,'Cargo List'!$C$2:$C$27,'Cargo List'!$I$2:$I$27))</f>
        <v>#N/A</v>
      </c>
      <c r="N244" t="e">
        <f>IF(OR($A244&lt;N$2,$A244&gt;N$2+LOOKUP(N$2,'Cargo List'!$C$2:$C$27,'Cargo List'!$H$2:$H$27)),"",LOOKUP(Sheet3!N$2,'Cargo List'!$C$2:$C$27,'Cargo List'!$I$2:$I$27))</f>
        <v>#N/A</v>
      </c>
      <c r="O244" t="e">
        <f>IF(OR($A244&lt;O$2,$A244&gt;O$2+LOOKUP(O$2,'Cargo List'!$C$2:$C$27,'Cargo List'!$H$2:$H$27)),"",LOOKUP(Sheet3!O$2,'Cargo List'!$C$2:$C$27,'Cargo List'!$I$2:$I$27))</f>
        <v>#N/A</v>
      </c>
      <c r="P244" t="e">
        <f>IF(OR($A244&lt;P$2,$A244&gt;P$2+LOOKUP(P$2,'Cargo List'!$C$2:$C$27,'Cargo List'!$H$2:$H$27)),"",LOOKUP(Sheet3!P$2,'Cargo List'!$C$2:$C$27,'Cargo List'!$I$2:$I$27))</f>
        <v>#N/A</v>
      </c>
      <c r="Q244" t="e">
        <f>IF(OR($A244&lt;Q$2,$A244&gt;Q$2+LOOKUP(Q$2,'Cargo List'!$C$2:$C$27,'Cargo List'!$H$2:$H$27)),"",LOOKUP(Sheet3!Q$2,'Cargo List'!$C$2:$C$27,'Cargo List'!$I$2:$I$27))</f>
        <v>#N/A</v>
      </c>
      <c r="R244" t="e">
        <f>IF(OR($A244&lt;R$2,$A244&gt;R$2+LOOKUP(R$2,'Cargo List'!$C$2:$C$27,'Cargo List'!$H$2:$H$27)),"",LOOKUP(Sheet3!R$2,'Cargo List'!$C$2:$C$27,'Cargo List'!$I$2:$I$27))</f>
        <v>#N/A</v>
      </c>
      <c r="S244" t="e">
        <f>IF(OR($A244&lt;S$2,$A244&gt;S$2+LOOKUP(S$2,'Cargo List'!$C$2:$C$27,'Cargo List'!$H$2:$H$27)),"",LOOKUP(Sheet3!S$2,'Cargo List'!$C$2:$C$27,'Cargo List'!$I$2:$I$27))</f>
        <v>#N/A</v>
      </c>
      <c r="T244" t="e">
        <f>IF(OR($A244&lt;T$2,$A244&gt;T$2+LOOKUP(T$2,'Cargo List'!$C$2:$C$27,'Cargo List'!$H$2:$H$27)),"",LOOKUP(Sheet3!T$2,'Cargo List'!$C$2:$C$27,'Cargo List'!$I$2:$I$27))</f>
        <v>#N/A</v>
      </c>
      <c r="U244" t="e">
        <f>IF(OR($A244&lt;U$2,$A244&gt;U$2+LOOKUP(U$2,'Cargo List'!$C$2:$C$27,'Cargo List'!$H$2:$H$27)),"",LOOKUP(Sheet3!U$2,'Cargo List'!$C$2:$C$27,'Cargo List'!$I$2:$I$27))</f>
        <v>#N/A</v>
      </c>
      <c r="V244" t="e">
        <f>IF(OR($A244&lt;V$2,$A244&gt;V$2+LOOKUP(V$2,'Cargo List'!$C$2:$C$27,'Cargo List'!$H$2:$H$27)),"",LOOKUP(Sheet3!V$2,'Cargo List'!$C$2:$C$27,'Cargo List'!$I$2:$I$27))</f>
        <v>#N/A</v>
      </c>
      <c r="W244" t="e">
        <f>IF(OR($A244&lt;W$2,$A244&gt;W$2+LOOKUP(W$2,'Cargo List'!$C$2:$C$27,'Cargo List'!$H$2:$H$27)),"",LOOKUP(Sheet3!W$2,'Cargo List'!$C$2:$C$27,'Cargo List'!$I$2:$I$27))</f>
        <v>#N/A</v>
      </c>
      <c r="X244" t="e">
        <f>IF(OR($A244&lt;X$2,$A244&gt;X$2+LOOKUP(X$2,'Cargo List'!$C$2:$C$27,'Cargo List'!$H$2:$H$27)),"",LOOKUP(Sheet3!X$2,'Cargo List'!$C$2:$C$27,'Cargo List'!$I$2:$I$27))</f>
        <v>#N/A</v>
      </c>
      <c r="Y244" t="e">
        <f>IF(OR($A244&lt;Y$2,$A244&gt;Y$2+LOOKUP(Y$2,'Cargo List'!$C$2:$C$27,'Cargo List'!$H$2:$H$27)),"",LOOKUP(Sheet3!Y$2,'Cargo List'!$C$2:$C$27,'Cargo List'!$I$2:$I$27))</f>
        <v>#N/A</v>
      </c>
      <c r="Z244" t="e">
        <f>IF(OR($A244&lt;Z$2,$A244&gt;Z$2+LOOKUP(Z$2,'Cargo List'!$C$2:$C$27,'Cargo List'!$H$2:$H$27)),"",LOOKUP(Sheet3!Z$2,'Cargo List'!$C$2:$C$27,'Cargo List'!$I$2:$I$27))</f>
        <v>#N/A</v>
      </c>
      <c r="AA244" t="e">
        <f>IF(OR($A244&lt;AA$2,$A244&gt;AA$2+LOOKUP(AA$2,'Cargo List'!$C$2:$C$27,'Cargo List'!$H$2:$H$27)),"",LOOKUP(Sheet3!AA$2,'Cargo List'!$C$2:$C$27,'Cargo List'!$I$2:$I$27))</f>
        <v>#N/A</v>
      </c>
      <c r="AB244" t="e">
        <f>IF(OR($A244&lt;AB$2,$A244&gt;AB$2+LOOKUP(AB$2,'Cargo List'!$C$2:$C$27,'Cargo List'!$H$2:$H$27)),"",LOOKUP(Sheet3!AB$2,'Cargo List'!$C$2:$C$27,'Cargo List'!$I$2:$I$27))</f>
        <v>#N/A</v>
      </c>
      <c r="AC244" t="e">
        <f>IF(OR($A244&lt;AC$2,$A244&gt;AC$2+LOOKUP(AC$2,'Cargo List'!$C$2:$C$27,'Cargo List'!$H$2:$H$27)),"",LOOKUP(Sheet3!AC$2,'Cargo List'!$C$2:$C$27,'Cargo List'!$I$2:$I$27))</f>
        <v>#N/A</v>
      </c>
      <c r="AD244" t="e">
        <f>IF(OR($A244&lt;AD$2,$A244&gt;AD$2+LOOKUP(AD$2,'Cargo List'!$C$2:$C$27,'Cargo List'!$H$2:$H$27)),"",LOOKUP(Sheet3!AD$2,'Cargo List'!$C$2:$C$27,'Cargo List'!$I$2:$I$27))</f>
        <v>#N/A</v>
      </c>
      <c r="AE244" t="e">
        <f>IF(OR($A244&lt;AE$2,$A244&gt;AE$2+LOOKUP(AE$2,'Cargo List'!$C$2:$C$27,'Cargo List'!$H$2:$H$27)),"",LOOKUP(Sheet3!AE$2,'Cargo List'!$C$2:$C$27,'Cargo List'!$I$2:$I$27))</f>
        <v>#N/A</v>
      </c>
      <c r="AF244" t="e">
        <f>IF(OR($A244&lt;AF$2,$A244&gt;AF$2+LOOKUP(AF$2,'Cargo List'!$C$2:$C$27,'Cargo List'!$H$2:$H$27)),"",LOOKUP(Sheet3!AF$2,'Cargo List'!$C$2:$C$27,'Cargo List'!$I$2:$I$27))</f>
        <v>#N/A</v>
      </c>
      <c r="AG244" t="e">
        <f>IF(OR($A244&lt;AG$2,$A244&gt;AG$2+LOOKUP(AG$2,'Cargo List'!$C$2:$C$27,'Cargo List'!$H$2:$H$27)),"",LOOKUP(Sheet3!AG$2,'Cargo List'!$C$2:$C$27,'Cargo List'!$I$2:$I$27))</f>
        <v>#N/A</v>
      </c>
      <c r="AH244" t="e">
        <f>IF(OR($A244&lt;AH$2,$A244&gt;AH$2+LOOKUP(AH$2,'Cargo List'!$C$2:$C$27,'Cargo List'!$H$2:$H$27)),"",LOOKUP(Sheet3!AH$2,'Cargo List'!$C$2:$C$27,'Cargo List'!$I$2:$I$27))</f>
        <v>#N/A</v>
      </c>
      <c r="AI244" t="e">
        <f>IF(OR($A244&lt;AI$2,$A244&gt;AI$2+LOOKUP(AI$2,'Cargo List'!$C$2:$C$27,'Cargo List'!$H$2:$H$27)),"",LOOKUP(Sheet3!AI$2,'Cargo List'!$C$2:$C$27,'Cargo List'!$I$2:$I$27))</f>
        <v>#N/A</v>
      </c>
      <c r="AJ244" t="e">
        <f>IF(OR($A244&lt;AJ$2,$A244&gt;AJ$2+LOOKUP(AJ$2,'Cargo List'!$C$2:$C$27,'Cargo List'!$H$2:$H$27)),"",LOOKUP(Sheet3!AJ$2,'Cargo List'!$C$2:$C$27,'Cargo List'!$I$2:$I$27))</f>
        <v>#N/A</v>
      </c>
      <c r="AK244" t="e">
        <f>IF(OR($A244&lt;AK$2,$A244&gt;AK$2+LOOKUP(AK$2,'Cargo List'!$C$2:$C$27,'Cargo List'!$H$2:$H$27)),"",LOOKUP(Sheet3!AK$2,'Cargo List'!$C$2:$C$27,'Cargo List'!$I$2:$I$27))</f>
        <v>#N/A</v>
      </c>
      <c r="AL244" t="e">
        <f>IF(OR($A244&lt;AL$2,$A244&gt;AL$2+LOOKUP(AL$2,'Cargo List'!$C$2:$C$27,'Cargo List'!$H$2:$H$27)),"",LOOKUP(Sheet3!AL$2,'Cargo List'!$C$2:$C$27,'Cargo List'!$I$2:$I$27))</f>
        <v>#N/A</v>
      </c>
      <c r="AM244" t="e">
        <f>IF(OR($A244&lt;AM$2,$A244&gt;AM$2+LOOKUP(AM$2,'Cargo List'!$C$2:$C$27,'Cargo List'!$H$2:$H$27)),"",LOOKUP(Sheet3!AM$2,'Cargo List'!$C$2:$C$27,'Cargo List'!$I$2:$I$27))</f>
        <v>#N/A</v>
      </c>
      <c r="AN244" t="e">
        <f>IF(OR($A244&lt;AN$2,$A244&gt;AN$2+LOOKUP(AN$2,'Cargo List'!$C$2:$C$27,'Cargo List'!$H$2:$H$27)),"",LOOKUP(Sheet3!AN$2,'Cargo List'!$C$2:$C$27,'Cargo List'!$I$2:$I$27))</f>
        <v>#N/A</v>
      </c>
      <c r="AO244" t="e">
        <f>IF(OR($A244&lt;AO$2,$A244&gt;AO$2+LOOKUP(AO$2,'Cargo List'!$C$2:$C$27,'Cargo List'!$H$2:$H$27)),"",LOOKUP(Sheet3!AO$2,'Cargo List'!$C$2:$C$27,'Cargo List'!$I$2:$I$27))</f>
        <v>#N/A</v>
      </c>
      <c r="AP244" t="e">
        <f>IF(OR($A244&lt;AP$2,$A244&gt;AP$2+LOOKUP(AP$2,'Cargo List'!$C$2:$C$27,'Cargo List'!$H$2:$H$27)),"",LOOKUP(Sheet3!AP$2,'Cargo List'!$C$2:$C$27,'Cargo List'!$I$2:$I$27))</f>
        <v>#N/A</v>
      </c>
      <c r="AQ244" t="e">
        <f>IF(OR($A244&lt;AQ$2,$A244&gt;AQ$2+LOOKUP(AQ$2,'Cargo List'!$C$2:$C$27,'Cargo List'!$H$2:$H$27)),"",LOOKUP(Sheet3!AQ$2,'Cargo List'!$C$2:$C$27,'Cargo List'!$I$2:$I$27))</f>
        <v>#N/A</v>
      </c>
      <c r="AR244" t="e">
        <f>IF(OR($A244&lt;AR$2,$A244&gt;AR$2+LOOKUP(AR$2,'Cargo List'!$C$2:$C$27,'Cargo List'!$H$2:$H$27)),"",LOOKUP(Sheet3!AR$2,'Cargo List'!$C$2:$C$27,'Cargo List'!$I$2:$I$27))</f>
        <v>#N/A</v>
      </c>
      <c r="AS244" t="e">
        <f>IF(OR($A244&lt;AS$2,$A244&gt;AS$2+LOOKUP(AS$2,'Cargo List'!$C$2:$C$27,'Cargo List'!$H$2:$H$27)),"",LOOKUP(Sheet3!AS$2,'Cargo List'!$C$2:$C$27,'Cargo List'!$I$2:$I$27))</f>
        <v>#N/A</v>
      </c>
      <c r="AT244" t="e">
        <f>IF(OR($A244&lt;AT$2,$A244&gt;AT$2+LOOKUP(AT$2,'Cargo List'!$C$2:$C$27,'Cargo List'!$H$2:$H$27)),"",LOOKUP(Sheet3!AT$2,'Cargo List'!$C$2:$C$27,'Cargo List'!$I$2:$I$27))</f>
        <v>#N/A</v>
      </c>
      <c r="AU244" t="e">
        <f>IF(OR($A244&lt;AU$2,$A244&gt;AU$2+LOOKUP(AU$2,'Cargo List'!$C$2:$C$27,'Cargo List'!$H$2:$H$27)),"",LOOKUP(Sheet3!AU$2,'Cargo List'!$C$2:$C$27,'Cargo List'!$I$2:$I$27))</f>
        <v>#N/A</v>
      </c>
      <c r="AV244" s="4">
        <f t="shared" si="6"/>
        <v>0</v>
      </c>
    </row>
    <row r="245" spans="1:48" x14ac:dyDescent="0.25">
      <c r="A245" s="2">
        <f t="shared" si="7"/>
        <v>44439</v>
      </c>
      <c r="B245" t="e">
        <f>IF(OR($A245&lt;B$2,$A245&gt;B$2+LOOKUP(B$2,'Cargo List'!$C$2:$C$27,'Cargo List'!$H$2:$H$27)),"",LOOKUP(Sheet3!B$2,'Cargo List'!$C$2:$C$27,'Cargo List'!$I$2:$I$27))</f>
        <v>#N/A</v>
      </c>
      <c r="C245" t="e">
        <f>IF(OR($A245&lt;C$2,$A245&gt;C$2+LOOKUP(C$2,'Cargo List'!$C$2:$C$27,'Cargo List'!$H$2:$H$27)),"",LOOKUP(Sheet3!C$2,'Cargo List'!$C$2:$C$27,'Cargo List'!$I$2:$I$27))</f>
        <v>#N/A</v>
      </c>
      <c r="D245" t="e">
        <f>IF(OR($A245&lt;D$2,$A245&gt;D$2+LOOKUP(D$2,'Cargo List'!$C$2:$C$27,'Cargo List'!$H$2:$H$27)),"",LOOKUP(Sheet3!D$2,'Cargo List'!$C$2:$C$27,'Cargo List'!$I$2:$I$27))</f>
        <v>#N/A</v>
      </c>
      <c r="E245" t="e">
        <f>IF(OR($A245&lt;E$2,$A245&gt;E$2+LOOKUP(E$2,'Cargo List'!$C$2:$C$27,'Cargo List'!$H$2:$H$27)),"",LOOKUP(Sheet3!E$2,'Cargo List'!$C$2:$C$27,'Cargo List'!$I$2:$I$27))</f>
        <v>#N/A</v>
      </c>
      <c r="F245" t="e">
        <f>IF(OR($A245&lt;F$2,$A245&gt;F$2+LOOKUP(F$2,'Cargo List'!$C$2:$C$27,'Cargo List'!$H$2:$H$27)),"",LOOKUP(Sheet3!F$2,'Cargo List'!$C$2:$C$27,'Cargo List'!$I$2:$I$27))</f>
        <v>#N/A</v>
      </c>
      <c r="G245" t="e">
        <f>IF(OR($A245&lt;G$2,$A245&gt;G$2+LOOKUP(G$2,'Cargo List'!$C$2:$C$27,'Cargo List'!$H$2:$H$27)),"",LOOKUP(Sheet3!G$2,'Cargo List'!$C$2:$C$27,'Cargo List'!$I$2:$I$27))</f>
        <v>#N/A</v>
      </c>
      <c r="H245" t="e">
        <f>IF(OR($A245&lt;H$2,$A245&gt;H$2+LOOKUP(H$2,'Cargo List'!$C$2:$C$27,'Cargo List'!$H$2:$H$27)),"",LOOKUP(Sheet3!H$2,'Cargo List'!$C$2:$C$27,'Cargo List'!$I$2:$I$27))</f>
        <v>#N/A</v>
      </c>
      <c r="I245" t="e">
        <f>IF(OR($A245&lt;I$2,$A245&gt;I$2+LOOKUP(I$2,'Cargo List'!$C$2:$C$27,'Cargo List'!$H$2:$H$27)),"",LOOKUP(Sheet3!I$2,'Cargo List'!$C$2:$C$27,'Cargo List'!$I$2:$I$27))</f>
        <v>#N/A</v>
      </c>
      <c r="J245" t="e">
        <f>IF(OR($A245&lt;J$2,$A245&gt;J$2+LOOKUP(J$2,'Cargo List'!$C$2:$C$27,'Cargo List'!$H$2:$H$27)),"",LOOKUP(Sheet3!J$2,'Cargo List'!$C$2:$C$27,'Cargo List'!$I$2:$I$27))</f>
        <v>#N/A</v>
      </c>
      <c r="K245" t="e">
        <f>IF(OR($A245&lt;K$2,$A245&gt;K$2+LOOKUP(K$2,'Cargo List'!$C$2:$C$27,'Cargo List'!$H$2:$H$27)),"",LOOKUP(Sheet3!K$2,'Cargo List'!$C$2:$C$27,'Cargo List'!$I$2:$I$27))</f>
        <v>#N/A</v>
      </c>
      <c r="L245" t="e">
        <f>IF(OR($A245&lt;L$2,$A245&gt;L$2+LOOKUP(L$2,'Cargo List'!$C$2:$C$27,'Cargo List'!$H$2:$H$27)),"",LOOKUP(Sheet3!L$2,'Cargo List'!$C$2:$C$27,'Cargo List'!$I$2:$I$27))</f>
        <v>#N/A</v>
      </c>
      <c r="M245" t="e">
        <f>IF(OR($A245&lt;M$2,$A245&gt;M$2+LOOKUP(M$2,'Cargo List'!$C$2:$C$27,'Cargo List'!$H$2:$H$27)),"",LOOKUP(Sheet3!M$2,'Cargo List'!$C$2:$C$27,'Cargo List'!$I$2:$I$27))</f>
        <v>#N/A</v>
      </c>
      <c r="N245" t="e">
        <f>IF(OR($A245&lt;N$2,$A245&gt;N$2+LOOKUP(N$2,'Cargo List'!$C$2:$C$27,'Cargo List'!$H$2:$H$27)),"",LOOKUP(Sheet3!N$2,'Cargo List'!$C$2:$C$27,'Cargo List'!$I$2:$I$27))</f>
        <v>#N/A</v>
      </c>
      <c r="O245" t="e">
        <f>IF(OR($A245&lt;O$2,$A245&gt;O$2+LOOKUP(O$2,'Cargo List'!$C$2:$C$27,'Cargo List'!$H$2:$H$27)),"",LOOKUP(Sheet3!O$2,'Cargo List'!$C$2:$C$27,'Cargo List'!$I$2:$I$27))</f>
        <v>#N/A</v>
      </c>
      <c r="P245" t="e">
        <f>IF(OR($A245&lt;P$2,$A245&gt;P$2+LOOKUP(P$2,'Cargo List'!$C$2:$C$27,'Cargo List'!$H$2:$H$27)),"",LOOKUP(Sheet3!P$2,'Cargo List'!$C$2:$C$27,'Cargo List'!$I$2:$I$27))</f>
        <v>#N/A</v>
      </c>
      <c r="Q245" t="e">
        <f>IF(OR($A245&lt;Q$2,$A245&gt;Q$2+LOOKUP(Q$2,'Cargo List'!$C$2:$C$27,'Cargo List'!$H$2:$H$27)),"",LOOKUP(Sheet3!Q$2,'Cargo List'!$C$2:$C$27,'Cargo List'!$I$2:$I$27))</f>
        <v>#N/A</v>
      </c>
      <c r="R245" t="e">
        <f>IF(OR($A245&lt;R$2,$A245&gt;R$2+LOOKUP(R$2,'Cargo List'!$C$2:$C$27,'Cargo List'!$H$2:$H$27)),"",LOOKUP(Sheet3!R$2,'Cargo List'!$C$2:$C$27,'Cargo List'!$I$2:$I$27))</f>
        <v>#N/A</v>
      </c>
      <c r="S245" t="e">
        <f>IF(OR($A245&lt;S$2,$A245&gt;S$2+LOOKUP(S$2,'Cargo List'!$C$2:$C$27,'Cargo List'!$H$2:$H$27)),"",LOOKUP(Sheet3!S$2,'Cargo List'!$C$2:$C$27,'Cargo List'!$I$2:$I$27))</f>
        <v>#N/A</v>
      </c>
      <c r="T245" t="e">
        <f>IF(OR($A245&lt;T$2,$A245&gt;T$2+LOOKUP(T$2,'Cargo List'!$C$2:$C$27,'Cargo List'!$H$2:$H$27)),"",LOOKUP(Sheet3!T$2,'Cargo List'!$C$2:$C$27,'Cargo List'!$I$2:$I$27))</f>
        <v>#N/A</v>
      </c>
      <c r="U245" t="e">
        <f>IF(OR($A245&lt;U$2,$A245&gt;U$2+LOOKUP(U$2,'Cargo List'!$C$2:$C$27,'Cargo List'!$H$2:$H$27)),"",LOOKUP(Sheet3!U$2,'Cargo List'!$C$2:$C$27,'Cargo List'!$I$2:$I$27))</f>
        <v>#N/A</v>
      </c>
      <c r="V245" t="e">
        <f>IF(OR($A245&lt;V$2,$A245&gt;V$2+LOOKUP(V$2,'Cargo List'!$C$2:$C$27,'Cargo List'!$H$2:$H$27)),"",LOOKUP(Sheet3!V$2,'Cargo List'!$C$2:$C$27,'Cargo List'!$I$2:$I$27))</f>
        <v>#N/A</v>
      </c>
      <c r="W245" t="e">
        <f>IF(OR($A245&lt;W$2,$A245&gt;W$2+LOOKUP(W$2,'Cargo List'!$C$2:$C$27,'Cargo List'!$H$2:$H$27)),"",LOOKUP(Sheet3!W$2,'Cargo List'!$C$2:$C$27,'Cargo List'!$I$2:$I$27))</f>
        <v>#N/A</v>
      </c>
      <c r="X245" t="e">
        <f>IF(OR($A245&lt;X$2,$A245&gt;X$2+LOOKUP(X$2,'Cargo List'!$C$2:$C$27,'Cargo List'!$H$2:$H$27)),"",LOOKUP(Sheet3!X$2,'Cargo List'!$C$2:$C$27,'Cargo List'!$I$2:$I$27))</f>
        <v>#N/A</v>
      </c>
      <c r="Y245" t="e">
        <f>IF(OR($A245&lt;Y$2,$A245&gt;Y$2+LOOKUP(Y$2,'Cargo List'!$C$2:$C$27,'Cargo List'!$H$2:$H$27)),"",LOOKUP(Sheet3!Y$2,'Cargo List'!$C$2:$C$27,'Cargo List'!$I$2:$I$27))</f>
        <v>#N/A</v>
      </c>
      <c r="Z245" t="e">
        <f>IF(OR($A245&lt;Z$2,$A245&gt;Z$2+LOOKUP(Z$2,'Cargo List'!$C$2:$C$27,'Cargo List'!$H$2:$H$27)),"",LOOKUP(Sheet3!Z$2,'Cargo List'!$C$2:$C$27,'Cargo List'!$I$2:$I$27))</f>
        <v>#N/A</v>
      </c>
      <c r="AA245" t="e">
        <f>IF(OR($A245&lt;AA$2,$A245&gt;AA$2+LOOKUP(AA$2,'Cargo List'!$C$2:$C$27,'Cargo List'!$H$2:$H$27)),"",LOOKUP(Sheet3!AA$2,'Cargo List'!$C$2:$C$27,'Cargo List'!$I$2:$I$27))</f>
        <v>#N/A</v>
      </c>
      <c r="AB245" t="e">
        <f>IF(OR($A245&lt;AB$2,$A245&gt;AB$2+LOOKUP(AB$2,'Cargo List'!$C$2:$C$27,'Cargo List'!$H$2:$H$27)),"",LOOKUP(Sheet3!AB$2,'Cargo List'!$C$2:$C$27,'Cargo List'!$I$2:$I$27))</f>
        <v>#N/A</v>
      </c>
      <c r="AC245" t="e">
        <f>IF(OR($A245&lt;AC$2,$A245&gt;AC$2+LOOKUP(AC$2,'Cargo List'!$C$2:$C$27,'Cargo List'!$H$2:$H$27)),"",LOOKUP(Sheet3!AC$2,'Cargo List'!$C$2:$C$27,'Cargo List'!$I$2:$I$27))</f>
        <v>#N/A</v>
      </c>
      <c r="AD245" t="e">
        <f>IF(OR($A245&lt;AD$2,$A245&gt;AD$2+LOOKUP(AD$2,'Cargo List'!$C$2:$C$27,'Cargo List'!$H$2:$H$27)),"",LOOKUP(Sheet3!AD$2,'Cargo List'!$C$2:$C$27,'Cargo List'!$I$2:$I$27))</f>
        <v>#N/A</v>
      </c>
      <c r="AE245" t="e">
        <f>IF(OR($A245&lt;AE$2,$A245&gt;AE$2+LOOKUP(AE$2,'Cargo List'!$C$2:$C$27,'Cargo List'!$H$2:$H$27)),"",LOOKUP(Sheet3!AE$2,'Cargo List'!$C$2:$C$27,'Cargo List'!$I$2:$I$27))</f>
        <v>#N/A</v>
      </c>
      <c r="AF245" t="e">
        <f>IF(OR($A245&lt;AF$2,$A245&gt;AF$2+LOOKUP(AF$2,'Cargo List'!$C$2:$C$27,'Cargo List'!$H$2:$H$27)),"",LOOKUP(Sheet3!AF$2,'Cargo List'!$C$2:$C$27,'Cargo List'!$I$2:$I$27))</f>
        <v>#N/A</v>
      </c>
      <c r="AG245" t="e">
        <f>IF(OR($A245&lt;AG$2,$A245&gt;AG$2+LOOKUP(AG$2,'Cargo List'!$C$2:$C$27,'Cargo List'!$H$2:$H$27)),"",LOOKUP(Sheet3!AG$2,'Cargo List'!$C$2:$C$27,'Cargo List'!$I$2:$I$27))</f>
        <v>#N/A</v>
      </c>
      <c r="AH245" t="e">
        <f>IF(OR($A245&lt;AH$2,$A245&gt;AH$2+LOOKUP(AH$2,'Cargo List'!$C$2:$C$27,'Cargo List'!$H$2:$H$27)),"",LOOKUP(Sheet3!AH$2,'Cargo List'!$C$2:$C$27,'Cargo List'!$I$2:$I$27))</f>
        <v>#N/A</v>
      </c>
      <c r="AI245" t="e">
        <f>IF(OR($A245&lt;AI$2,$A245&gt;AI$2+LOOKUP(AI$2,'Cargo List'!$C$2:$C$27,'Cargo List'!$H$2:$H$27)),"",LOOKUP(Sheet3!AI$2,'Cargo List'!$C$2:$C$27,'Cargo List'!$I$2:$I$27))</f>
        <v>#N/A</v>
      </c>
      <c r="AJ245" t="e">
        <f>IF(OR($A245&lt;AJ$2,$A245&gt;AJ$2+LOOKUP(AJ$2,'Cargo List'!$C$2:$C$27,'Cargo List'!$H$2:$H$27)),"",LOOKUP(Sheet3!AJ$2,'Cargo List'!$C$2:$C$27,'Cargo List'!$I$2:$I$27))</f>
        <v>#N/A</v>
      </c>
      <c r="AK245" t="e">
        <f>IF(OR($A245&lt;AK$2,$A245&gt;AK$2+LOOKUP(AK$2,'Cargo List'!$C$2:$C$27,'Cargo List'!$H$2:$H$27)),"",LOOKUP(Sheet3!AK$2,'Cargo List'!$C$2:$C$27,'Cargo List'!$I$2:$I$27))</f>
        <v>#N/A</v>
      </c>
      <c r="AL245" t="e">
        <f>IF(OR($A245&lt;AL$2,$A245&gt;AL$2+LOOKUP(AL$2,'Cargo List'!$C$2:$C$27,'Cargo List'!$H$2:$H$27)),"",LOOKUP(Sheet3!AL$2,'Cargo List'!$C$2:$C$27,'Cargo List'!$I$2:$I$27))</f>
        <v>#N/A</v>
      </c>
      <c r="AM245" t="e">
        <f>IF(OR($A245&lt;AM$2,$A245&gt;AM$2+LOOKUP(AM$2,'Cargo List'!$C$2:$C$27,'Cargo List'!$H$2:$H$27)),"",LOOKUP(Sheet3!AM$2,'Cargo List'!$C$2:$C$27,'Cargo List'!$I$2:$I$27))</f>
        <v>#N/A</v>
      </c>
      <c r="AN245" t="e">
        <f>IF(OR($A245&lt;AN$2,$A245&gt;AN$2+LOOKUP(AN$2,'Cargo List'!$C$2:$C$27,'Cargo List'!$H$2:$H$27)),"",LOOKUP(Sheet3!AN$2,'Cargo List'!$C$2:$C$27,'Cargo List'!$I$2:$I$27))</f>
        <v>#N/A</v>
      </c>
      <c r="AO245" t="e">
        <f>IF(OR($A245&lt;AO$2,$A245&gt;AO$2+LOOKUP(AO$2,'Cargo List'!$C$2:$C$27,'Cargo List'!$H$2:$H$27)),"",LOOKUP(Sheet3!AO$2,'Cargo List'!$C$2:$C$27,'Cargo List'!$I$2:$I$27))</f>
        <v>#N/A</v>
      </c>
      <c r="AP245" t="e">
        <f>IF(OR($A245&lt;AP$2,$A245&gt;AP$2+LOOKUP(AP$2,'Cargo List'!$C$2:$C$27,'Cargo List'!$H$2:$H$27)),"",LOOKUP(Sheet3!AP$2,'Cargo List'!$C$2:$C$27,'Cargo List'!$I$2:$I$27))</f>
        <v>#N/A</v>
      </c>
      <c r="AQ245" t="e">
        <f>IF(OR($A245&lt;AQ$2,$A245&gt;AQ$2+LOOKUP(AQ$2,'Cargo List'!$C$2:$C$27,'Cargo List'!$H$2:$H$27)),"",LOOKUP(Sheet3!AQ$2,'Cargo List'!$C$2:$C$27,'Cargo List'!$I$2:$I$27))</f>
        <v>#N/A</v>
      </c>
      <c r="AR245" t="e">
        <f>IF(OR($A245&lt;AR$2,$A245&gt;AR$2+LOOKUP(AR$2,'Cargo List'!$C$2:$C$27,'Cargo List'!$H$2:$H$27)),"",LOOKUP(Sheet3!AR$2,'Cargo List'!$C$2:$C$27,'Cargo List'!$I$2:$I$27))</f>
        <v>#N/A</v>
      </c>
      <c r="AS245" t="e">
        <f>IF(OR($A245&lt;AS$2,$A245&gt;AS$2+LOOKUP(AS$2,'Cargo List'!$C$2:$C$27,'Cargo List'!$H$2:$H$27)),"",LOOKUP(Sheet3!AS$2,'Cargo List'!$C$2:$C$27,'Cargo List'!$I$2:$I$27))</f>
        <v>#N/A</v>
      </c>
      <c r="AT245" t="e">
        <f>IF(OR($A245&lt;AT$2,$A245&gt;AT$2+LOOKUP(AT$2,'Cargo List'!$C$2:$C$27,'Cargo List'!$H$2:$H$27)),"",LOOKUP(Sheet3!AT$2,'Cargo List'!$C$2:$C$27,'Cargo List'!$I$2:$I$27))</f>
        <v>#N/A</v>
      </c>
      <c r="AU245" t="e">
        <f>IF(OR($A245&lt;AU$2,$A245&gt;AU$2+LOOKUP(AU$2,'Cargo List'!$C$2:$C$27,'Cargo List'!$H$2:$H$27)),"",LOOKUP(Sheet3!AU$2,'Cargo List'!$C$2:$C$27,'Cargo List'!$I$2:$I$27))</f>
        <v>#N/A</v>
      </c>
      <c r="AV245" s="4">
        <f t="shared" si="6"/>
        <v>0</v>
      </c>
    </row>
    <row r="246" spans="1:48" x14ac:dyDescent="0.25">
      <c r="A246" s="2">
        <f t="shared" si="7"/>
        <v>44440</v>
      </c>
      <c r="B246" t="e">
        <f>IF(OR($A246&lt;B$2,$A246&gt;B$2+LOOKUP(B$2,'Cargo List'!$C$2:$C$27,'Cargo List'!$H$2:$H$27)),"",LOOKUP(Sheet3!B$2,'Cargo List'!$C$2:$C$27,'Cargo List'!$I$2:$I$27))</f>
        <v>#N/A</v>
      </c>
      <c r="C246" t="e">
        <f>IF(OR($A246&lt;C$2,$A246&gt;C$2+LOOKUP(C$2,'Cargo List'!$C$2:$C$27,'Cargo List'!$H$2:$H$27)),"",LOOKUP(Sheet3!C$2,'Cargo List'!$C$2:$C$27,'Cargo List'!$I$2:$I$27))</f>
        <v>#N/A</v>
      </c>
      <c r="D246" t="e">
        <f>IF(OR($A246&lt;D$2,$A246&gt;D$2+LOOKUP(D$2,'Cargo List'!$C$2:$C$27,'Cargo List'!$H$2:$H$27)),"",LOOKUP(Sheet3!D$2,'Cargo List'!$C$2:$C$27,'Cargo List'!$I$2:$I$27))</f>
        <v>#N/A</v>
      </c>
      <c r="E246" t="e">
        <f>IF(OR($A246&lt;E$2,$A246&gt;E$2+LOOKUP(E$2,'Cargo List'!$C$2:$C$27,'Cargo List'!$H$2:$H$27)),"",LOOKUP(Sheet3!E$2,'Cargo List'!$C$2:$C$27,'Cargo List'!$I$2:$I$27))</f>
        <v>#N/A</v>
      </c>
      <c r="F246" t="e">
        <f>IF(OR($A246&lt;F$2,$A246&gt;F$2+LOOKUP(F$2,'Cargo List'!$C$2:$C$27,'Cargo List'!$H$2:$H$27)),"",LOOKUP(Sheet3!F$2,'Cargo List'!$C$2:$C$27,'Cargo List'!$I$2:$I$27))</f>
        <v>#N/A</v>
      </c>
      <c r="G246" t="e">
        <f>IF(OR($A246&lt;G$2,$A246&gt;G$2+LOOKUP(G$2,'Cargo List'!$C$2:$C$27,'Cargo List'!$H$2:$H$27)),"",LOOKUP(Sheet3!G$2,'Cargo List'!$C$2:$C$27,'Cargo List'!$I$2:$I$27))</f>
        <v>#N/A</v>
      </c>
      <c r="H246" t="e">
        <f>IF(OR($A246&lt;H$2,$A246&gt;H$2+LOOKUP(H$2,'Cargo List'!$C$2:$C$27,'Cargo List'!$H$2:$H$27)),"",LOOKUP(Sheet3!H$2,'Cargo List'!$C$2:$C$27,'Cargo List'!$I$2:$I$27))</f>
        <v>#N/A</v>
      </c>
      <c r="I246" t="e">
        <f>IF(OR($A246&lt;I$2,$A246&gt;I$2+LOOKUP(I$2,'Cargo List'!$C$2:$C$27,'Cargo List'!$H$2:$H$27)),"",LOOKUP(Sheet3!I$2,'Cargo List'!$C$2:$C$27,'Cargo List'!$I$2:$I$27))</f>
        <v>#N/A</v>
      </c>
      <c r="J246" t="e">
        <f>IF(OR($A246&lt;J$2,$A246&gt;J$2+LOOKUP(J$2,'Cargo List'!$C$2:$C$27,'Cargo List'!$H$2:$H$27)),"",LOOKUP(Sheet3!J$2,'Cargo List'!$C$2:$C$27,'Cargo List'!$I$2:$I$27))</f>
        <v>#N/A</v>
      </c>
      <c r="K246" t="e">
        <f>IF(OR($A246&lt;K$2,$A246&gt;K$2+LOOKUP(K$2,'Cargo List'!$C$2:$C$27,'Cargo List'!$H$2:$H$27)),"",LOOKUP(Sheet3!K$2,'Cargo List'!$C$2:$C$27,'Cargo List'!$I$2:$I$27))</f>
        <v>#N/A</v>
      </c>
      <c r="L246" t="e">
        <f>IF(OR($A246&lt;L$2,$A246&gt;L$2+LOOKUP(L$2,'Cargo List'!$C$2:$C$27,'Cargo List'!$H$2:$H$27)),"",LOOKUP(Sheet3!L$2,'Cargo List'!$C$2:$C$27,'Cargo List'!$I$2:$I$27))</f>
        <v>#N/A</v>
      </c>
      <c r="M246" t="e">
        <f>IF(OR($A246&lt;M$2,$A246&gt;M$2+LOOKUP(M$2,'Cargo List'!$C$2:$C$27,'Cargo List'!$H$2:$H$27)),"",LOOKUP(Sheet3!M$2,'Cargo List'!$C$2:$C$27,'Cargo List'!$I$2:$I$27))</f>
        <v>#N/A</v>
      </c>
      <c r="N246" t="e">
        <f>IF(OR($A246&lt;N$2,$A246&gt;N$2+LOOKUP(N$2,'Cargo List'!$C$2:$C$27,'Cargo List'!$H$2:$H$27)),"",LOOKUP(Sheet3!N$2,'Cargo List'!$C$2:$C$27,'Cargo List'!$I$2:$I$27))</f>
        <v>#N/A</v>
      </c>
      <c r="O246" t="e">
        <f>IF(OR($A246&lt;O$2,$A246&gt;O$2+LOOKUP(O$2,'Cargo List'!$C$2:$C$27,'Cargo List'!$H$2:$H$27)),"",LOOKUP(Sheet3!O$2,'Cargo List'!$C$2:$C$27,'Cargo List'!$I$2:$I$27))</f>
        <v>#N/A</v>
      </c>
      <c r="P246" t="e">
        <f>IF(OR($A246&lt;P$2,$A246&gt;P$2+LOOKUP(P$2,'Cargo List'!$C$2:$C$27,'Cargo List'!$H$2:$H$27)),"",LOOKUP(Sheet3!P$2,'Cargo List'!$C$2:$C$27,'Cargo List'!$I$2:$I$27))</f>
        <v>#N/A</v>
      </c>
      <c r="Q246" t="e">
        <f>IF(OR($A246&lt;Q$2,$A246&gt;Q$2+LOOKUP(Q$2,'Cargo List'!$C$2:$C$27,'Cargo List'!$H$2:$H$27)),"",LOOKUP(Sheet3!Q$2,'Cargo List'!$C$2:$C$27,'Cargo List'!$I$2:$I$27))</f>
        <v>#N/A</v>
      </c>
      <c r="R246" t="e">
        <f>IF(OR($A246&lt;R$2,$A246&gt;R$2+LOOKUP(R$2,'Cargo List'!$C$2:$C$27,'Cargo List'!$H$2:$H$27)),"",LOOKUP(Sheet3!R$2,'Cargo List'!$C$2:$C$27,'Cargo List'!$I$2:$I$27))</f>
        <v>#N/A</v>
      </c>
      <c r="S246" t="e">
        <f>IF(OR($A246&lt;S$2,$A246&gt;S$2+LOOKUP(S$2,'Cargo List'!$C$2:$C$27,'Cargo List'!$H$2:$H$27)),"",LOOKUP(Sheet3!S$2,'Cargo List'!$C$2:$C$27,'Cargo List'!$I$2:$I$27))</f>
        <v>#N/A</v>
      </c>
      <c r="T246" t="e">
        <f>IF(OR($A246&lt;T$2,$A246&gt;T$2+LOOKUP(T$2,'Cargo List'!$C$2:$C$27,'Cargo List'!$H$2:$H$27)),"",LOOKUP(Sheet3!T$2,'Cargo List'!$C$2:$C$27,'Cargo List'!$I$2:$I$27))</f>
        <v>#N/A</v>
      </c>
      <c r="U246" t="e">
        <f>IF(OR($A246&lt;U$2,$A246&gt;U$2+LOOKUP(U$2,'Cargo List'!$C$2:$C$27,'Cargo List'!$H$2:$H$27)),"",LOOKUP(Sheet3!U$2,'Cargo List'!$C$2:$C$27,'Cargo List'!$I$2:$I$27))</f>
        <v>#N/A</v>
      </c>
      <c r="V246" t="e">
        <f>IF(OR($A246&lt;V$2,$A246&gt;V$2+LOOKUP(V$2,'Cargo List'!$C$2:$C$27,'Cargo List'!$H$2:$H$27)),"",LOOKUP(Sheet3!V$2,'Cargo List'!$C$2:$C$27,'Cargo List'!$I$2:$I$27))</f>
        <v>#N/A</v>
      </c>
      <c r="W246" t="e">
        <f>IF(OR($A246&lt;W$2,$A246&gt;W$2+LOOKUP(W$2,'Cargo List'!$C$2:$C$27,'Cargo List'!$H$2:$H$27)),"",LOOKUP(Sheet3!W$2,'Cargo List'!$C$2:$C$27,'Cargo List'!$I$2:$I$27))</f>
        <v>#N/A</v>
      </c>
      <c r="X246" t="e">
        <f>IF(OR($A246&lt;X$2,$A246&gt;X$2+LOOKUP(X$2,'Cargo List'!$C$2:$C$27,'Cargo List'!$H$2:$H$27)),"",LOOKUP(Sheet3!X$2,'Cargo List'!$C$2:$C$27,'Cargo List'!$I$2:$I$27))</f>
        <v>#N/A</v>
      </c>
      <c r="Y246" t="e">
        <f>IF(OR($A246&lt;Y$2,$A246&gt;Y$2+LOOKUP(Y$2,'Cargo List'!$C$2:$C$27,'Cargo List'!$H$2:$H$27)),"",LOOKUP(Sheet3!Y$2,'Cargo List'!$C$2:$C$27,'Cargo List'!$I$2:$I$27))</f>
        <v>#N/A</v>
      </c>
      <c r="Z246" t="e">
        <f>IF(OR($A246&lt;Z$2,$A246&gt;Z$2+LOOKUP(Z$2,'Cargo List'!$C$2:$C$27,'Cargo List'!$H$2:$H$27)),"",LOOKUP(Sheet3!Z$2,'Cargo List'!$C$2:$C$27,'Cargo List'!$I$2:$I$27))</f>
        <v>#N/A</v>
      </c>
      <c r="AA246" t="e">
        <f>IF(OR($A246&lt;AA$2,$A246&gt;AA$2+LOOKUP(AA$2,'Cargo List'!$C$2:$C$27,'Cargo List'!$H$2:$H$27)),"",LOOKUP(Sheet3!AA$2,'Cargo List'!$C$2:$C$27,'Cargo List'!$I$2:$I$27))</f>
        <v>#N/A</v>
      </c>
      <c r="AB246" t="e">
        <f>IF(OR($A246&lt;AB$2,$A246&gt;AB$2+LOOKUP(AB$2,'Cargo List'!$C$2:$C$27,'Cargo List'!$H$2:$H$27)),"",LOOKUP(Sheet3!AB$2,'Cargo List'!$C$2:$C$27,'Cargo List'!$I$2:$I$27))</f>
        <v>#N/A</v>
      </c>
      <c r="AC246" t="e">
        <f>IF(OR($A246&lt;AC$2,$A246&gt;AC$2+LOOKUP(AC$2,'Cargo List'!$C$2:$C$27,'Cargo List'!$H$2:$H$27)),"",LOOKUP(Sheet3!AC$2,'Cargo List'!$C$2:$C$27,'Cargo List'!$I$2:$I$27))</f>
        <v>#N/A</v>
      </c>
      <c r="AD246" t="e">
        <f>IF(OR($A246&lt;AD$2,$A246&gt;AD$2+LOOKUP(AD$2,'Cargo List'!$C$2:$C$27,'Cargo List'!$H$2:$H$27)),"",LOOKUP(Sheet3!AD$2,'Cargo List'!$C$2:$C$27,'Cargo List'!$I$2:$I$27))</f>
        <v>#N/A</v>
      </c>
      <c r="AE246" t="e">
        <f>IF(OR($A246&lt;AE$2,$A246&gt;AE$2+LOOKUP(AE$2,'Cargo List'!$C$2:$C$27,'Cargo List'!$H$2:$H$27)),"",LOOKUP(Sheet3!AE$2,'Cargo List'!$C$2:$C$27,'Cargo List'!$I$2:$I$27))</f>
        <v>#N/A</v>
      </c>
      <c r="AF246" t="e">
        <f>IF(OR($A246&lt;AF$2,$A246&gt;AF$2+LOOKUP(AF$2,'Cargo List'!$C$2:$C$27,'Cargo List'!$H$2:$H$27)),"",LOOKUP(Sheet3!AF$2,'Cargo List'!$C$2:$C$27,'Cargo List'!$I$2:$I$27))</f>
        <v>#N/A</v>
      </c>
      <c r="AG246" t="e">
        <f>IF(OR($A246&lt;AG$2,$A246&gt;AG$2+LOOKUP(AG$2,'Cargo List'!$C$2:$C$27,'Cargo List'!$H$2:$H$27)),"",LOOKUP(Sheet3!AG$2,'Cargo List'!$C$2:$C$27,'Cargo List'!$I$2:$I$27))</f>
        <v>#N/A</v>
      </c>
      <c r="AH246" t="e">
        <f>IF(OR($A246&lt;AH$2,$A246&gt;AH$2+LOOKUP(AH$2,'Cargo List'!$C$2:$C$27,'Cargo List'!$H$2:$H$27)),"",LOOKUP(Sheet3!AH$2,'Cargo List'!$C$2:$C$27,'Cargo List'!$I$2:$I$27))</f>
        <v>#N/A</v>
      </c>
      <c r="AI246" t="e">
        <f>IF(OR($A246&lt;AI$2,$A246&gt;AI$2+LOOKUP(AI$2,'Cargo List'!$C$2:$C$27,'Cargo List'!$H$2:$H$27)),"",LOOKUP(Sheet3!AI$2,'Cargo List'!$C$2:$C$27,'Cargo List'!$I$2:$I$27))</f>
        <v>#N/A</v>
      </c>
      <c r="AJ246" t="e">
        <f>IF(OR($A246&lt;AJ$2,$A246&gt;AJ$2+LOOKUP(AJ$2,'Cargo List'!$C$2:$C$27,'Cargo List'!$H$2:$H$27)),"",LOOKUP(Sheet3!AJ$2,'Cargo List'!$C$2:$C$27,'Cargo List'!$I$2:$I$27))</f>
        <v>#N/A</v>
      </c>
      <c r="AK246" t="e">
        <f>IF(OR($A246&lt;AK$2,$A246&gt;AK$2+LOOKUP(AK$2,'Cargo List'!$C$2:$C$27,'Cargo List'!$H$2:$H$27)),"",LOOKUP(Sheet3!AK$2,'Cargo List'!$C$2:$C$27,'Cargo List'!$I$2:$I$27))</f>
        <v>#N/A</v>
      </c>
      <c r="AL246" t="e">
        <f>IF(OR($A246&lt;AL$2,$A246&gt;AL$2+LOOKUP(AL$2,'Cargo List'!$C$2:$C$27,'Cargo List'!$H$2:$H$27)),"",LOOKUP(Sheet3!AL$2,'Cargo List'!$C$2:$C$27,'Cargo List'!$I$2:$I$27))</f>
        <v>#N/A</v>
      </c>
      <c r="AM246" t="e">
        <f>IF(OR($A246&lt;AM$2,$A246&gt;AM$2+LOOKUP(AM$2,'Cargo List'!$C$2:$C$27,'Cargo List'!$H$2:$H$27)),"",LOOKUP(Sheet3!AM$2,'Cargo List'!$C$2:$C$27,'Cargo List'!$I$2:$I$27))</f>
        <v>#N/A</v>
      </c>
      <c r="AN246" t="e">
        <f>IF(OR($A246&lt;AN$2,$A246&gt;AN$2+LOOKUP(AN$2,'Cargo List'!$C$2:$C$27,'Cargo List'!$H$2:$H$27)),"",LOOKUP(Sheet3!AN$2,'Cargo List'!$C$2:$C$27,'Cargo List'!$I$2:$I$27))</f>
        <v>#N/A</v>
      </c>
      <c r="AO246" t="e">
        <f>IF(OR($A246&lt;AO$2,$A246&gt;AO$2+LOOKUP(AO$2,'Cargo List'!$C$2:$C$27,'Cargo List'!$H$2:$H$27)),"",LOOKUP(Sheet3!AO$2,'Cargo List'!$C$2:$C$27,'Cargo List'!$I$2:$I$27))</f>
        <v>#N/A</v>
      </c>
      <c r="AP246" t="e">
        <f>IF(OR($A246&lt;AP$2,$A246&gt;AP$2+LOOKUP(AP$2,'Cargo List'!$C$2:$C$27,'Cargo List'!$H$2:$H$27)),"",LOOKUP(Sheet3!AP$2,'Cargo List'!$C$2:$C$27,'Cargo List'!$I$2:$I$27))</f>
        <v>#N/A</v>
      </c>
      <c r="AQ246" t="e">
        <f>IF(OR($A246&lt;AQ$2,$A246&gt;AQ$2+LOOKUP(AQ$2,'Cargo List'!$C$2:$C$27,'Cargo List'!$H$2:$H$27)),"",LOOKUP(Sheet3!AQ$2,'Cargo List'!$C$2:$C$27,'Cargo List'!$I$2:$I$27))</f>
        <v>#N/A</v>
      </c>
      <c r="AR246" t="e">
        <f>IF(OR($A246&lt;AR$2,$A246&gt;AR$2+LOOKUP(AR$2,'Cargo List'!$C$2:$C$27,'Cargo List'!$H$2:$H$27)),"",LOOKUP(Sheet3!AR$2,'Cargo List'!$C$2:$C$27,'Cargo List'!$I$2:$I$27))</f>
        <v>#N/A</v>
      </c>
      <c r="AS246" t="e">
        <f>IF(OR($A246&lt;AS$2,$A246&gt;AS$2+LOOKUP(AS$2,'Cargo List'!$C$2:$C$27,'Cargo List'!$H$2:$H$27)),"",LOOKUP(Sheet3!AS$2,'Cargo List'!$C$2:$C$27,'Cargo List'!$I$2:$I$27))</f>
        <v>#N/A</v>
      </c>
      <c r="AT246" t="e">
        <f>IF(OR($A246&lt;AT$2,$A246&gt;AT$2+LOOKUP(AT$2,'Cargo List'!$C$2:$C$27,'Cargo List'!$H$2:$H$27)),"",LOOKUP(Sheet3!AT$2,'Cargo List'!$C$2:$C$27,'Cargo List'!$I$2:$I$27))</f>
        <v>#N/A</v>
      </c>
      <c r="AU246" t="e">
        <f>IF(OR($A246&lt;AU$2,$A246&gt;AU$2+LOOKUP(AU$2,'Cargo List'!$C$2:$C$27,'Cargo List'!$H$2:$H$27)),"",LOOKUP(Sheet3!AU$2,'Cargo List'!$C$2:$C$27,'Cargo List'!$I$2:$I$27))</f>
        <v>#N/A</v>
      </c>
      <c r="AV246" s="4">
        <f t="shared" si="6"/>
        <v>0</v>
      </c>
    </row>
    <row r="247" spans="1:48" x14ac:dyDescent="0.25">
      <c r="A247" s="2">
        <f t="shared" si="7"/>
        <v>44441</v>
      </c>
      <c r="B247" t="e">
        <f>IF(OR($A247&lt;B$2,$A247&gt;B$2+LOOKUP(B$2,'Cargo List'!$C$2:$C$27,'Cargo List'!$H$2:$H$27)),"",LOOKUP(Sheet3!B$2,'Cargo List'!$C$2:$C$27,'Cargo List'!$I$2:$I$27))</f>
        <v>#N/A</v>
      </c>
      <c r="C247" t="e">
        <f>IF(OR($A247&lt;C$2,$A247&gt;C$2+LOOKUP(C$2,'Cargo List'!$C$2:$C$27,'Cargo List'!$H$2:$H$27)),"",LOOKUP(Sheet3!C$2,'Cargo List'!$C$2:$C$27,'Cargo List'!$I$2:$I$27))</f>
        <v>#N/A</v>
      </c>
      <c r="D247" t="e">
        <f>IF(OR($A247&lt;D$2,$A247&gt;D$2+LOOKUP(D$2,'Cargo List'!$C$2:$C$27,'Cargo List'!$H$2:$H$27)),"",LOOKUP(Sheet3!D$2,'Cargo List'!$C$2:$C$27,'Cargo List'!$I$2:$I$27))</f>
        <v>#N/A</v>
      </c>
      <c r="E247" t="e">
        <f>IF(OR($A247&lt;E$2,$A247&gt;E$2+LOOKUP(E$2,'Cargo List'!$C$2:$C$27,'Cargo List'!$H$2:$H$27)),"",LOOKUP(Sheet3!E$2,'Cargo List'!$C$2:$C$27,'Cargo List'!$I$2:$I$27))</f>
        <v>#N/A</v>
      </c>
      <c r="F247" t="e">
        <f>IF(OR($A247&lt;F$2,$A247&gt;F$2+LOOKUP(F$2,'Cargo List'!$C$2:$C$27,'Cargo List'!$H$2:$H$27)),"",LOOKUP(Sheet3!F$2,'Cargo List'!$C$2:$C$27,'Cargo List'!$I$2:$I$27))</f>
        <v>#N/A</v>
      </c>
      <c r="G247" t="e">
        <f>IF(OR($A247&lt;G$2,$A247&gt;G$2+LOOKUP(G$2,'Cargo List'!$C$2:$C$27,'Cargo List'!$H$2:$H$27)),"",LOOKUP(Sheet3!G$2,'Cargo List'!$C$2:$C$27,'Cargo List'!$I$2:$I$27))</f>
        <v>#N/A</v>
      </c>
      <c r="H247" t="e">
        <f>IF(OR($A247&lt;H$2,$A247&gt;H$2+LOOKUP(H$2,'Cargo List'!$C$2:$C$27,'Cargo List'!$H$2:$H$27)),"",LOOKUP(Sheet3!H$2,'Cargo List'!$C$2:$C$27,'Cargo List'!$I$2:$I$27))</f>
        <v>#N/A</v>
      </c>
      <c r="I247" t="e">
        <f>IF(OR($A247&lt;I$2,$A247&gt;I$2+LOOKUP(I$2,'Cargo List'!$C$2:$C$27,'Cargo List'!$H$2:$H$27)),"",LOOKUP(Sheet3!I$2,'Cargo List'!$C$2:$C$27,'Cargo List'!$I$2:$I$27))</f>
        <v>#N/A</v>
      </c>
      <c r="J247" t="e">
        <f>IF(OR($A247&lt;J$2,$A247&gt;J$2+LOOKUP(J$2,'Cargo List'!$C$2:$C$27,'Cargo List'!$H$2:$H$27)),"",LOOKUP(Sheet3!J$2,'Cargo List'!$C$2:$C$27,'Cargo List'!$I$2:$I$27))</f>
        <v>#N/A</v>
      </c>
      <c r="K247" t="e">
        <f>IF(OR($A247&lt;K$2,$A247&gt;K$2+LOOKUP(K$2,'Cargo List'!$C$2:$C$27,'Cargo List'!$H$2:$H$27)),"",LOOKUP(Sheet3!K$2,'Cargo List'!$C$2:$C$27,'Cargo List'!$I$2:$I$27))</f>
        <v>#N/A</v>
      </c>
      <c r="L247" t="e">
        <f>IF(OR($A247&lt;L$2,$A247&gt;L$2+LOOKUP(L$2,'Cargo List'!$C$2:$C$27,'Cargo List'!$H$2:$H$27)),"",LOOKUP(Sheet3!L$2,'Cargo List'!$C$2:$C$27,'Cargo List'!$I$2:$I$27))</f>
        <v>#N/A</v>
      </c>
      <c r="M247" t="e">
        <f>IF(OR($A247&lt;M$2,$A247&gt;M$2+LOOKUP(M$2,'Cargo List'!$C$2:$C$27,'Cargo List'!$H$2:$H$27)),"",LOOKUP(Sheet3!M$2,'Cargo List'!$C$2:$C$27,'Cargo List'!$I$2:$I$27))</f>
        <v>#N/A</v>
      </c>
      <c r="N247" t="e">
        <f>IF(OR($A247&lt;N$2,$A247&gt;N$2+LOOKUP(N$2,'Cargo List'!$C$2:$C$27,'Cargo List'!$H$2:$H$27)),"",LOOKUP(Sheet3!N$2,'Cargo List'!$C$2:$C$27,'Cargo List'!$I$2:$I$27))</f>
        <v>#N/A</v>
      </c>
      <c r="O247" t="e">
        <f>IF(OR($A247&lt;O$2,$A247&gt;O$2+LOOKUP(O$2,'Cargo List'!$C$2:$C$27,'Cargo List'!$H$2:$H$27)),"",LOOKUP(Sheet3!O$2,'Cargo List'!$C$2:$C$27,'Cargo List'!$I$2:$I$27))</f>
        <v>#N/A</v>
      </c>
      <c r="P247" t="e">
        <f>IF(OR($A247&lt;P$2,$A247&gt;P$2+LOOKUP(P$2,'Cargo List'!$C$2:$C$27,'Cargo List'!$H$2:$H$27)),"",LOOKUP(Sheet3!P$2,'Cargo List'!$C$2:$C$27,'Cargo List'!$I$2:$I$27))</f>
        <v>#N/A</v>
      </c>
      <c r="Q247" t="e">
        <f>IF(OR($A247&lt;Q$2,$A247&gt;Q$2+LOOKUP(Q$2,'Cargo List'!$C$2:$C$27,'Cargo List'!$H$2:$H$27)),"",LOOKUP(Sheet3!Q$2,'Cargo List'!$C$2:$C$27,'Cargo List'!$I$2:$I$27))</f>
        <v>#N/A</v>
      </c>
      <c r="R247" t="e">
        <f>IF(OR($A247&lt;R$2,$A247&gt;R$2+LOOKUP(R$2,'Cargo List'!$C$2:$C$27,'Cargo List'!$H$2:$H$27)),"",LOOKUP(Sheet3!R$2,'Cargo List'!$C$2:$C$27,'Cargo List'!$I$2:$I$27))</f>
        <v>#N/A</v>
      </c>
      <c r="S247" t="e">
        <f>IF(OR($A247&lt;S$2,$A247&gt;S$2+LOOKUP(S$2,'Cargo List'!$C$2:$C$27,'Cargo List'!$H$2:$H$27)),"",LOOKUP(Sheet3!S$2,'Cargo List'!$C$2:$C$27,'Cargo List'!$I$2:$I$27))</f>
        <v>#N/A</v>
      </c>
      <c r="T247" t="e">
        <f>IF(OR($A247&lt;T$2,$A247&gt;T$2+LOOKUP(T$2,'Cargo List'!$C$2:$C$27,'Cargo List'!$H$2:$H$27)),"",LOOKUP(Sheet3!T$2,'Cargo List'!$C$2:$C$27,'Cargo List'!$I$2:$I$27))</f>
        <v>#N/A</v>
      </c>
      <c r="U247" t="e">
        <f>IF(OR($A247&lt;U$2,$A247&gt;U$2+LOOKUP(U$2,'Cargo List'!$C$2:$C$27,'Cargo List'!$H$2:$H$27)),"",LOOKUP(Sheet3!U$2,'Cargo List'!$C$2:$C$27,'Cargo List'!$I$2:$I$27))</f>
        <v>#N/A</v>
      </c>
      <c r="V247" t="e">
        <f>IF(OR($A247&lt;V$2,$A247&gt;V$2+LOOKUP(V$2,'Cargo List'!$C$2:$C$27,'Cargo List'!$H$2:$H$27)),"",LOOKUP(Sheet3!V$2,'Cargo List'!$C$2:$C$27,'Cargo List'!$I$2:$I$27))</f>
        <v>#N/A</v>
      </c>
      <c r="W247" t="e">
        <f>IF(OR($A247&lt;W$2,$A247&gt;W$2+LOOKUP(W$2,'Cargo List'!$C$2:$C$27,'Cargo List'!$H$2:$H$27)),"",LOOKUP(Sheet3!W$2,'Cargo List'!$C$2:$C$27,'Cargo List'!$I$2:$I$27))</f>
        <v>#N/A</v>
      </c>
      <c r="X247" t="e">
        <f>IF(OR($A247&lt;X$2,$A247&gt;X$2+LOOKUP(X$2,'Cargo List'!$C$2:$C$27,'Cargo List'!$H$2:$H$27)),"",LOOKUP(Sheet3!X$2,'Cargo List'!$C$2:$C$27,'Cargo List'!$I$2:$I$27))</f>
        <v>#N/A</v>
      </c>
      <c r="Y247" t="e">
        <f>IF(OR($A247&lt;Y$2,$A247&gt;Y$2+LOOKUP(Y$2,'Cargo List'!$C$2:$C$27,'Cargo List'!$H$2:$H$27)),"",LOOKUP(Sheet3!Y$2,'Cargo List'!$C$2:$C$27,'Cargo List'!$I$2:$I$27))</f>
        <v>#N/A</v>
      </c>
      <c r="Z247" t="e">
        <f>IF(OR($A247&lt;Z$2,$A247&gt;Z$2+LOOKUP(Z$2,'Cargo List'!$C$2:$C$27,'Cargo List'!$H$2:$H$27)),"",LOOKUP(Sheet3!Z$2,'Cargo List'!$C$2:$C$27,'Cargo List'!$I$2:$I$27))</f>
        <v>#N/A</v>
      </c>
      <c r="AA247" t="e">
        <f>IF(OR($A247&lt;AA$2,$A247&gt;AA$2+LOOKUP(AA$2,'Cargo List'!$C$2:$C$27,'Cargo List'!$H$2:$H$27)),"",LOOKUP(Sheet3!AA$2,'Cargo List'!$C$2:$C$27,'Cargo List'!$I$2:$I$27))</f>
        <v>#N/A</v>
      </c>
      <c r="AB247" t="e">
        <f>IF(OR($A247&lt;AB$2,$A247&gt;AB$2+LOOKUP(AB$2,'Cargo List'!$C$2:$C$27,'Cargo List'!$H$2:$H$27)),"",LOOKUP(Sheet3!AB$2,'Cargo List'!$C$2:$C$27,'Cargo List'!$I$2:$I$27))</f>
        <v>#N/A</v>
      </c>
      <c r="AC247" t="e">
        <f>IF(OR($A247&lt;AC$2,$A247&gt;AC$2+LOOKUP(AC$2,'Cargo List'!$C$2:$C$27,'Cargo List'!$H$2:$H$27)),"",LOOKUP(Sheet3!AC$2,'Cargo List'!$C$2:$C$27,'Cargo List'!$I$2:$I$27))</f>
        <v>#N/A</v>
      </c>
      <c r="AD247" t="e">
        <f>IF(OR($A247&lt;AD$2,$A247&gt;AD$2+LOOKUP(AD$2,'Cargo List'!$C$2:$C$27,'Cargo List'!$H$2:$H$27)),"",LOOKUP(Sheet3!AD$2,'Cargo List'!$C$2:$C$27,'Cargo List'!$I$2:$I$27))</f>
        <v>#N/A</v>
      </c>
      <c r="AE247" t="e">
        <f>IF(OR($A247&lt;AE$2,$A247&gt;AE$2+LOOKUP(AE$2,'Cargo List'!$C$2:$C$27,'Cargo List'!$H$2:$H$27)),"",LOOKUP(Sheet3!AE$2,'Cargo List'!$C$2:$C$27,'Cargo List'!$I$2:$I$27))</f>
        <v>#N/A</v>
      </c>
      <c r="AF247" t="e">
        <f>IF(OR($A247&lt;AF$2,$A247&gt;AF$2+LOOKUP(AF$2,'Cargo List'!$C$2:$C$27,'Cargo List'!$H$2:$H$27)),"",LOOKUP(Sheet3!AF$2,'Cargo List'!$C$2:$C$27,'Cargo List'!$I$2:$I$27))</f>
        <v>#N/A</v>
      </c>
      <c r="AG247" t="e">
        <f>IF(OR($A247&lt;AG$2,$A247&gt;AG$2+LOOKUP(AG$2,'Cargo List'!$C$2:$C$27,'Cargo List'!$H$2:$H$27)),"",LOOKUP(Sheet3!AG$2,'Cargo List'!$C$2:$C$27,'Cargo List'!$I$2:$I$27))</f>
        <v>#N/A</v>
      </c>
      <c r="AH247" t="e">
        <f>IF(OR($A247&lt;AH$2,$A247&gt;AH$2+LOOKUP(AH$2,'Cargo List'!$C$2:$C$27,'Cargo List'!$H$2:$H$27)),"",LOOKUP(Sheet3!AH$2,'Cargo List'!$C$2:$C$27,'Cargo List'!$I$2:$I$27))</f>
        <v>#N/A</v>
      </c>
      <c r="AI247" t="e">
        <f>IF(OR($A247&lt;AI$2,$A247&gt;AI$2+LOOKUP(AI$2,'Cargo List'!$C$2:$C$27,'Cargo List'!$H$2:$H$27)),"",LOOKUP(Sheet3!AI$2,'Cargo List'!$C$2:$C$27,'Cargo List'!$I$2:$I$27))</f>
        <v>#N/A</v>
      </c>
      <c r="AJ247" t="e">
        <f>IF(OR($A247&lt;AJ$2,$A247&gt;AJ$2+LOOKUP(AJ$2,'Cargo List'!$C$2:$C$27,'Cargo List'!$H$2:$H$27)),"",LOOKUP(Sheet3!AJ$2,'Cargo List'!$C$2:$C$27,'Cargo List'!$I$2:$I$27))</f>
        <v>#N/A</v>
      </c>
      <c r="AK247" t="e">
        <f>IF(OR($A247&lt;AK$2,$A247&gt;AK$2+LOOKUP(AK$2,'Cargo List'!$C$2:$C$27,'Cargo List'!$H$2:$H$27)),"",LOOKUP(Sheet3!AK$2,'Cargo List'!$C$2:$C$27,'Cargo List'!$I$2:$I$27))</f>
        <v>#N/A</v>
      </c>
      <c r="AL247" t="e">
        <f>IF(OR($A247&lt;AL$2,$A247&gt;AL$2+LOOKUP(AL$2,'Cargo List'!$C$2:$C$27,'Cargo List'!$H$2:$H$27)),"",LOOKUP(Sheet3!AL$2,'Cargo List'!$C$2:$C$27,'Cargo List'!$I$2:$I$27))</f>
        <v>#N/A</v>
      </c>
      <c r="AM247" t="e">
        <f>IF(OR($A247&lt;AM$2,$A247&gt;AM$2+LOOKUP(AM$2,'Cargo List'!$C$2:$C$27,'Cargo List'!$H$2:$H$27)),"",LOOKUP(Sheet3!AM$2,'Cargo List'!$C$2:$C$27,'Cargo List'!$I$2:$I$27))</f>
        <v>#N/A</v>
      </c>
      <c r="AN247" t="e">
        <f>IF(OR($A247&lt;AN$2,$A247&gt;AN$2+LOOKUP(AN$2,'Cargo List'!$C$2:$C$27,'Cargo List'!$H$2:$H$27)),"",LOOKUP(Sheet3!AN$2,'Cargo List'!$C$2:$C$27,'Cargo List'!$I$2:$I$27))</f>
        <v>#N/A</v>
      </c>
      <c r="AO247" t="e">
        <f>IF(OR($A247&lt;AO$2,$A247&gt;AO$2+LOOKUP(AO$2,'Cargo List'!$C$2:$C$27,'Cargo List'!$H$2:$H$27)),"",LOOKUP(Sheet3!AO$2,'Cargo List'!$C$2:$C$27,'Cargo List'!$I$2:$I$27))</f>
        <v>#N/A</v>
      </c>
      <c r="AP247" t="e">
        <f>IF(OR($A247&lt;AP$2,$A247&gt;AP$2+LOOKUP(AP$2,'Cargo List'!$C$2:$C$27,'Cargo List'!$H$2:$H$27)),"",LOOKUP(Sheet3!AP$2,'Cargo List'!$C$2:$C$27,'Cargo List'!$I$2:$I$27))</f>
        <v>#N/A</v>
      </c>
      <c r="AQ247" t="e">
        <f>IF(OR($A247&lt;AQ$2,$A247&gt;AQ$2+LOOKUP(AQ$2,'Cargo List'!$C$2:$C$27,'Cargo List'!$H$2:$H$27)),"",LOOKUP(Sheet3!AQ$2,'Cargo List'!$C$2:$C$27,'Cargo List'!$I$2:$I$27))</f>
        <v>#N/A</v>
      </c>
      <c r="AR247" t="e">
        <f>IF(OR($A247&lt;AR$2,$A247&gt;AR$2+LOOKUP(AR$2,'Cargo List'!$C$2:$C$27,'Cargo List'!$H$2:$H$27)),"",LOOKUP(Sheet3!AR$2,'Cargo List'!$C$2:$C$27,'Cargo List'!$I$2:$I$27))</f>
        <v>#N/A</v>
      </c>
      <c r="AS247" t="e">
        <f>IF(OR($A247&lt;AS$2,$A247&gt;AS$2+LOOKUP(AS$2,'Cargo List'!$C$2:$C$27,'Cargo List'!$H$2:$H$27)),"",LOOKUP(Sheet3!AS$2,'Cargo List'!$C$2:$C$27,'Cargo List'!$I$2:$I$27))</f>
        <v>#N/A</v>
      </c>
      <c r="AT247" t="e">
        <f>IF(OR($A247&lt;AT$2,$A247&gt;AT$2+LOOKUP(AT$2,'Cargo List'!$C$2:$C$27,'Cargo List'!$H$2:$H$27)),"",LOOKUP(Sheet3!AT$2,'Cargo List'!$C$2:$C$27,'Cargo List'!$I$2:$I$27))</f>
        <v>#N/A</v>
      </c>
      <c r="AU247" t="e">
        <f>IF(OR($A247&lt;AU$2,$A247&gt;AU$2+LOOKUP(AU$2,'Cargo List'!$C$2:$C$27,'Cargo List'!$H$2:$H$27)),"",LOOKUP(Sheet3!AU$2,'Cargo List'!$C$2:$C$27,'Cargo List'!$I$2:$I$27))</f>
        <v>#N/A</v>
      </c>
      <c r="AV247" s="4">
        <f t="shared" si="6"/>
        <v>0</v>
      </c>
    </row>
    <row r="248" spans="1:48" x14ac:dyDescent="0.25">
      <c r="A248" s="2">
        <f t="shared" si="7"/>
        <v>44442</v>
      </c>
      <c r="B248" t="e">
        <f>IF(OR($A248&lt;B$2,$A248&gt;B$2+LOOKUP(B$2,'Cargo List'!$C$2:$C$27,'Cargo List'!$H$2:$H$27)),"",LOOKUP(Sheet3!B$2,'Cargo List'!$C$2:$C$27,'Cargo List'!$I$2:$I$27))</f>
        <v>#N/A</v>
      </c>
      <c r="C248" t="e">
        <f>IF(OR($A248&lt;C$2,$A248&gt;C$2+LOOKUP(C$2,'Cargo List'!$C$2:$C$27,'Cargo List'!$H$2:$H$27)),"",LOOKUP(Sheet3!C$2,'Cargo List'!$C$2:$C$27,'Cargo List'!$I$2:$I$27))</f>
        <v>#N/A</v>
      </c>
      <c r="D248" t="e">
        <f>IF(OR($A248&lt;D$2,$A248&gt;D$2+LOOKUP(D$2,'Cargo List'!$C$2:$C$27,'Cargo List'!$H$2:$H$27)),"",LOOKUP(Sheet3!D$2,'Cargo List'!$C$2:$C$27,'Cargo List'!$I$2:$I$27))</f>
        <v>#N/A</v>
      </c>
      <c r="E248" t="e">
        <f>IF(OR($A248&lt;E$2,$A248&gt;E$2+LOOKUP(E$2,'Cargo List'!$C$2:$C$27,'Cargo List'!$H$2:$H$27)),"",LOOKUP(Sheet3!E$2,'Cargo List'!$C$2:$C$27,'Cargo List'!$I$2:$I$27))</f>
        <v>#N/A</v>
      </c>
      <c r="F248" t="e">
        <f>IF(OR($A248&lt;F$2,$A248&gt;F$2+LOOKUP(F$2,'Cargo List'!$C$2:$C$27,'Cargo List'!$H$2:$H$27)),"",LOOKUP(Sheet3!F$2,'Cargo List'!$C$2:$C$27,'Cargo List'!$I$2:$I$27))</f>
        <v>#N/A</v>
      </c>
      <c r="G248" t="e">
        <f>IF(OR($A248&lt;G$2,$A248&gt;G$2+LOOKUP(G$2,'Cargo List'!$C$2:$C$27,'Cargo List'!$H$2:$H$27)),"",LOOKUP(Sheet3!G$2,'Cargo List'!$C$2:$C$27,'Cargo List'!$I$2:$I$27))</f>
        <v>#N/A</v>
      </c>
      <c r="H248" t="e">
        <f>IF(OR($A248&lt;H$2,$A248&gt;H$2+LOOKUP(H$2,'Cargo List'!$C$2:$C$27,'Cargo List'!$H$2:$H$27)),"",LOOKUP(Sheet3!H$2,'Cargo List'!$C$2:$C$27,'Cargo List'!$I$2:$I$27))</f>
        <v>#N/A</v>
      </c>
      <c r="I248" t="e">
        <f>IF(OR($A248&lt;I$2,$A248&gt;I$2+LOOKUP(I$2,'Cargo List'!$C$2:$C$27,'Cargo List'!$H$2:$H$27)),"",LOOKUP(Sheet3!I$2,'Cargo List'!$C$2:$C$27,'Cargo List'!$I$2:$I$27))</f>
        <v>#N/A</v>
      </c>
      <c r="J248" t="e">
        <f>IF(OR($A248&lt;J$2,$A248&gt;J$2+LOOKUP(J$2,'Cargo List'!$C$2:$C$27,'Cargo List'!$H$2:$H$27)),"",LOOKUP(Sheet3!J$2,'Cargo List'!$C$2:$C$27,'Cargo List'!$I$2:$I$27))</f>
        <v>#N/A</v>
      </c>
      <c r="K248" t="e">
        <f>IF(OR($A248&lt;K$2,$A248&gt;K$2+LOOKUP(K$2,'Cargo List'!$C$2:$C$27,'Cargo List'!$H$2:$H$27)),"",LOOKUP(Sheet3!K$2,'Cargo List'!$C$2:$C$27,'Cargo List'!$I$2:$I$27))</f>
        <v>#N/A</v>
      </c>
      <c r="L248" t="e">
        <f>IF(OR($A248&lt;L$2,$A248&gt;L$2+LOOKUP(L$2,'Cargo List'!$C$2:$C$27,'Cargo List'!$H$2:$H$27)),"",LOOKUP(Sheet3!L$2,'Cargo List'!$C$2:$C$27,'Cargo List'!$I$2:$I$27))</f>
        <v>#N/A</v>
      </c>
      <c r="M248" t="e">
        <f>IF(OR($A248&lt;M$2,$A248&gt;M$2+LOOKUP(M$2,'Cargo List'!$C$2:$C$27,'Cargo List'!$H$2:$H$27)),"",LOOKUP(Sheet3!M$2,'Cargo List'!$C$2:$C$27,'Cargo List'!$I$2:$I$27))</f>
        <v>#N/A</v>
      </c>
      <c r="N248" t="e">
        <f>IF(OR($A248&lt;N$2,$A248&gt;N$2+LOOKUP(N$2,'Cargo List'!$C$2:$C$27,'Cargo List'!$H$2:$H$27)),"",LOOKUP(Sheet3!N$2,'Cargo List'!$C$2:$C$27,'Cargo List'!$I$2:$I$27))</f>
        <v>#N/A</v>
      </c>
      <c r="O248" t="e">
        <f>IF(OR($A248&lt;O$2,$A248&gt;O$2+LOOKUP(O$2,'Cargo List'!$C$2:$C$27,'Cargo List'!$H$2:$H$27)),"",LOOKUP(Sheet3!O$2,'Cargo List'!$C$2:$C$27,'Cargo List'!$I$2:$I$27))</f>
        <v>#N/A</v>
      </c>
      <c r="P248" t="e">
        <f>IF(OR($A248&lt;P$2,$A248&gt;P$2+LOOKUP(P$2,'Cargo List'!$C$2:$C$27,'Cargo List'!$H$2:$H$27)),"",LOOKUP(Sheet3!P$2,'Cargo List'!$C$2:$C$27,'Cargo List'!$I$2:$I$27))</f>
        <v>#N/A</v>
      </c>
      <c r="Q248" t="e">
        <f>IF(OR($A248&lt;Q$2,$A248&gt;Q$2+LOOKUP(Q$2,'Cargo List'!$C$2:$C$27,'Cargo List'!$H$2:$H$27)),"",LOOKUP(Sheet3!Q$2,'Cargo List'!$C$2:$C$27,'Cargo List'!$I$2:$I$27))</f>
        <v>#N/A</v>
      </c>
      <c r="R248" t="e">
        <f>IF(OR($A248&lt;R$2,$A248&gt;R$2+LOOKUP(R$2,'Cargo List'!$C$2:$C$27,'Cargo List'!$H$2:$H$27)),"",LOOKUP(Sheet3!R$2,'Cargo List'!$C$2:$C$27,'Cargo List'!$I$2:$I$27))</f>
        <v>#N/A</v>
      </c>
      <c r="S248" t="e">
        <f>IF(OR($A248&lt;S$2,$A248&gt;S$2+LOOKUP(S$2,'Cargo List'!$C$2:$C$27,'Cargo List'!$H$2:$H$27)),"",LOOKUP(Sheet3!S$2,'Cargo List'!$C$2:$C$27,'Cargo List'!$I$2:$I$27))</f>
        <v>#N/A</v>
      </c>
      <c r="T248" t="e">
        <f>IF(OR($A248&lt;T$2,$A248&gt;T$2+LOOKUP(T$2,'Cargo List'!$C$2:$C$27,'Cargo List'!$H$2:$H$27)),"",LOOKUP(Sheet3!T$2,'Cargo List'!$C$2:$C$27,'Cargo List'!$I$2:$I$27))</f>
        <v>#N/A</v>
      </c>
      <c r="U248" t="e">
        <f>IF(OR($A248&lt;U$2,$A248&gt;U$2+LOOKUP(U$2,'Cargo List'!$C$2:$C$27,'Cargo List'!$H$2:$H$27)),"",LOOKUP(Sheet3!U$2,'Cargo List'!$C$2:$C$27,'Cargo List'!$I$2:$I$27))</f>
        <v>#N/A</v>
      </c>
      <c r="V248" t="e">
        <f>IF(OR($A248&lt;V$2,$A248&gt;V$2+LOOKUP(V$2,'Cargo List'!$C$2:$C$27,'Cargo List'!$H$2:$H$27)),"",LOOKUP(Sheet3!V$2,'Cargo List'!$C$2:$C$27,'Cargo List'!$I$2:$I$27))</f>
        <v>#N/A</v>
      </c>
      <c r="W248" t="e">
        <f>IF(OR($A248&lt;W$2,$A248&gt;W$2+LOOKUP(W$2,'Cargo List'!$C$2:$C$27,'Cargo List'!$H$2:$H$27)),"",LOOKUP(Sheet3!W$2,'Cargo List'!$C$2:$C$27,'Cargo List'!$I$2:$I$27))</f>
        <v>#N/A</v>
      </c>
      <c r="X248" t="e">
        <f>IF(OR($A248&lt;X$2,$A248&gt;X$2+LOOKUP(X$2,'Cargo List'!$C$2:$C$27,'Cargo List'!$H$2:$H$27)),"",LOOKUP(Sheet3!X$2,'Cargo List'!$C$2:$C$27,'Cargo List'!$I$2:$I$27))</f>
        <v>#N/A</v>
      </c>
      <c r="Y248" t="e">
        <f>IF(OR($A248&lt;Y$2,$A248&gt;Y$2+LOOKUP(Y$2,'Cargo List'!$C$2:$C$27,'Cargo List'!$H$2:$H$27)),"",LOOKUP(Sheet3!Y$2,'Cargo List'!$C$2:$C$27,'Cargo List'!$I$2:$I$27))</f>
        <v>#N/A</v>
      </c>
      <c r="Z248" t="e">
        <f>IF(OR($A248&lt;Z$2,$A248&gt;Z$2+LOOKUP(Z$2,'Cargo List'!$C$2:$C$27,'Cargo List'!$H$2:$H$27)),"",LOOKUP(Sheet3!Z$2,'Cargo List'!$C$2:$C$27,'Cargo List'!$I$2:$I$27))</f>
        <v>#N/A</v>
      </c>
      <c r="AA248" t="e">
        <f>IF(OR($A248&lt;AA$2,$A248&gt;AA$2+LOOKUP(AA$2,'Cargo List'!$C$2:$C$27,'Cargo List'!$H$2:$H$27)),"",LOOKUP(Sheet3!AA$2,'Cargo List'!$C$2:$C$27,'Cargo List'!$I$2:$I$27))</f>
        <v>#N/A</v>
      </c>
      <c r="AB248" t="e">
        <f>IF(OR($A248&lt;AB$2,$A248&gt;AB$2+LOOKUP(AB$2,'Cargo List'!$C$2:$C$27,'Cargo List'!$H$2:$H$27)),"",LOOKUP(Sheet3!AB$2,'Cargo List'!$C$2:$C$27,'Cargo List'!$I$2:$I$27))</f>
        <v>#N/A</v>
      </c>
      <c r="AC248" t="e">
        <f>IF(OR($A248&lt;AC$2,$A248&gt;AC$2+LOOKUP(AC$2,'Cargo List'!$C$2:$C$27,'Cargo List'!$H$2:$H$27)),"",LOOKUP(Sheet3!AC$2,'Cargo List'!$C$2:$C$27,'Cargo List'!$I$2:$I$27))</f>
        <v>#N/A</v>
      </c>
      <c r="AD248" t="e">
        <f>IF(OR($A248&lt;AD$2,$A248&gt;AD$2+LOOKUP(AD$2,'Cargo List'!$C$2:$C$27,'Cargo List'!$H$2:$H$27)),"",LOOKUP(Sheet3!AD$2,'Cargo List'!$C$2:$C$27,'Cargo List'!$I$2:$I$27))</f>
        <v>#N/A</v>
      </c>
      <c r="AE248" t="e">
        <f>IF(OR($A248&lt;AE$2,$A248&gt;AE$2+LOOKUP(AE$2,'Cargo List'!$C$2:$C$27,'Cargo List'!$H$2:$H$27)),"",LOOKUP(Sheet3!AE$2,'Cargo List'!$C$2:$C$27,'Cargo List'!$I$2:$I$27))</f>
        <v>#N/A</v>
      </c>
      <c r="AF248" t="e">
        <f>IF(OR($A248&lt;AF$2,$A248&gt;AF$2+LOOKUP(AF$2,'Cargo List'!$C$2:$C$27,'Cargo List'!$H$2:$H$27)),"",LOOKUP(Sheet3!AF$2,'Cargo List'!$C$2:$C$27,'Cargo List'!$I$2:$I$27))</f>
        <v>#N/A</v>
      </c>
      <c r="AG248" t="e">
        <f>IF(OR($A248&lt;AG$2,$A248&gt;AG$2+LOOKUP(AG$2,'Cargo List'!$C$2:$C$27,'Cargo List'!$H$2:$H$27)),"",LOOKUP(Sheet3!AG$2,'Cargo List'!$C$2:$C$27,'Cargo List'!$I$2:$I$27))</f>
        <v>#N/A</v>
      </c>
      <c r="AH248" t="e">
        <f>IF(OR($A248&lt;AH$2,$A248&gt;AH$2+LOOKUP(AH$2,'Cargo List'!$C$2:$C$27,'Cargo List'!$H$2:$H$27)),"",LOOKUP(Sheet3!AH$2,'Cargo List'!$C$2:$C$27,'Cargo List'!$I$2:$I$27))</f>
        <v>#N/A</v>
      </c>
      <c r="AI248" t="e">
        <f>IF(OR($A248&lt;AI$2,$A248&gt;AI$2+LOOKUP(AI$2,'Cargo List'!$C$2:$C$27,'Cargo List'!$H$2:$H$27)),"",LOOKUP(Sheet3!AI$2,'Cargo List'!$C$2:$C$27,'Cargo List'!$I$2:$I$27))</f>
        <v>#N/A</v>
      </c>
      <c r="AJ248" t="e">
        <f>IF(OR($A248&lt;AJ$2,$A248&gt;AJ$2+LOOKUP(AJ$2,'Cargo List'!$C$2:$C$27,'Cargo List'!$H$2:$H$27)),"",LOOKUP(Sheet3!AJ$2,'Cargo List'!$C$2:$C$27,'Cargo List'!$I$2:$I$27))</f>
        <v>#N/A</v>
      </c>
      <c r="AK248" t="e">
        <f>IF(OR($A248&lt;AK$2,$A248&gt;AK$2+LOOKUP(AK$2,'Cargo List'!$C$2:$C$27,'Cargo List'!$H$2:$H$27)),"",LOOKUP(Sheet3!AK$2,'Cargo List'!$C$2:$C$27,'Cargo List'!$I$2:$I$27))</f>
        <v>#N/A</v>
      </c>
      <c r="AL248" t="e">
        <f>IF(OR($A248&lt;AL$2,$A248&gt;AL$2+LOOKUP(AL$2,'Cargo List'!$C$2:$C$27,'Cargo List'!$H$2:$H$27)),"",LOOKUP(Sheet3!AL$2,'Cargo List'!$C$2:$C$27,'Cargo List'!$I$2:$I$27))</f>
        <v>#N/A</v>
      </c>
      <c r="AM248" t="e">
        <f>IF(OR($A248&lt;AM$2,$A248&gt;AM$2+LOOKUP(AM$2,'Cargo List'!$C$2:$C$27,'Cargo List'!$H$2:$H$27)),"",LOOKUP(Sheet3!AM$2,'Cargo List'!$C$2:$C$27,'Cargo List'!$I$2:$I$27))</f>
        <v>#N/A</v>
      </c>
      <c r="AN248" t="e">
        <f>IF(OR($A248&lt;AN$2,$A248&gt;AN$2+LOOKUP(AN$2,'Cargo List'!$C$2:$C$27,'Cargo List'!$H$2:$H$27)),"",LOOKUP(Sheet3!AN$2,'Cargo List'!$C$2:$C$27,'Cargo List'!$I$2:$I$27))</f>
        <v>#N/A</v>
      </c>
      <c r="AO248" t="e">
        <f>IF(OR($A248&lt;AO$2,$A248&gt;AO$2+LOOKUP(AO$2,'Cargo List'!$C$2:$C$27,'Cargo List'!$H$2:$H$27)),"",LOOKUP(Sheet3!AO$2,'Cargo List'!$C$2:$C$27,'Cargo List'!$I$2:$I$27))</f>
        <v>#N/A</v>
      </c>
      <c r="AP248" t="e">
        <f>IF(OR($A248&lt;AP$2,$A248&gt;AP$2+LOOKUP(AP$2,'Cargo List'!$C$2:$C$27,'Cargo List'!$H$2:$H$27)),"",LOOKUP(Sheet3!AP$2,'Cargo List'!$C$2:$C$27,'Cargo List'!$I$2:$I$27))</f>
        <v>#N/A</v>
      </c>
      <c r="AQ248" t="e">
        <f>IF(OR($A248&lt;AQ$2,$A248&gt;AQ$2+LOOKUP(AQ$2,'Cargo List'!$C$2:$C$27,'Cargo List'!$H$2:$H$27)),"",LOOKUP(Sheet3!AQ$2,'Cargo List'!$C$2:$C$27,'Cargo List'!$I$2:$I$27))</f>
        <v>#N/A</v>
      </c>
      <c r="AR248" t="e">
        <f>IF(OR($A248&lt;AR$2,$A248&gt;AR$2+LOOKUP(AR$2,'Cargo List'!$C$2:$C$27,'Cargo List'!$H$2:$H$27)),"",LOOKUP(Sheet3!AR$2,'Cargo List'!$C$2:$C$27,'Cargo List'!$I$2:$I$27))</f>
        <v>#N/A</v>
      </c>
      <c r="AS248" t="e">
        <f>IF(OR($A248&lt;AS$2,$A248&gt;AS$2+LOOKUP(AS$2,'Cargo List'!$C$2:$C$27,'Cargo List'!$H$2:$H$27)),"",LOOKUP(Sheet3!AS$2,'Cargo List'!$C$2:$C$27,'Cargo List'!$I$2:$I$27))</f>
        <v>#N/A</v>
      </c>
      <c r="AT248" t="e">
        <f>IF(OR($A248&lt;AT$2,$A248&gt;AT$2+LOOKUP(AT$2,'Cargo List'!$C$2:$C$27,'Cargo List'!$H$2:$H$27)),"",LOOKUP(Sheet3!AT$2,'Cargo List'!$C$2:$C$27,'Cargo List'!$I$2:$I$27))</f>
        <v>#N/A</v>
      </c>
      <c r="AU248" t="e">
        <f>IF(OR($A248&lt;AU$2,$A248&gt;AU$2+LOOKUP(AU$2,'Cargo List'!$C$2:$C$27,'Cargo List'!$H$2:$H$27)),"",LOOKUP(Sheet3!AU$2,'Cargo List'!$C$2:$C$27,'Cargo List'!$I$2:$I$27))</f>
        <v>#N/A</v>
      </c>
      <c r="AV248" s="4">
        <f t="shared" si="6"/>
        <v>0</v>
      </c>
    </row>
    <row r="249" spans="1:48" x14ac:dyDescent="0.25">
      <c r="A249" s="2">
        <f t="shared" si="7"/>
        <v>44443</v>
      </c>
      <c r="B249" t="e">
        <f>IF(OR($A249&lt;B$2,$A249&gt;B$2+LOOKUP(B$2,'Cargo List'!$C$2:$C$27,'Cargo List'!$H$2:$H$27)),"",LOOKUP(Sheet3!B$2,'Cargo List'!$C$2:$C$27,'Cargo List'!$I$2:$I$27))</f>
        <v>#N/A</v>
      </c>
      <c r="C249" t="e">
        <f>IF(OR($A249&lt;C$2,$A249&gt;C$2+LOOKUP(C$2,'Cargo List'!$C$2:$C$27,'Cargo List'!$H$2:$H$27)),"",LOOKUP(Sheet3!C$2,'Cargo List'!$C$2:$C$27,'Cargo List'!$I$2:$I$27))</f>
        <v>#N/A</v>
      </c>
      <c r="D249" t="e">
        <f>IF(OR($A249&lt;D$2,$A249&gt;D$2+LOOKUP(D$2,'Cargo List'!$C$2:$C$27,'Cargo List'!$H$2:$H$27)),"",LOOKUP(Sheet3!D$2,'Cargo List'!$C$2:$C$27,'Cargo List'!$I$2:$I$27))</f>
        <v>#N/A</v>
      </c>
      <c r="E249" t="e">
        <f>IF(OR($A249&lt;E$2,$A249&gt;E$2+LOOKUP(E$2,'Cargo List'!$C$2:$C$27,'Cargo List'!$H$2:$H$27)),"",LOOKUP(Sheet3!E$2,'Cargo List'!$C$2:$C$27,'Cargo List'!$I$2:$I$27))</f>
        <v>#N/A</v>
      </c>
      <c r="F249" t="e">
        <f>IF(OR($A249&lt;F$2,$A249&gt;F$2+LOOKUP(F$2,'Cargo List'!$C$2:$C$27,'Cargo List'!$H$2:$H$27)),"",LOOKUP(Sheet3!F$2,'Cargo List'!$C$2:$C$27,'Cargo List'!$I$2:$I$27))</f>
        <v>#N/A</v>
      </c>
      <c r="G249" t="e">
        <f>IF(OR($A249&lt;G$2,$A249&gt;G$2+LOOKUP(G$2,'Cargo List'!$C$2:$C$27,'Cargo List'!$H$2:$H$27)),"",LOOKUP(Sheet3!G$2,'Cargo List'!$C$2:$C$27,'Cargo List'!$I$2:$I$27))</f>
        <v>#N/A</v>
      </c>
      <c r="H249" t="e">
        <f>IF(OR($A249&lt;H$2,$A249&gt;H$2+LOOKUP(H$2,'Cargo List'!$C$2:$C$27,'Cargo List'!$H$2:$H$27)),"",LOOKUP(Sheet3!H$2,'Cargo List'!$C$2:$C$27,'Cargo List'!$I$2:$I$27))</f>
        <v>#N/A</v>
      </c>
      <c r="I249" t="e">
        <f>IF(OR($A249&lt;I$2,$A249&gt;I$2+LOOKUP(I$2,'Cargo List'!$C$2:$C$27,'Cargo List'!$H$2:$H$27)),"",LOOKUP(Sheet3!I$2,'Cargo List'!$C$2:$C$27,'Cargo List'!$I$2:$I$27))</f>
        <v>#N/A</v>
      </c>
      <c r="J249" t="e">
        <f>IF(OR($A249&lt;J$2,$A249&gt;J$2+LOOKUP(J$2,'Cargo List'!$C$2:$C$27,'Cargo List'!$H$2:$H$27)),"",LOOKUP(Sheet3!J$2,'Cargo List'!$C$2:$C$27,'Cargo List'!$I$2:$I$27))</f>
        <v>#N/A</v>
      </c>
      <c r="K249" t="e">
        <f>IF(OR($A249&lt;K$2,$A249&gt;K$2+LOOKUP(K$2,'Cargo List'!$C$2:$C$27,'Cargo List'!$H$2:$H$27)),"",LOOKUP(Sheet3!K$2,'Cargo List'!$C$2:$C$27,'Cargo List'!$I$2:$I$27))</f>
        <v>#N/A</v>
      </c>
      <c r="L249" t="e">
        <f>IF(OR($A249&lt;L$2,$A249&gt;L$2+LOOKUP(L$2,'Cargo List'!$C$2:$C$27,'Cargo List'!$H$2:$H$27)),"",LOOKUP(Sheet3!L$2,'Cargo List'!$C$2:$C$27,'Cargo List'!$I$2:$I$27))</f>
        <v>#N/A</v>
      </c>
      <c r="M249" t="e">
        <f>IF(OR($A249&lt;M$2,$A249&gt;M$2+LOOKUP(M$2,'Cargo List'!$C$2:$C$27,'Cargo List'!$H$2:$H$27)),"",LOOKUP(Sheet3!M$2,'Cargo List'!$C$2:$C$27,'Cargo List'!$I$2:$I$27))</f>
        <v>#N/A</v>
      </c>
      <c r="N249" t="e">
        <f>IF(OR($A249&lt;N$2,$A249&gt;N$2+LOOKUP(N$2,'Cargo List'!$C$2:$C$27,'Cargo List'!$H$2:$H$27)),"",LOOKUP(Sheet3!N$2,'Cargo List'!$C$2:$C$27,'Cargo List'!$I$2:$I$27))</f>
        <v>#N/A</v>
      </c>
      <c r="O249" t="e">
        <f>IF(OR($A249&lt;O$2,$A249&gt;O$2+LOOKUP(O$2,'Cargo List'!$C$2:$C$27,'Cargo List'!$H$2:$H$27)),"",LOOKUP(Sheet3!O$2,'Cargo List'!$C$2:$C$27,'Cargo List'!$I$2:$I$27))</f>
        <v>#N/A</v>
      </c>
      <c r="P249" t="e">
        <f>IF(OR($A249&lt;P$2,$A249&gt;P$2+LOOKUP(P$2,'Cargo List'!$C$2:$C$27,'Cargo List'!$H$2:$H$27)),"",LOOKUP(Sheet3!P$2,'Cargo List'!$C$2:$C$27,'Cargo List'!$I$2:$I$27))</f>
        <v>#N/A</v>
      </c>
      <c r="Q249" t="e">
        <f>IF(OR($A249&lt;Q$2,$A249&gt;Q$2+LOOKUP(Q$2,'Cargo List'!$C$2:$C$27,'Cargo List'!$H$2:$H$27)),"",LOOKUP(Sheet3!Q$2,'Cargo List'!$C$2:$C$27,'Cargo List'!$I$2:$I$27))</f>
        <v>#N/A</v>
      </c>
      <c r="R249" t="e">
        <f>IF(OR($A249&lt;R$2,$A249&gt;R$2+LOOKUP(R$2,'Cargo List'!$C$2:$C$27,'Cargo List'!$H$2:$H$27)),"",LOOKUP(Sheet3!R$2,'Cargo List'!$C$2:$C$27,'Cargo List'!$I$2:$I$27))</f>
        <v>#N/A</v>
      </c>
      <c r="S249" t="e">
        <f>IF(OR($A249&lt;S$2,$A249&gt;S$2+LOOKUP(S$2,'Cargo List'!$C$2:$C$27,'Cargo List'!$H$2:$H$27)),"",LOOKUP(Sheet3!S$2,'Cargo List'!$C$2:$C$27,'Cargo List'!$I$2:$I$27))</f>
        <v>#N/A</v>
      </c>
      <c r="T249" t="e">
        <f>IF(OR($A249&lt;T$2,$A249&gt;T$2+LOOKUP(T$2,'Cargo List'!$C$2:$C$27,'Cargo List'!$H$2:$H$27)),"",LOOKUP(Sheet3!T$2,'Cargo List'!$C$2:$C$27,'Cargo List'!$I$2:$I$27))</f>
        <v>#N/A</v>
      </c>
      <c r="U249" t="e">
        <f>IF(OR($A249&lt;U$2,$A249&gt;U$2+LOOKUP(U$2,'Cargo List'!$C$2:$C$27,'Cargo List'!$H$2:$H$27)),"",LOOKUP(Sheet3!U$2,'Cargo List'!$C$2:$C$27,'Cargo List'!$I$2:$I$27))</f>
        <v>#N/A</v>
      </c>
      <c r="V249" t="e">
        <f>IF(OR($A249&lt;V$2,$A249&gt;V$2+LOOKUP(V$2,'Cargo List'!$C$2:$C$27,'Cargo List'!$H$2:$H$27)),"",LOOKUP(Sheet3!V$2,'Cargo List'!$C$2:$C$27,'Cargo List'!$I$2:$I$27))</f>
        <v>#N/A</v>
      </c>
      <c r="W249" t="e">
        <f>IF(OR($A249&lt;W$2,$A249&gt;W$2+LOOKUP(W$2,'Cargo List'!$C$2:$C$27,'Cargo List'!$H$2:$H$27)),"",LOOKUP(Sheet3!W$2,'Cargo List'!$C$2:$C$27,'Cargo List'!$I$2:$I$27))</f>
        <v>#N/A</v>
      </c>
      <c r="X249" t="e">
        <f>IF(OR($A249&lt;X$2,$A249&gt;X$2+LOOKUP(X$2,'Cargo List'!$C$2:$C$27,'Cargo List'!$H$2:$H$27)),"",LOOKUP(Sheet3!X$2,'Cargo List'!$C$2:$C$27,'Cargo List'!$I$2:$I$27))</f>
        <v>#N/A</v>
      </c>
      <c r="Y249" t="e">
        <f>IF(OR($A249&lt;Y$2,$A249&gt;Y$2+LOOKUP(Y$2,'Cargo List'!$C$2:$C$27,'Cargo List'!$H$2:$H$27)),"",LOOKUP(Sheet3!Y$2,'Cargo List'!$C$2:$C$27,'Cargo List'!$I$2:$I$27))</f>
        <v>#N/A</v>
      </c>
      <c r="Z249" t="e">
        <f>IF(OR($A249&lt;Z$2,$A249&gt;Z$2+LOOKUP(Z$2,'Cargo List'!$C$2:$C$27,'Cargo List'!$H$2:$H$27)),"",LOOKUP(Sheet3!Z$2,'Cargo List'!$C$2:$C$27,'Cargo List'!$I$2:$I$27))</f>
        <v>#N/A</v>
      </c>
      <c r="AA249" t="e">
        <f>IF(OR($A249&lt;AA$2,$A249&gt;AA$2+LOOKUP(AA$2,'Cargo List'!$C$2:$C$27,'Cargo List'!$H$2:$H$27)),"",LOOKUP(Sheet3!AA$2,'Cargo List'!$C$2:$C$27,'Cargo List'!$I$2:$I$27))</f>
        <v>#N/A</v>
      </c>
      <c r="AB249" t="e">
        <f>IF(OR($A249&lt;AB$2,$A249&gt;AB$2+LOOKUP(AB$2,'Cargo List'!$C$2:$C$27,'Cargo List'!$H$2:$H$27)),"",LOOKUP(Sheet3!AB$2,'Cargo List'!$C$2:$C$27,'Cargo List'!$I$2:$I$27))</f>
        <v>#N/A</v>
      </c>
      <c r="AC249" t="e">
        <f>IF(OR($A249&lt;AC$2,$A249&gt;AC$2+LOOKUP(AC$2,'Cargo List'!$C$2:$C$27,'Cargo List'!$H$2:$H$27)),"",LOOKUP(Sheet3!AC$2,'Cargo List'!$C$2:$C$27,'Cargo List'!$I$2:$I$27))</f>
        <v>#N/A</v>
      </c>
      <c r="AD249" t="e">
        <f>IF(OR($A249&lt;AD$2,$A249&gt;AD$2+LOOKUP(AD$2,'Cargo List'!$C$2:$C$27,'Cargo List'!$H$2:$H$27)),"",LOOKUP(Sheet3!AD$2,'Cargo List'!$C$2:$C$27,'Cargo List'!$I$2:$I$27))</f>
        <v>#N/A</v>
      </c>
      <c r="AE249" t="e">
        <f>IF(OR($A249&lt;AE$2,$A249&gt;AE$2+LOOKUP(AE$2,'Cargo List'!$C$2:$C$27,'Cargo List'!$H$2:$H$27)),"",LOOKUP(Sheet3!AE$2,'Cargo List'!$C$2:$C$27,'Cargo List'!$I$2:$I$27))</f>
        <v>#N/A</v>
      </c>
      <c r="AF249" t="e">
        <f>IF(OR($A249&lt;AF$2,$A249&gt;AF$2+LOOKUP(AF$2,'Cargo List'!$C$2:$C$27,'Cargo List'!$H$2:$H$27)),"",LOOKUP(Sheet3!AF$2,'Cargo List'!$C$2:$C$27,'Cargo List'!$I$2:$I$27))</f>
        <v>#N/A</v>
      </c>
      <c r="AG249" t="e">
        <f>IF(OR($A249&lt;AG$2,$A249&gt;AG$2+LOOKUP(AG$2,'Cargo List'!$C$2:$C$27,'Cargo List'!$H$2:$H$27)),"",LOOKUP(Sheet3!AG$2,'Cargo List'!$C$2:$C$27,'Cargo List'!$I$2:$I$27))</f>
        <v>#N/A</v>
      </c>
      <c r="AH249" t="e">
        <f>IF(OR($A249&lt;AH$2,$A249&gt;AH$2+LOOKUP(AH$2,'Cargo List'!$C$2:$C$27,'Cargo List'!$H$2:$H$27)),"",LOOKUP(Sheet3!AH$2,'Cargo List'!$C$2:$C$27,'Cargo List'!$I$2:$I$27))</f>
        <v>#N/A</v>
      </c>
      <c r="AI249" t="e">
        <f>IF(OR($A249&lt;AI$2,$A249&gt;AI$2+LOOKUP(AI$2,'Cargo List'!$C$2:$C$27,'Cargo List'!$H$2:$H$27)),"",LOOKUP(Sheet3!AI$2,'Cargo List'!$C$2:$C$27,'Cargo List'!$I$2:$I$27))</f>
        <v>#N/A</v>
      </c>
      <c r="AJ249" t="e">
        <f>IF(OR($A249&lt;AJ$2,$A249&gt;AJ$2+LOOKUP(AJ$2,'Cargo List'!$C$2:$C$27,'Cargo List'!$H$2:$H$27)),"",LOOKUP(Sheet3!AJ$2,'Cargo List'!$C$2:$C$27,'Cargo List'!$I$2:$I$27))</f>
        <v>#N/A</v>
      </c>
      <c r="AK249" t="e">
        <f>IF(OR($A249&lt;AK$2,$A249&gt;AK$2+LOOKUP(AK$2,'Cargo List'!$C$2:$C$27,'Cargo List'!$H$2:$H$27)),"",LOOKUP(Sheet3!AK$2,'Cargo List'!$C$2:$C$27,'Cargo List'!$I$2:$I$27))</f>
        <v>#N/A</v>
      </c>
      <c r="AL249" t="e">
        <f>IF(OR($A249&lt;AL$2,$A249&gt;AL$2+LOOKUP(AL$2,'Cargo List'!$C$2:$C$27,'Cargo List'!$H$2:$H$27)),"",LOOKUP(Sheet3!AL$2,'Cargo List'!$C$2:$C$27,'Cargo List'!$I$2:$I$27))</f>
        <v>#N/A</v>
      </c>
      <c r="AM249" t="e">
        <f>IF(OR($A249&lt;AM$2,$A249&gt;AM$2+LOOKUP(AM$2,'Cargo List'!$C$2:$C$27,'Cargo List'!$H$2:$H$27)),"",LOOKUP(Sheet3!AM$2,'Cargo List'!$C$2:$C$27,'Cargo List'!$I$2:$I$27))</f>
        <v>#N/A</v>
      </c>
      <c r="AN249" t="e">
        <f>IF(OR($A249&lt;AN$2,$A249&gt;AN$2+LOOKUP(AN$2,'Cargo List'!$C$2:$C$27,'Cargo List'!$H$2:$H$27)),"",LOOKUP(Sheet3!AN$2,'Cargo List'!$C$2:$C$27,'Cargo List'!$I$2:$I$27))</f>
        <v>#N/A</v>
      </c>
      <c r="AO249" t="e">
        <f>IF(OR($A249&lt;AO$2,$A249&gt;AO$2+LOOKUP(AO$2,'Cargo List'!$C$2:$C$27,'Cargo List'!$H$2:$H$27)),"",LOOKUP(Sheet3!AO$2,'Cargo List'!$C$2:$C$27,'Cargo List'!$I$2:$I$27))</f>
        <v>#N/A</v>
      </c>
      <c r="AP249" t="e">
        <f>IF(OR($A249&lt;AP$2,$A249&gt;AP$2+LOOKUP(AP$2,'Cargo List'!$C$2:$C$27,'Cargo List'!$H$2:$H$27)),"",LOOKUP(Sheet3!AP$2,'Cargo List'!$C$2:$C$27,'Cargo List'!$I$2:$I$27))</f>
        <v>#N/A</v>
      </c>
      <c r="AQ249" t="e">
        <f>IF(OR($A249&lt;AQ$2,$A249&gt;AQ$2+LOOKUP(AQ$2,'Cargo List'!$C$2:$C$27,'Cargo List'!$H$2:$H$27)),"",LOOKUP(Sheet3!AQ$2,'Cargo List'!$C$2:$C$27,'Cargo List'!$I$2:$I$27))</f>
        <v>#N/A</v>
      </c>
      <c r="AR249" t="e">
        <f>IF(OR($A249&lt;AR$2,$A249&gt;AR$2+LOOKUP(AR$2,'Cargo List'!$C$2:$C$27,'Cargo List'!$H$2:$H$27)),"",LOOKUP(Sheet3!AR$2,'Cargo List'!$C$2:$C$27,'Cargo List'!$I$2:$I$27))</f>
        <v>#N/A</v>
      </c>
      <c r="AS249" t="e">
        <f>IF(OR($A249&lt;AS$2,$A249&gt;AS$2+LOOKUP(AS$2,'Cargo List'!$C$2:$C$27,'Cargo List'!$H$2:$H$27)),"",LOOKUP(Sheet3!AS$2,'Cargo List'!$C$2:$C$27,'Cargo List'!$I$2:$I$27))</f>
        <v>#N/A</v>
      </c>
      <c r="AT249" t="e">
        <f>IF(OR($A249&lt;AT$2,$A249&gt;AT$2+LOOKUP(AT$2,'Cargo List'!$C$2:$C$27,'Cargo List'!$H$2:$H$27)),"",LOOKUP(Sheet3!AT$2,'Cargo List'!$C$2:$C$27,'Cargo List'!$I$2:$I$27))</f>
        <v>#N/A</v>
      </c>
      <c r="AU249" t="e">
        <f>IF(OR($A249&lt;AU$2,$A249&gt;AU$2+LOOKUP(AU$2,'Cargo List'!$C$2:$C$27,'Cargo List'!$H$2:$H$27)),"",LOOKUP(Sheet3!AU$2,'Cargo List'!$C$2:$C$27,'Cargo List'!$I$2:$I$27))</f>
        <v>#N/A</v>
      </c>
      <c r="AV249" s="4">
        <f t="shared" si="6"/>
        <v>0</v>
      </c>
    </row>
    <row r="250" spans="1:48" x14ac:dyDescent="0.25">
      <c r="A250" s="2">
        <f t="shared" si="7"/>
        <v>44444</v>
      </c>
      <c r="B250" t="e">
        <f>IF(OR($A250&lt;B$2,$A250&gt;B$2+LOOKUP(B$2,'Cargo List'!$C$2:$C$27,'Cargo List'!$H$2:$H$27)),"",LOOKUP(Sheet3!B$2,'Cargo List'!$C$2:$C$27,'Cargo List'!$I$2:$I$27))</f>
        <v>#N/A</v>
      </c>
      <c r="C250" t="e">
        <f>IF(OR($A250&lt;C$2,$A250&gt;C$2+LOOKUP(C$2,'Cargo List'!$C$2:$C$27,'Cargo List'!$H$2:$H$27)),"",LOOKUP(Sheet3!C$2,'Cargo List'!$C$2:$C$27,'Cargo List'!$I$2:$I$27))</f>
        <v>#N/A</v>
      </c>
      <c r="D250" t="e">
        <f>IF(OR($A250&lt;D$2,$A250&gt;D$2+LOOKUP(D$2,'Cargo List'!$C$2:$C$27,'Cargo List'!$H$2:$H$27)),"",LOOKUP(Sheet3!D$2,'Cargo List'!$C$2:$C$27,'Cargo List'!$I$2:$I$27))</f>
        <v>#N/A</v>
      </c>
      <c r="E250" t="e">
        <f>IF(OR($A250&lt;E$2,$A250&gt;E$2+LOOKUP(E$2,'Cargo List'!$C$2:$C$27,'Cargo List'!$H$2:$H$27)),"",LOOKUP(Sheet3!E$2,'Cargo List'!$C$2:$C$27,'Cargo List'!$I$2:$I$27))</f>
        <v>#N/A</v>
      </c>
      <c r="F250" t="e">
        <f>IF(OR($A250&lt;F$2,$A250&gt;F$2+LOOKUP(F$2,'Cargo List'!$C$2:$C$27,'Cargo List'!$H$2:$H$27)),"",LOOKUP(Sheet3!F$2,'Cargo List'!$C$2:$C$27,'Cargo List'!$I$2:$I$27))</f>
        <v>#N/A</v>
      </c>
      <c r="G250" t="e">
        <f>IF(OR($A250&lt;G$2,$A250&gt;G$2+LOOKUP(G$2,'Cargo List'!$C$2:$C$27,'Cargo List'!$H$2:$H$27)),"",LOOKUP(Sheet3!G$2,'Cargo List'!$C$2:$C$27,'Cargo List'!$I$2:$I$27))</f>
        <v>#N/A</v>
      </c>
      <c r="H250" t="e">
        <f>IF(OR($A250&lt;H$2,$A250&gt;H$2+LOOKUP(H$2,'Cargo List'!$C$2:$C$27,'Cargo List'!$H$2:$H$27)),"",LOOKUP(Sheet3!H$2,'Cargo List'!$C$2:$C$27,'Cargo List'!$I$2:$I$27))</f>
        <v>#N/A</v>
      </c>
      <c r="I250" t="e">
        <f>IF(OR($A250&lt;I$2,$A250&gt;I$2+LOOKUP(I$2,'Cargo List'!$C$2:$C$27,'Cargo List'!$H$2:$H$27)),"",LOOKUP(Sheet3!I$2,'Cargo List'!$C$2:$C$27,'Cargo List'!$I$2:$I$27))</f>
        <v>#N/A</v>
      </c>
      <c r="J250" t="e">
        <f>IF(OR($A250&lt;J$2,$A250&gt;J$2+LOOKUP(J$2,'Cargo List'!$C$2:$C$27,'Cargo List'!$H$2:$H$27)),"",LOOKUP(Sheet3!J$2,'Cargo List'!$C$2:$C$27,'Cargo List'!$I$2:$I$27))</f>
        <v>#N/A</v>
      </c>
      <c r="K250" t="e">
        <f>IF(OR($A250&lt;K$2,$A250&gt;K$2+LOOKUP(K$2,'Cargo List'!$C$2:$C$27,'Cargo List'!$H$2:$H$27)),"",LOOKUP(Sheet3!K$2,'Cargo List'!$C$2:$C$27,'Cargo List'!$I$2:$I$27))</f>
        <v>#N/A</v>
      </c>
      <c r="L250" t="e">
        <f>IF(OR($A250&lt;L$2,$A250&gt;L$2+LOOKUP(L$2,'Cargo List'!$C$2:$C$27,'Cargo List'!$H$2:$H$27)),"",LOOKUP(Sheet3!L$2,'Cargo List'!$C$2:$C$27,'Cargo List'!$I$2:$I$27))</f>
        <v>#N/A</v>
      </c>
      <c r="M250" t="e">
        <f>IF(OR($A250&lt;M$2,$A250&gt;M$2+LOOKUP(M$2,'Cargo List'!$C$2:$C$27,'Cargo List'!$H$2:$H$27)),"",LOOKUP(Sheet3!M$2,'Cargo List'!$C$2:$C$27,'Cargo List'!$I$2:$I$27))</f>
        <v>#N/A</v>
      </c>
      <c r="N250" t="e">
        <f>IF(OR($A250&lt;N$2,$A250&gt;N$2+LOOKUP(N$2,'Cargo List'!$C$2:$C$27,'Cargo List'!$H$2:$H$27)),"",LOOKUP(Sheet3!N$2,'Cargo List'!$C$2:$C$27,'Cargo List'!$I$2:$I$27))</f>
        <v>#N/A</v>
      </c>
      <c r="O250" t="e">
        <f>IF(OR($A250&lt;O$2,$A250&gt;O$2+LOOKUP(O$2,'Cargo List'!$C$2:$C$27,'Cargo List'!$H$2:$H$27)),"",LOOKUP(Sheet3!O$2,'Cargo List'!$C$2:$C$27,'Cargo List'!$I$2:$I$27))</f>
        <v>#N/A</v>
      </c>
      <c r="P250" t="e">
        <f>IF(OR($A250&lt;P$2,$A250&gt;P$2+LOOKUP(P$2,'Cargo List'!$C$2:$C$27,'Cargo List'!$H$2:$H$27)),"",LOOKUP(Sheet3!P$2,'Cargo List'!$C$2:$C$27,'Cargo List'!$I$2:$I$27))</f>
        <v>#N/A</v>
      </c>
      <c r="Q250" t="e">
        <f>IF(OR($A250&lt;Q$2,$A250&gt;Q$2+LOOKUP(Q$2,'Cargo List'!$C$2:$C$27,'Cargo List'!$H$2:$H$27)),"",LOOKUP(Sheet3!Q$2,'Cargo List'!$C$2:$C$27,'Cargo List'!$I$2:$I$27))</f>
        <v>#N/A</v>
      </c>
      <c r="R250" t="e">
        <f>IF(OR($A250&lt;R$2,$A250&gt;R$2+LOOKUP(R$2,'Cargo List'!$C$2:$C$27,'Cargo List'!$H$2:$H$27)),"",LOOKUP(Sheet3!R$2,'Cargo List'!$C$2:$C$27,'Cargo List'!$I$2:$I$27))</f>
        <v>#N/A</v>
      </c>
      <c r="S250" t="e">
        <f>IF(OR($A250&lt;S$2,$A250&gt;S$2+LOOKUP(S$2,'Cargo List'!$C$2:$C$27,'Cargo List'!$H$2:$H$27)),"",LOOKUP(Sheet3!S$2,'Cargo List'!$C$2:$C$27,'Cargo List'!$I$2:$I$27))</f>
        <v>#N/A</v>
      </c>
      <c r="T250" t="e">
        <f>IF(OR($A250&lt;T$2,$A250&gt;T$2+LOOKUP(T$2,'Cargo List'!$C$2:$C$27,'Cargo List'!$H$2:$H$27)),"",LOOKUP(Sheet3!T$2,'Cargo List'!$C$2:$C$27,'Cargo List'!$I$2:$I$27))</f>
        <v>#N/A</v>
      </c>
      <c r="U250" t="e">
        <f>IF(OR($A250&lt;U$2,$A250&gt;U$2+LOOKUP(U$2,'Cargo List'!$C$2:$C$27,'Cargo List'!$H$2:$H$27)),"",LOOKUP(Sheet3!U$2,'Cargo List'!$C$2:$C$27,'Cargo List'!$I$2:$I$27))</f>
        <v>#N/A</v>
      </c>
      <c r="V250" t="e">
        <f>IF(OR($A250&lt;V$2,$A250&gt;V$2+LOOKUP(V$2,'Cargo List'!$C$2:$C$27,'Cargo List'!$H$2:$H$27)),"",LOOKUP(Sheet3!V$2,'Cargo List'!$C$2:$C$27,'Cargo List'!$I$2:$I$27))</f>
        <v>#N/A</v>
      </c>
      <c r="W250" t="e">
        <f>IF(OR($A250&lt;W$2,$A250&gt;W$2+LOOKUP(W$2,'Cargo List'!$C$2:$C$27,'Cargo List'!$H$2:$H$27)),"",LOOKUP(Sheet3!W$2,'Cargo List'!$C$2:$C$27,'Cargo List'!$I$2:$I$27))</f>
        <v>#N/A</v>
      </c>
      <c r="X250" t="e">
        <f>IF(OR($A250&lt;X$2,$A250&gt;X$2+LOOKUP(X$2,'Cargo List'!$C$2:$C$27,'Cargo List'!$H$2:$H$27)),"",LOOKUP(Sheet3!X$2,'Cargo List'!$C$2:$C$27,'Cargo List'!$I$2:$I$27))</f>
        <v>#N/A</v>
      </c>
      <c r="Y250" t="e">
        <f>IF(OR($A250&lt;Y$2,$A250&gt;Y$2+LOOKUP(Y$2,'Cargo List'!$C$2:$C$27,'Cargo List'!$H$2:$H$27)),"",LOOKUP(Sheet3!Y$2,'Cargo List'!$C$2:$C$27,'Cargo List'!$I$2:$I$27))</f>
        <v>#N/A</v>
      </c>
      <c r="Z250" t="e">
        <f>IF(OR($A250&lt;Z$2,$A250&gt;Z$2+LOOKUP(Z$2,'Cargo List'!$C$2:$C$27,'Cargo List'!$H$2:$H$27)),"",LOOKUP(Sheet3!Z$2,'Cargo List'!$C$2:$C$27,'Cargo List'!$I$2:$I$27))</f>
        <v>#N/A</v>
      </c>
      <c r="AA250" t="e">
        <f>IF(OR($A250&lt;AA$2,$A250&gt;AA$2+LOOKUP(AA$2,'Cargo List'!$C$2:$C$27,'Cargo List'!$H$2:$H$27)),"",LOOKUP(Sheet3!AA$2,'Cargo List'!$C$2:$C$27,'Cargo List'!$I$2:$I$27))</f>
        <v>#N/A</v>
      </c>
      <c r="AB250" t="e">
        <f>IF(OR($A250&lt;AB$2,$A250&gt;AB$2+LOOKUP(AB$2,'Cargo List'!$C$2:$C$27,'Cargo List'!$H$2:$H$27)),"",LOOKUP(Sheet3!AB$2,'Cargo List'!$C$2:$C$27,'Cargo List'!$I$2:$I$27))</f>
        <v>#N/A</v>
      </c>
      <c r="AC250" t="e">
        <f>IF(OR($A250&lt;AC$2,$A250&gt;AC$2+LOOKUP(AC$2,'Cargo List'!$C$2:$C$27,'Cargo List'!$H$2:$H$27)),"",LOOKUP(Sheet3!AC$2,'Cargo List'!$C$2:$C$27,'Cargo List'!$I$2:$I$27))</f>
        <v>#N/A</v>
      </c>
      <c r="AD250" t="e">
        <f>IF(OR($A250&lt;AD$2,$A250&gt;AD$2+LOOKUP(AD$2,'Cargo List'!$C$2:$C$27,'Cargo List'!$H$2:$H$27)),"",LOOKUP(Sheet3!AD$2,'Cargo List'!$C$2:$C$27,'Cargo List'!$I$2:$I$27))</f>
        <v>#N/A</v>
      </c>
      <c r="AE250" t="e">
        <f>IF(OR($A250&lt;AE$2,$A250&gt;AE$2+LOOKUP(AE$2,'Cargo List'!$C$2:$C$27,'Cargo List'!$H$2:$H$27)),"",LOOKUP(Sheet3!AE$2,'Cargo List'!$C$2:$C$27,'Cargo List'!$I$2:$I$27))</f>
        <v>#N/A</v>
      </c>
      <c r="AF250" t="e">
        <f>IF(OR($A250&lt;AF$2,$A250&gt;AF$2+LOOKUP(AF$2,'Cargo List'!$C$2:$C$27,'Cargo List'!$H$2:$H$27)),"",LOOKUP(Sheet3!AF$2,'Cargo List'!$C$2:$C$27,'Cargo List'!$I$2:$I$27))</f>
        <v>#N/A</v>
      </c>
      <c r="AG250" t="e">
        <f>IF(OR($A250&lt;AG$2,$A250&gt;AG$2+LOOKUP(AG$2,'Cargo List'!$C$2:$C$27,'Cargo List'!$H$2:$H$27)),"",LOOKUP(Sheet3!AG$2,'Cargo List'!$C$2:$C$27,'Cargo List'!$I$2:$I$27))</f>
        <v>#N/A</v>
      </c>
      <c r="AH250" t="e">
        <f>IF(OR($A250&lt;AH$2,$A250&gt;AH$2+LOOKUP(AH$2,'Cargo List'!$C$2:$C$27,'Cargo List'!$H$2:$H$27)),"",LOOKUP(Sheet3!AH$2,'Cargo List'!$C$2:$C$27,'Cargo List'!$I$2:$I$27))</f>
        <v>#N/A</v>
      </c>
      <c r="AI250" t="e">
        <f>IF(OR($A250&lt;AI$2,$A250&gt;AI$2+LOOKUP(AI$2,'Cargo List'!$C$2:$C$27,'Cargo List'!$H$2:$H$27)),"",LOOKUP(Sheet3!AI$2,'Cargo List'!$C$2:$C$27,'Cargo List'!$I$2:$I$27))</f>
        <v>#N/A</v>
      </c>
      <c r="AJ250" t="e">
        <f>IF(OR($A250&lt;AJ$2,$A250&gt;AJ$2+LOOKUP(AJ$2,'Cargo List'!$C$2:$C$27,'Cargo List'!$H$2:$H$27)),"",LOOKUP(Sheet3!AJ$2,'Cargo List'!$C$2:$C$27,'Cargo List'!$I$2:$I$27))</f>
        <v>#N/A</v>
      </c>
      <c r="AK250" t="e">
        <f>IF(OR($A250&lt;AK$2,$A250&gt;AK$2+LOOKUP(AK$2,'Cargo List'!$C$2:$C$27,'Cargo List'!$H$2:$H$27)),"",LOOKUP(Sheet3!AK$2,'Cargo List'!$C$2:$C$27,'Cargo List'!$I$2:$I$27))</f>
        <v>#N/A</v>
      </c>
      <c r="AL250" t="e">
        <f>IF(OR($A250&lt;AL$2,$A250&gt;AL$2+LOOKUP(AL$2,'Cargo List'!$C$2:$C$27,'Cargo List'!$H$2:$H$27)),"",LOOKUP(Sheet3!AL$2,'Cargo List'!$C$2:$C$27,'Cargo List'!$I$2:$I$27))</f>
        <v>#N/A</v>
      </c>
      <c r="AM250" t="e">
        <f>IF(OR($A250&lt;AM$2,$A250&gt;AM$2+LOOKUP(AM$2,'Cargo List'!$C$2:$C$27,'Cargo List'!$H$2:$H$27)),"",LOOKUP(Sheet3!AM$2,'Cargo List'!$C$2:$C$27,'Cargo List'!$I$2:$I$27))</f>
        <v>#N/A</v>
      </c>
      <c r="AN250" t="e">
        <f>IF(OR($A250&lt;AN$2,$A250&gt;AN$2+LOOKUP(AN$2,'Cargo List'!$C$2:$C$27,'Cargo List'!$H$2:$H$27)),"",LOOKUP(Sheet3!AN$2,'Cargo List'!$C$2:$C$27,'Cargo List'!$I$2:$I$27))</f>
        <v>#N/A</v>
      </c>
      <c r="AO250" t="e">
        <f>IF(OR($A250&lt;AO$2,$A250&gt;AO$2+LOOKUP(AO$2,'Cargo List'!$C$2:$C$27,'Cargo List'!$H$2:$H$27)),"",LOOKUP(Sheet3!AO$2,'Cargo List'!$C$2:$C$27,'Cargo List'!$I$2:$I$27))</f>
        <v>#N/A</v>
      </c>
      <c r="AP250" t="e">
        <f>IF(OR($A250&lt;AP$2,$A250&gt;AP$2+LOOKUP(AP$2,'Cargo List'!$C$2:$C$27,'Cargo List'!$H$2:$H$27)),"",LOOKUP(Sheet3!AP$2,'Cargo List'!$C$2:$C$27,'Cargo List'!$I$2:$I$27))</f>
        <v>#N/A</v>
      </c>
      <c r="AQ250" t="e">
        <f>IF(OR($A250&lt;AQ$2,$A250&gt;AQ$2+LOOKUP(AQ$2,'Cargo List'!$C$2:$C$27,'Cargo List'!$H$2:$H$27)),"",LOOKUP(Sheet3!AQ$2,'Cargo List'!$C$2:$C$27,'Cargo List'!$I$2:$I$27))</f>
        <v>#N/A</v>
      </c>
      <c r="AR250" t="e">
        <f>IF(OR($A250&lt;AR$2,$A250&gt;AR$2+LOOKUP(AR$2,'Cargo List'!$C$2:$C$27,'Cargo List'!$H$2:$H$27)),"",LOOKUP(Sheet3!AR$2,'Cargo List'!$C$2:$C$27,'Cargo List'!$I$2:$I$27))</f>
        <v>#N/A</v>
      </c>
      <c r="AS250" t="e">
        <f>IF(OR($A250&lt;AS$2,$A250&gt;AS$2+LOOKUP(AS$2,'Cargo List'!$C$2:$C$27,'Cargo List'!$H$2:$H$27)),"",LOOKUP(Sheet3!AS$2,'Cargo List'!$C$2:$C$27,'Cargo List'!$I$2:$I$27))</f>
        <v>#N/A</v>
      </c>
      <c r="AT250" t="e">
        <f>IF(OR($A250&lt;AT$2,$A250&gt;AT$2+LOOKUP(AT$2,'Cargo List'!$C$2:$C$27,'Cargo List'!$H$2:$H$27)),"",LOOKUP(Sheet3!AT$2,'Cargo List'!$C$2:$C$27,'Cargo List'!$I$2:$I$27))</f>
        <v>#N/A</v>
      </c>
      <c r="AU250" t="e">
        <f>IF(OR($A250&lt;AU$2,$A250&gt;AU$2+LOOKUP(AU$2,'Cargo List'!$C$2:$C$27,'Cargo List'!$H$2:$H$27)),"",LOOKUP(Sheet3!AU$2,'Cargo List'!$C$2:$C$27,'Cargo List'!$I$2:$I$27))</f>
        <v>#N/A</v>
      </c>
      <c r="AV250" s="4">
        <f t="shared" si="6"/>
        <v>0</v>
      </c>
    </row>
    <row r="251" spans="1:48" x14ac:dyDescent="0.25">
      <c r="A251" s="2">
        <f t="shared" si="7"/>
        <v>44445</v>
      </c>
      <c r="B251" t="e">
        <f>IF(OR($A251&lt;B$2,$A251&gt;B$2+LOOKUP(B$2,'Cargo List'!$C$2:$C$27,'Cargo List'!$H$2:$H$27)),"",LOOKUP(Sheet3!B$2,'Cargo List'!$C$2:$C$27,'Cargo List'!$I$2:$I$27))</f>
        <v>#N/A</v>
      </c>
      <c r="C251" t="e">
        <f>IF(OR($A251&lt;C$2,$A251&gt;C$2+LOOKUP(C$2,'Cargo List'!$C$2:$C$27,'Cargo List'!$H$2:$H$27)),"",LOOKUP(Sheet3!C$2,'Cargo List'!$C$2:$C$27,'Cargo List'!$I$2:$I$27))</f>
        <v>#N/A</v>
      </c>
      <c r="D251" t="e">
        <f>IF(OR($A251&lt;D$2,$A251&gt;D$2+LOOKUP(D$2,'Cargo List'!$C$2:$C$27,'Cargo List'!$H$2:$H$27)),"",LOOKUP(Sheet3!D$2,'Cargo List'!$C$2:$C$27,'Cargo List'!$I$2:$I$27))</f>
        <v>#N/A</v>
      </c>
      <c r="E251" t="e">
        <f>IF(OR($A251&lt;E$2,$A251&gt;E$2+LOOKUP(E$2,'Cargo List'!$C$2:$C$27,'Cargo List'!$H$2:$H$27)),"",LOOKUP(Sheet3!E$2,'Cargo List'!$C$2:$C$27,'Cargo List'!$I$2:$I$27))</f>
        <v>#N/A</v>
      </c>
      <c r="F251" t="e">
        <f>IF(OR($A251&lt;F$2,$A251&gt;F$2+LOOKUP(F$2,'Cargo List'!$C$2:$C$27,'Cargo List'!$H$2:$H$27)),"",LOOKUP(Sheet3!F$2,'Cargo List'!$C$2:$C$27,'Cargo List'!$I$2:$I$27))</f>
        <v>#N/A</v>
      </c>
      <c r="G251" t="e">
        <f>IF(OR($A251&lt;G$2,$A251&gt;G$2+LOOKUP(G$2,'Cargo List'!$C$2:$C$27,'Cargo List'!$H$2:$H$27)),"",LOOKUP(Sheet3!G$2,'Cargo List'!$C$2:$C$27,'Cargo List'!$I$2:$I$27))</f>
        <v>#N/A</v>
      </c>
      <c r="H251" t="e">
        <f>IF(OR($A251&lt;H$2,$A251&gt;H$2+LOOKUP(H$2,'Cargo List'!$C$2:$C$27,'Cargo List'!$H$2:$H$27)),"",LOOKUP(Sheet3!H$2,'Cargo List'!$C$2:$C$27,'Cargo List'!$I$2:$I$27))</f>
        <v>#N/A</v>
      </c>
      <c r="I251" t="e">
        <f>IF(OR($A251&lt;I$2,$A251&gt;I$2+LOOKUP(I$2,'Cargo List'!$C$2:$C$27,'Cargo List'!$H$2:$H$27)),"",LOOKUP(Sheet3!I$2,'Cargo List'!$C$2:$C$27,'Cargo List'!$I$2:$I$27))</f>
        <v>#N/A</v>
      </c>
      <c r="J251" t="e">
        <f>IF(OR($A251&lt;J$2,$A251&gt;J$2+LOOKUP(J$2,'Cargo List'!$C$2:$C$27,'Cargo List'!$H$2:$H$27)),"",LOOKUP(Sheet3!J$2,'Cargo List'!$C$2:$C$27,'Cargo List'!$I$2:$I$27))</f>
        <v>#N/A</v>
      </c>
      <c r="K251" t="e">
        <f>IF(OR($A251&lt;K$2,$A251&gt;K$2+LOOKUP(K$2,'Cargo List'!$C$2:$C$27,'Cargo List'!$H$2:$H$27)),"",LOOKUP(Sheet3!K$2,'Cargo List'!$C$2:$C$27,'Cargo List'!$I$2:$I$27))</f>
        <v>#N/A</v>
      </c>
      <c r="L251" t="e">
        <f>IF(OR($A251&lt;L$2,$A251&gt;L$2+LOOKUP(L$2,'Cargo List'!$C$2:$C$27,'Cargo List'!$H$2:$H$27)),"",LOOKUP(Sheet3!L$2,'Cargo List'!$C$2:$C$27,'Cargo List'!$I$2:$I$27))</f>
        <v>#N/A</v>
      </c>
      <c r="M251" t="e">
        <f>IF(OR($A251&lt;M$2,$A251&gt;M$2+LOOKUP(M$2,'Cargo List'!$C$2:$C$27,'Cargo List'!$H$2:$H$27)),"",LOOKUP(Sheet3!M$2,'Cargo List'!$C$2:$C$27,'Cargo List'!$I$2:$I$27))</f>
        <v>#N/A</v>
      </c>
      <c r="N251" t="e">
        <f>IF(OR($A251&lt;N$2,$A251&gt;N$2+LOOKUP(N$2,'Cargo List'!$C$2:$C$27,'Cargo List'!$H$2:$H$27)),"",LOOKUP(Sheet3!N$2,'Cargo List'!$C$2:$C$27,'Cargo List'!$I$2:$I$27))</f>
        <v>#N/A</v>
      </c>
      <c r="O251" t="e">
        <f>IF(OR($A251&lt;O$2,$A251&gt;O$2+LOOKUP(O$2,'Cargo List'!$C$2:$C$27,'Cargo List'!$H$2:$H$27)),"",LOOKUP(Sheet3!O$2,'Cargo List'!$C$2:$C$27,'Cargo List'!$I$2:$I$27))</f>
        <v>#N/A</v>
      </c>
      <c r="P251" t="e">
        <f>IF(OR($A251&lt;P$2,$A251&gt;P$2+LOOKUP(P$2,'Cargo List'!$C$2:$C$27,'Cargo List'!$H$2:$H$27)),"",LOOKUP(Sheet3!P$2,'Cargo List'!$C$2:$C$27,'Cargo List'!$I$2:$I$27))</f>
        <v>#N/A</v>
      </c>
      <c r="Q251" t="e">
        <f>IF(OR($A251&lt;Q$2,$A251&gt;Q$2+LOOKUP(Q$2,'Cargo List'!$C$2:$C$27,'Cargo List'!$H$2:$H$27)),"",LOOKUP(Sheet3!Q$2,'Cargo List'!$C$2:$C$27,'Cargo List'!$I$2:$I$27))</f>
        <v>#N/A</v>
      </c>
      <c r="R251" t="e">
        <f>IF(OR($A251&lt;R$2,$A251&gt;R$2+LOOKUP(R$2,'Cargo List'!$C$2:$C$27,'Cargo List'!$H$2:$H$27)),"",LOOKUP(Sheet3!R$2,'Cargo List'!$C$2:$C$27,'Cargo List'!$I$2:$I$27))</f>
        <v>#N/A</v>
      </c>
      <c r="S251" t="e">
        <f>IF(OR($A251&lt;S$2,$A251&gt;S$2+LOOKUP(S$2,'Cargo List'!$C$2:$C$27,'Cargo List'!$H$2:$H$27)),"",LOOKUP(Sheet3!S$2,'Cargo List'!$C$2:$C$27,'Cargo List'!$I$2:$I$27))</f>
        <v>#N/A</v>
      </c>
      <c r="T251" t="e">
        <f>IF(OR($A251&lt;T$2,$A251&gt;T$2+LOOKUP(T$2,'Cargo List'!$C$2:$C$27,'Cargo List'!$H$2:$H$27)),"",LOOKUP(Sheet3!T$2,'Cargo List'!$C$2:$C$27,'Cargo List'!$I$2:$I$27))</f>
        <v>#N/A</v>
      </c>
      <c r="U251" t="e">
        <f>IF(OR($A251&lt;U$2,$A251&gt;U$2+LOOKUP(U$2,'Cargo List'!$C$2:$C$27,'Cargo List'!$H$2:$H$27)),"",LOOKUP(Sheet3!U$2,'Cargo List'!$C$2:$C$27,'Cargo List'!$I$2:$I$27))</f>
        <v>#N/A</v>
      </c>
      <c r="V251" t="e">
        <f>IF(OR($A251&lt;V$2,$A251&gt;V$2+LOOKUP(V$2,'Cargo List'!$C$2:$C$27,'Cargo List'!$H$2:$H$27)),"",LOOKUP(Sheet3!V$2,'Cargo List'!$C$2:$C$27,'Cargo List'!$I$2:$I$27))</f>
        <v>#N/A</v>
      </c>
      <c r="W251" t="e">
        <f>IF(OR($A251&lt;W$2,$A251&gt;W$2+LOOKUP(W$2,'Cargo List'!$C$2:$C$27,'Cargo List'!$H$2:$H$27)),"",LOOKUP(Sheet3!W$2,'Cargo List'!$C$2:$C$27,'Cargo List'!$I$2:$I$27))</f>
        <v>#N/A</v>
      </c>
      <c r="X251" t="e">
        <f>IF(OR($A251&lt;X$2,$A251&gt;X$2+LOOKUP(X$2,'Cargo List'!$C$2:$C$27,'Cargo List'!$H$2:$H$27)),"",LOOKUP(Sheet3!X$2,'Cargo List'!$C$2:$C$27,'Cargo List'!$I$2:$I$27))</f>
        <v>#N/A</v>
      </c>
      <c r="Y251" t="e">
        <f>IF(OR($A251&lt;Y$2,$A251&gt;Y$2+LOOKUP(Y$2,'Cargo List'!$C$2:$C$27,'Cargo List'!$H$2:$H$27)),"",LOOKUP(Sheet3!Y$2,'Cargo List'!$C$2:$C$27,'Cargo List'!$I$2:$I$27))</f>
        <v>#N/A</v>
      </c>
      <c r="Z251" t="e">
        <f>IF(OR($A251&lt;Z$2,$A251&gt;Z$2+LOOKUP(Z$2,'Cargo List'!$C$2:$C$27,'Cargo List'!$H$2:$H$27)),"",LOOKUP(Sheet3!Z$2,'Cargo List'!$C$2:$C$27,'Cargo List'!$I$2:$I$27))</f>
        <v>#N/A</v>
      </c>
      <c r="AA251" t="e">
        <f>IF(OR($A251&lt;AA$2,$A251&gt;AA$2+LOOKUP(AA$2,'Cargo List'!$C$2:$C$27,'Cargo List'!$H$2:$H$27)),"",LOOKUP(Sheet3!AA$2,'Cargo List'!$C$2:$C$27,'Cargo List'!$I$2:$I$27))</f>
        <v>#N/A</v>
      </c>
      <c r="AB251" t="e">
        <f>IF(OR($A251&lt;AB$2,$A251&gt;AB$2+LOOKUP(AB$2,'Cargo List'!$C$2:$C$27,'Cargo List'!$H$2:$H$27)),"",LOOKUP(Sheet3!AB$2,'Cargo List'!$C$2:$C$27,'Cargo List'!$I$2:$I$27))</f>
        <v>#N/A</v>
      </c>
      <c r="AC251" t="e">
        <f>IF(OR($A251&lt;AC$2,$A251&gt;AC$2+LOOKUP(AC$2,'Cargo List'!$C$2:$C$27,'Cargo List'!$H$2:$H$27)),"",LOOKUP(Sheet3!AC$2,'Cargo List'!$C$2:$C$27,'Cargo List'!$I$2:$I$27))</f>
        <v>#N/A</v>
      </c>
      <c r="AD251" t="e">
        <f>IF(OR($A251&lt;AD$2,$A251&gt;AD$2+LOOKUP(AD$2,'Cargo List'!$C$2:$C$27,'Cargo List'!$H$2:$H$27)),"",LOOKUP(Sheet3!AD$2,'Cargo List'!$C$2:$C$27,'Cargo List'!$I$2:$I$27))</f>
        <v>#N/A</v>
      </c>
      <c r="AE251" t="e">
        <f>IF(OR($A251&lt;AE$2,$A251&gt;AE$2+LOOKUP(AE$2,'Cargo List'!$C$2:$C$27,'Cargo List'!$H$2:$H$27)),"",LOOKUP(Sheet3!AE$2,'Cargo List'!$C$2:$C$27,'Cargo List'!$I$2:$I$27))</f>
        <v>#N/A</v>
      </c>
      <c r="AF251" t="e">
        <f>IF(OR($A251&lt;AF$2,$A251&gt;AF$2+LOOKUP(AF$2,'Cargo List'!$C$2:$C$27,'Cargo List'!$H$2:$H$27)),"",LOOKUP(Sheet3!AF$2,'Cargo List'!$C$2:$C$27,'Cargo List'!$I$2:$I$27))</f>
        <v>#N/A</v>
      </c>
      <c r="AG251" t="e">
        <f>IF(OR($A251&lt;AG$2,$A251&gt;AG$2+LOOKUP(AG$2,'Cargo List'!$C$2:$C$27,'Cargo List'!$H$2:$H$27)),"",LOOKUP(Sheet3!AG$2,'Cargo List'!$C$2:$C$27,'Cargo List'!$I$2:$I$27))</f>
        <v>#N/A</v>
      </c>
      <c r="AH251" t="e">
        <f>IF(OR($A251&lt;AH$2,$A251&gt;AH$2+LOOKUP(AH$2,'Cargo List'!$C$2:$C$27,'Cargo List'!$H$2:$H$27)),"",LOOKUP(Sheet3!AH$2,'Cargo List'!$C$2:$C$27,'Cargo List'!$I$2:$I$27))</f>
        <v>#N/A</v>
      </c>
      <c r="AI251" t="e">
        <f>IF(OR($A251&lt;AI$2,$A251&gt;AI$2+LOOKUP(AI$2,'Cargo List'!$C$2:$C$27,'Cargo List'!$H$2:$H$27)),"",LOOKUP(Sheet3!AI$2,'Cargo List'!$C$2:$C$27,'Cargo List'!$I$2:$I$27))</f>
        <v>#N/A</v>
      </c>
      <c r="AJ251" t="e">
        <f>IF(OR($A251&lt;AJ$2,$A251&gt;AJ$2+LOOKUP(AJ$2,'Cargo List'!$C$2:$C$27,'Cargo List'!$H$2:$H$27)),"",LOOKUP(Sheet3!AJ$2,'Cargo List'!$C$2:$C$27,'Cargo List'!$I$2:$I$27))</f>
        <v>#N/A</v>
      </c>
      <c r="AK251" t="e">
        <f>IF(OR($A251&lt;AK$2,$A251&gt;AK$2+LOOKUP(AK$2,'Cargo List'!$C$2:$C$27,'Cargo List'!$H$2:$H$27)),"",LOOKUP(Sheet3!AK$2,'Cargo List'!$C$2:$C$27,'Cargo List'!$I$2:$I$27))</f>
        <v>#N/A</v>
      </c>
      <c r="AL251" t="e">
        <f>IF(OR($A251&lt;AL$2,$A251&gt;AL$2+LOOKUP(AL$2,'Cargo List'!$C$2:$C$27,'Cargo List'!$H$2:$H$27)),"",LOOKUP(Sheet3!AL$2,'Cargo List'!$C$2:$C$27,'Cargo List'!$I$2:$I$27))</f>
        <v>#N/A</v>
      </c>
      <c r="AM251" t="e">
        <f>IF(OR($A251&lt;AM$2,$A251&gt;AM$2+LOOKUP(AM$2,'Cargo List'!$C$2:$C$27,'Cargo List'!$H$2:$H$27)),"",LOOKUP(Sheet3!AM$2,'Cargo List'!$C$2:$C$27,'Cargo List'!$I$2:$I$27))</f>
        <v>#N/A</v>
      </c>
      <c r="AN251" t="e">
        <f>IF(OR($A251&lt;AN$2,$A251&gt;AN$2+LOOKUP(AN$2,'Cargo List'!$C$2:$C$27,'Cargo List'!$H$2:$H$27)),"",LOOKUP(Sheet3!AN$2,'Cargo List'!$C$2:$C$27,'Cargo List'!$I$2:$I$27))</f>
        <v>#N/A</v>
      </c>
      <c r="AO251" t="e">
        <f>IF(OR($A251&lt;AO$2,$A251&gt;AO$2+LOOKUP(AO$2,'Cargo List'!$C$2:$C$27,'Cargo List'!$H$2:$H$27)),"",LOOKUP(Sheet3!AO$2,'Cargo List'!$C$2:$C$27,'Cargo List'!$I$2:$I$27))</f>
        <v>#N/A</v>
      </c>
      <c r="AP251" t="e">
        <f>IF(OR($A251&lt;AP$2,$A251&gt;AP$2+LOOKUP(AP$2,'Cargo List'!$C$2:$C$27,'Cargo List'!$H$2:$H$27)),"",LOOKUP(Sheet3!AP$2,'Cargo List'!$C$2:$C$27,'Cargo List'!$I$2:$I$27))</f>
        <v>#N/A</v>
      </c>
      <c r="AQ251" t="e">
        <f>IF(OR($A251&lt;AQ$2,$A251&gt;AQ$2+LOOKUP(AQ$2,'Cargo List'!$C$2:$C$27,'Cargo List'!$H$2:$H$27)),"",LOOKUP(Sheet3!AQ$2,'Cargo List'!$C$2:$C$27,'Cargo List'!$I$2:$I$27))</f>
        <v>#N/A</v>
      </c>
      <c r="AR251" t="e">
        <f>IF(OR($A251&lt;AR$2,$A251&gt;AR$2+LOOKUP(AR$2,'Cargo List'!$C$2:$C$27,'Cargo List'!$H$2:$H$27)),"",LOOKUP(Sheet3!AR$2,'Cargo List'!$C$2:$C$27,'Cargo List'!$I$2:$I$27))</f>
        <v>#N/A</v>
      </c>
      <c r="AS251" t="e">
        <f>IF(OR($A251&lt;AS$2,$A251&gt;AS$2+LOOKUP(AS$2,'Cargo List'!$C$2:$C$27,'Cargo List'!$H$2:$H$27)),"",LOOKUP(Sheet3!AS$2,'Cargo List'!$C$2:$C$27,'Cargo List'!$I$2:$I$27))</f>
        <v>#N/A</v>
      </c>
      <c r="AT251" t="e">
        <f>IF(OR($A251&lt;AT$2,$A251&gt;AT$2+LOOKUP(AT$2,'Cargo List'!$C$2:$C$27,'Cargo List'!$H$2:$H$27)),"",LOOKUP(Sheet3!AT$2,'Cargo List'!$C$2:$C$27,'Cargo List'!$I$2:$I$27))</f>
        <v>#N/A</v>
      </c>
      <c r="AU251" t="e">
        <f>IF(OR($A251&lt;AU$2,$A251&gt;AU$2+LOOKUP(AU$2,'Cargo List'!$C$2:$C$27,'Cargo List'!$H$2:$H$27)),"",LOOKUP(Sheet3!AU$2,'Cargo List'!$C$2:$C$27,'Cargo List'!$I$2:$I$27))</f>
        <v>#N/A</v>
      </c>
      <c r="AV251" s="4">
        <f t="shared" si="6"/>
        <v>0</v>
      </c>
    </row>
    <row r="252" spans="1:48" x14ac:dyDescent="0.25">
      <c r="A252" s="2">
        <f t="shared" si="7"/>
        <v>44446</v>
      </c>
      <c r="B252" t="e">
        <f>IF(OR($A252&lt;B$2,$A252&gt;B$2+LOOKUP(B$2,'Cargo List'!$C$2:$C$27,'Cargo List'!$H$2:$H$27)),"",LOOKUP(Sheet3!B$2,'Cargo List'!$C$2:$C$27,'Cargo List'!$I$2:$I$27))</f>
        <v>#N/A</v>
      </c>
      <c r="C252" t="e">
        <f>IF(OR($A252&lt;C$2,$A252&gt;C$2+LOOKUP(C$2,'Cargo List'!$C$2:$C$27,'Cargo List'!$H$2:$H$27)),"",LOOKUP(Sheet3!C$2,'Cargo List'!$C$2:$C$27,'Cargo List'!$I$2:$I$27))</f>
        <v>#N/A</v>
      </c>
      <c r="D252" t="e">
        <f>IF(OR($A252&lt;D$2,$A252&gt;D$2+LOOKUP(D$2,'Cargo List'!$C$2:$C$27,'Cargo List'!$H$2:$H$27)),"",LOOKUP(Sheet3!D$2,'Cargo List'!$C$2:$C$27,'Cargo List'!$I$2:$I$27))</f>
        <v>#N/A</v>
      </c>
      <c r="E252" t="e">
        <f>IF(OR($A252&lt;E$2,$A252&gt;E$2+LOOKUP(E$2,'Cargo List'!$C$2:$C$27,'Cargo List'!$H$2:$H$27)),"",LOOKUP(Sheet3!E$2,'Cargo List'!$C$2:$C$27,'Cargo List'!$I$2:$I$27))</f>
        <v>#N/A</v>
      </c>
      <c r="F252" t="e">
        <f>IF(OR($A252&lt;F$2,$A252&gt;F$2+LOOKUP(F$2,'Cargo List'!$C$2:$C$27,'Cargo List'!$H$2:$H$27)),"",LOOKUP(Sheet3!F$2,'Cargo List'!$C$2:$C$27,'Cargo List'!$I$2:$I$27))</f>
        <v>#N/A</v>
      </c>
      <c r="G252" t="e">
        <f>IF(OR($A252&lt;G$2,$A252&gt;G$2+LOOKUP(G$2,'Cargo List'!$C$2:$C$27,'Cargo List'!$H$2:$H$27)),"",LOOKUP(Sheet3!G$2,'Cargo List'!$C$2:$C$27,'Cargo List'!$I$2:$I$27))</f>
        <v>#N/A</v>
      </c>
      <c r="H252" t="e">
        <f>IF(OR($A252&lt;H$2,$A252&gt;H$2+LOOKUP(H$2,'Cargo List'!$C$2:$C$27,'Cargo List'!$H$2:$H$27)),"",LOOKUP(Sheet3!H$2,'Cargo List'!$C$2:$C$27,'Cargo List'!$I$2:$I$27))</f>
        <v>#N/A</v>
      </c>
      <c r="I252" t="e">
        <f>IF(OR($A252&lt;I$2,$A252&gt;I$2+LOOKUP(I$2,'Cargo List'!$C$2:$C$27,'Cargo List'!$H$2:$H$27)),"",LOOKUP(Sheet3!I$2,'Cargo List'!$C$2:$C$27,'Cargo List'!$I$2:$I$27))</f>
        <v>#N/A</v>
      </c>
      <c r="J252" t="e">
        <f>IF(OR($A252&lt;J$2,$A252&gt;J$2+LOOKUP(J$2,'Cargo List'!$C$2:$C$27,'Cargo List'!$H$2:$H$27)),"",LOOKUP(Sheet3!J$2,'Cargo List'!$C$2:$C$27,'Cargo List'!$I$2:$I$27))</f>
        <v>#N/A</v>
      </c>
      <c r="K252" t="e">
        <f>IF(OR($A252&lt;K$2,$A252&gt;K$2+LOOKUP(K$2,'Cargo List'!$C$2:$C$27,'Cargo List'!$H$2:$H$27)),"",LOOKUP(Sheet3!K$2,'Cargo List'!$C$2:$C$27,'Cargo List'!$I$2:$I$27))</f>
        <v>#N/A</v>
      </c>
      <c r="L252" t="e">
        <f>IF(OR($A252&lt;L$2,$A252&gt;L$2+LOOKUP(L$2,'Cargo List'!$C$2:$C$27,'Cargo List'!$H$2:$H$27)),"",LOOKUP(Sheet3!L$2,'Cargo List'!$C$2:$C$27,'Cargo List'!$I$2:$I$27))</f>
        <v>#N/A</v>
      </c>
      <c r="M252" t="e">
        <f>IF(OR($A252&lt;M$2,$A252&gt;M$2+LOOKUP(M$2,'Cargo List'!$C$2:$C$27,'Cargo List'!$H$2:$H$27)),"",LOOKUP(Sheet3!M$2,'Cargo List'!$C$2:$C$27,'Cargo List'!$I$2:$I$27))</f>
        <v>#N/A</v>
      </c>
      <c r="N252" t="e">
        <f>IF(OR($A252&lt;N$2,$A252&gt;N$2+LOOKUP(N$2,'Cargo List'!$C$2:$C$27,'Cargo List'!$H$2:$H$27)),"",LOOKUP(Sheet3!N$2,'Cargo List'!$C$2:$C$27,'Cargo List'!$I$2:$I$27))</f>
        <v>#N/A</v>
      </c>
      <c r="O252" t="e">
        <f>IF(OR($A252&lt;O$2,$A252&gt;O$2+LOOKUP(O$2,'Cargo List'!$C$2:$C$27,'Cargo List'!$H$2:$H$27)),"",LOOKUP(Sheet3!O$2,'Cargo List'!$C$2:$C$27,'Cargo List'!$I$2:$I$27))</f>
        <v>#N/A</v>
      </c>
      <c r="P252" t="e">
        <f>IF(OR($A252&lt;P$2,$A252&gt;P$2+LOOKUP(P$2,'Cargo List'!$C$2:$C$27,'Cargo List'!$H$2:$H$27)),"",LOOKUP(Sheet3!P$2,'Cargo List'!$C$2:$C$27,'Cargo List'!$I$2:$I$27))</f>
        <v>#N/A</v>
      </c>
      <c r="Q252" t="e">
        <f>IF(OR($A252&lt;Q$2,$A252&gt;Q$2+LOOKUP(Q$2,'Cargo List'!$C$2:$C$27,'Cargo List'!$H$2:$H$27)),"",LOOKUP(Sheet3!Q$2,'Cargo List'!$C$2:$C$27,'Cargo List'!$I$2:$I$27))</f>
        <v>#N/A</v>
      </c>
      <c r="R252" t="e">
        <f>IF(OR($A252&lt;R$2,$A252&gt;R$2+LOOKUP(R$2,'Cargo List'!$C$2:$C$27,'Cargo List'!$H$2:$H$27)),"",LOOKUP(Sheet3!R$2,'Cargo List'!$C$2:$C$27,'Cargo List'!$I$2:$I$27))</f>
        <v>#N/A</v>
      </c>
      <c r="S252" t="e">
        <f>IF(OR($A252&lt;S$2,$A252&gt;S$2+LOOKUP(S$2,'Cargo List'!$C$2:$C$27,'Cargo List'!$H$2:$H$27)),"",LOOKUP(Sheet3!S$2,'Cargo List'!$C$2:$C$27,'Cargo List'!$I$2:$I$27))</f>
        <v>#N/A</v>
      </c>
      <c r="T252" t="e">
        <f>IF(OR($A252&lt;T$2,$A252&gt;T$2+LOOKUP(T$2,'Cargo List'!$C$2:$C$27,'Cargo List'!$H$2:$H$27)),"",LOOKUP(Sheet3!T$2,'Cargo List'!$C$2:$C$27,'Cargo List'!$I$2:$I$27))</f>
        <v>#N/A</v>
      </c>
      <c r="U252" t="e">
        <f>IF(OR($A252&lt;U$2,$A252&gt;U$2+LOOKUP(U$2,'Cargo List'!$C$2:$C$27,'Cargo List'!$H$2:$H$27)),"",LOOKUP(Sheet3!U$2,'Cargo List'!$C$2:$C$27,'Cargo List'!$I$2:$I$27))</f>
        <v>#N/A</v>
      </c>
      <c r="V252" t="e">
        <f>IF(OR($A252&lt;V$2,$A252&gt;V$2+LOOKUP(V$2,'Cargo List'!$C$2:$C$27,'Cargo List'!$H$2:$H$27)),"",LOOKUP(Sheet3!V$2,'Cargo List'!$C$2:$C$27,'Cargo List'!$I$2:$I$27))</f>
        <v>#N/A</v>
      </c>
      <c r="W252" t="e">
        <f>IF(OR($A252&lt;W$2,$A252&gt;W$2+LOOKUP(W$2,'Cargo List'!$C$2:$C$27,'Cargo List'!$H$2:$H$27)),"",LOOKUP(Sheet3!W$2,'Cargo List'!$C$2:$C$27,'Cargo List'!$I$2:$I$27))</f>
        <v>#N/A</v>
      </c>
      <c r="X252" t="e">
        <f>IF(OR($A252&lt;X$2,$A252&gt;X$2+LOOKUP(X$2,'Cargo List'!$C$2:$C$27,'Cargo List'!$H$2:$H$27)),"",LOOKUP(Sheet3!X$2,'Cargo List'!$C$2:$C$27,'Cargo List'!$I$2:$I$27))</f>
        <v>#N/A</v>
      </c>
      <c r="Y252" t="e">
        <f>IF(OR($A252&lt;Y$2,$A252&gt;Y$2+LOOKUP(Y$2,'Cargo List'!$C$2:$C$27,'Cargo List'!$H$2:$H$27)),"",LOOKUP(Sheet3!Y$2,'Cargo List'!$C$2:$C$27,'Cargo List'!$I$2:$I$27))</f>
        <v>#N/A</v>
      </c>
      <c r="Z252" t="e">
        <f>IF(OR($A252&lt;Z$2,$A252&gt;Z$2+LOOKUP(Z$2,'Cargo List'!$C$2:$C$27,'Cargo List'!$H$2:$H$27)),"",LOOKUP(Sheet3!Z$2,'Cargo List'!$C$2:$C$27,'Cargo List'!$I$2:$I$27))</f>
        <v>#N/A</v>
      </c>
      <c r="AA252" t="e">
        <f>IF(OR($A252&lt;AA$2,$A252&gt;AA$2+LOOKUP(AA$2,'Cargo List'!$C$2:$C$27,'Cargo List'!$H$2:$H$27)),"",LOOKUP(Sheet3!AA$2,'Cargo List'!$C$2:$C$27,'Cargo List'!$I$2:$I$27))</f>
        <v>#N/A</v>
      </c>
      <c r="AB252" t="e">
        <f>IF(OR($A252&lt;AB$2,$A252&gt;AB$2+LOOKUP(AB$2,'Cargo List'!$C$2:$C$27,'Cargo List'!$H$2:$H$27)),"",LOOKUP(Sheet3!AB$2,'Cargo List'!$C$2:$C$27,'Cargo List'!$I$2:$I$27))</f>
        <v>#N/A</v>
      </c>
      <c r="AC252" t="e">
        <f>IF(OR($A252&lt;AC$2,$A252&gt;AC$2+LOOKUP(AC$2,'Cargo List'!$C$2:$C$27,'Cargo List'!$H$2:$H$27)),"",LOOKUP(Sheet3!AC$2,'Cargo List'!$C$2:$C$27,'Cargo List'!$I$2:$I$27))</f>
        <v>#N/A</v>
      </c>
      <c r="AD252" t="e">
        <f>IF(OR($A252&lt;AD$2,$A252&gt;AD$2+LOOKUP(AD$2,'Cargo List'!$C$2:$C$27,'Cargo List'!$H$2:$H$27)),"",LOOKUP(Sheet3!AD$2,'Cargo List'!$C$2:$C$27,'Cargo List'!$I$2:$I$27))</f>
        <v>#N/A</v>
      </c>
      <c r="AE252" t="e">
        <f>IF(OR($A252&lt;AE$2,$A252&gt;AE$2+LOOKUP(AE$2,'Cargo List'!$C$2:$C$27,'Cargo List'!$H$2:$H$27)),"",LOOKUP(Sheet3!AE$2,'Cargo List'!$C$2:$C$27,'Cargo List'!$I$2:$I$27))</f>
        <v>#N/A</v>
      </c>
      <c r="AF252" t="e">
        <f>IF(OR($A252&lt;AF$2,$A252&gt;AF$2+LOOKUP(AF$2,'Cargo List'!$C$2:$C$27,'Cargo List'!$H$2:$H$27)),"",LOOKUP(Sheet3!AF$2,'Cargo List'!$C$2:$C$27,'Cargo List'!$I$2:$I$27))</f>
        <v>#N/A</v>
      </c>
      <c r="AG252" t="e">
        <f>IF(OR($A252&lt;AG$2,$A252&gt;AG$2+LOOKUP(AG$2,'Cargo List'!$C$2:$C$27,'Cargo List'!$H$2:$H$27)),"",LOOKUP(Sheet3!AG$2,'Cargo List'!$C$2:$C$27,'Cargo List'!$I$2:$I$27))</f>
        <v>#N/A</v>
      </c>
      <c r="AH252" t="e">
        <f>IF(OR($A252&lt;AH$2,$A252&gt;AH$2+LOOKUP(AH$2,'Cargo List'!$C$2:$C$27,'Cargo List'!$H$2:$H$27)),"",LOOKUP(Sheet3!AH$2,'Cargo List'!$C$2:$C$27,'Cargo List'!$I$2:$I$27))</f>
        <v>#N/A</v>
      </c>
      <c r="AI252" t="e">
        <f>IF(OR($A252&lt;AI$2,$A252&gt;AI$2+LOOKUP(AI$2,'Cargo List'!$C$2:$C$27,'Cargo List'!$H$2:$H$27)),"",LOOKUP(Sheet3!AI$2,'Cargo List'!$C$2:$C$27,'Cargo List'!$I$2:$I$27))</f>
        <v>#N/A</v>
      </c>
      <c r="AJ252" t="e">
        <f>IF(OR($A252&lt;AJ$2,$A252&gt;AJ$2+LOOKUP(AJ$2,'Cargo List'!$C$2:$C$27,'Cargo List'!$H$2:$H$27)),"",LOOKUP(Sheet3!AJ$2,'Cargo List'!$C$2:$C$27,'Cargo List'!$I$2:$I$27))</f>
        <v>#N/A</v>
      </c>
      <c r="AK252" t="e">
        <f>IF(OR($A252&lt;AK$2,$A252&gt;AK$2+LOOKUP(AK$2,'Cargo List'!$C$2:$C$27,'Cargo List'!$H$2:$H$27)),"",LOOKUP(Sheet3!AK$2,'Cargo List'!$C$2:$C$27,'Cargo List'!$I$2:$I$27))</f>
        <v>#N/A</v>
      </c>
      <c r="AL252" t="e">
        <f>IF(OR($A252&lt;AL$2,$A252&gt;AL$2+LOOKUP(AL$2,'Cargo List'!$C$2:$C$27,'Cargo List'!$H$2:$H$27)),"",LOOKUP(Sheet3!AL$2,'Cargo List'!$C$2:$C$27,'Cargo List'!$I$2:$I$27))</f>
        <v>#N/A</v>
      </c>
      <c r="AM252" t="e">
        <f>IF(OR($A252&lt;AM$2,$A252&gt;AM$2+LOOKUP(AM$2,'Cargo List'!$C$2:$C$27,'Cargo List'!$H$2:$H$27)),"",LOOKUP(Sheet3!AM$2,'Cargo List'!$C$2:$C$27,'Cargo List'!$I$2:$I$27))</f>
        <v>#N/A</v>
      </c>
      <c r="AN252" t="e">
        <f>IF(OR($A252&lt;AN$2,$A252&gt;AN$2+LOOKUP(AN$2,'Cargo List'!$C$2:$C$27,'Cargo List'!$H$2:$H$27)),"",LOOKUP(Sheet3!AN$2,'Cargo List'!$C$2:$C$27,'Cargo List'!$I$2:$I$27))</f>
        <v>#N/A</v>
      </c>
      <c r="AO252" t="e">
        <f>IF(OR($A252&lt;AO$2,$A252&gt;AO$2+LOOKUP(AO$2,'Cargo List'!$C$2:$C$27,'Cargo List'!$H$2:$H$27)),"",LOOKUP(Sheet3!AO$2,'Cargo List'!$C$2:$C$27,'Cargo List'!$I$2:$I$27))</f>
        <v>#N/A</v>
      </c>
      <c r="AP252" t="e">
        <f>IF(OR($A252&lt;AP$2,$A252&gt;AP$2+LOOKUP(AP$2,'Cargo List'!$C$2:$C$27,'Cargo List'!$H$2:$H$27)),"",LOOKUP(Sheet3!AP$2,'Cargo List'!$C$2:$C$27,'Cargo List'!$I$2:$I$27))</f>
        <v>#N/A</v>
      </c>
      <c r="AQ252" t="e">
        <f>IF(OR($A252&lt;AQ$2,$A252&gt;AQ$2+LOOKUP(AQ$2,'Cargo List'!$C$2:$C$27,'Cargo List'!$H$2:$H$27)),"",LOOKUP(Sheet3!AQ$2,'Cargo List'!$C$2:$C$27,'Cargo List'!$I$2:$I$27))</f>
        <v>#N/A</v>
      </c>
      <c r="AR252" t="e">
        <f>IF(OR($A252&lt;AR$2,$A252&gt;AR$2+LOOKUP(AR$2,'Cargo List'!$C$2:$C$27,'Cargo List'!$H$2:$H$27)),"",LOOKUP(Sheet3!AR$2,'Cargo List'!$C$2:$C$27,'Cargo List'!$I$2:$I$27))</f>
        <v>#N/A</v>
      </c>
      <c r="AS252" t="e">
        <f>IF(OR($A252&lt;AS$2,$A252&gt;AS$2+LOOKUP(AS$2,'Cargo List'!$C$2:$C$27,'Cargo List'!$H$2:$H$27)),"",LOOKUP(Sheet3!AS$2,'Cargo List'!$C$2:$C$27,'Cargo List'!$I$2:$I$27))</f>
        <v>#N/A</v>
      </c>
      <c r="AT252" t="e">
        <f>IF(OR($A252&lt;AT$2,$A252&gt;AT$2+LOOKUP(AT$2,'Cargo List'!$C$2:$C$27,'Cargo List'!$H$2:$H$27)),"",LOOKUP(Sheet3!AT$2,'Cargo List'!$C$2:$C$27,'Cargo List'!$I$2:$I$27))</f>
        <v>#N/A</v>
      </c>
      <c r="AU252" t="e">
        <f>IF(OR($A252&lt;AU$2,$A252&gt;AU$2+LOOKUP(AU$2,'Cargo List'!$C$2:$C$27,'Cargo List'!$H$2:$H$27)),"",LOOKUP(Sheet3!AU$2,'Cargo List'!$C$2:$C$27,'Cargo List'!$I$2:$I$27))</f>
        <v>#N/A</v>
      </c>
      <c r="AV252" s="4">
        <f t="shared" si="6"/>
        <v>0</v>
      </c>
    </row>
    <row r="253" spans="1:48" x14ac:dyDescent="0.25">
      <c r="A253" s="2">
        <f t="shared" si="7"/>
        <v>44447</v>
      </c>
      <c r="B253" t="e">
        <f>IF(OR($A253&lt;B$2,$A253&gt;B$2+LOOKUP(B$2,'Cargo List'!$C$2:$C$27,'Cargo List'!$H$2:$H$27)),"",LOOKUP(Sheet3!B$2,'Cargo List'!$C$2:$C$27,'Cargo List'!$I$2:$I$27))</f>
        <v>#N/A</v>
      </c>
      <c r="C253" t="e">
        <f>IF(OR($A253&lt;C$2,$A253&gt;C$2+LOOKUP(C$2,'Cargo List'!$C$2:$C$27,'Cargo List'!$H$2:$H$27)),"",LOOKUP(Sheet3!C$2,'Cargo List'!$C$2:$C$27,'Cargo List'!$I$2:$I$27))</f>
        <v>#N/A</v>
      </c>
      <c r="D253" t="e">
        <f>IF(OR($A253&lt;D$2,$A253&gt;D$2+LOOKUP(D$2,'Cargo List'!$C$2:$C$27,'Cargo List'!$H$2:$H$27)),"",LOOKUP(Sheet3!D$2,'Cargo List'!$C$2:$C$27,'Cargo List'!$I$2:$I$27))</f>
        <v>#N/A</v>
      </c>
      <c r="E253" t="e">
        <f>IF(OR($A253&lt;E$2,$A253&gt;E$2+LOOKUP(E$2,'Cargo List'!$C$2:$C$27,'Cargo List'!$H$2:$H$27)),"",LOOKUP(Sheet3!E$2,'Cargo List'!$C$2:$C$27,'Cargo List'!$I$2:$I$27))</f>
        <v>#N/A</v>
      </c>
      <c r="F253" t="e">
        <f>IF(OR($A253&lt;F$2,$A253&gt;F$2+LOOKUP(F$2,'Cargo List'!$C$2:$C$27,'Cargo List'!$H$2:$H$27)),"",LOOKUP(Sheet3!F$2,'Cargo List'!$C$2:$C$27,'Cargo List'!$I$2:$I$27))</f>
        <v>#N/A</v>
      </c>
      <c r="G253" t="e">
        <f>IF(OR($A253&lt;G$2,$A253&gt;G$2+LOOKUP(G$2,'Cargo List'!$C$2:$C$27,'Cargo List'!$H$2:$H$27)),"",LOOKUP(Sheet3!G$2,'Cargo List'!$C$2:$C$27,'Cargo List'!$I$2:$I$27))</f>
        <v>#N/A</v>
      </c>
      <c r="H253" t="e">
        <f>IF(OR($A253&lt;H$2,$A253&gt;H$2+LOOKUP(H$2,'Cargo List'!$C$2:$C$27,'Cargo List'!$H$2:$H$27)),"",LOOKUP(Sheet3!H$2,'Cargo List'!$C$2:$C$27,'Cargo List'!$I$2:$I$27))</f>
        <v>#N/A</v>
      </c>
      <c r="I253" t="e">
        <f>IF(OR($A253&lt;I$2,$A253&gt;I$2+LOOKUP(I$2,'Cargo List'!$C$2:$C$27,'Cargo List'!$H$2:$H$27)),"",LOOKUP(Sheet3!I$2,'Cargo List'!$C$2:$C$27,'Cargo List'!$I$2:$I$27))</f>
        <v>#N/A</v>
      </c>
      <c r="J253" t="e">
        <f>IF(OR($A253&lt;J$2,$A253&gt;J$2+LOOKUP(J$2,'Cargo List'!$C$2:$C$27,'Cargo List'!$H$2:$H$27)),"",LOOKUP(Sheet3!J$2,'Cargo List'!$C$2:$C$27,'Cargo List'!$I$2:$I$27))</f>
        <v>#N/A</v>
      </c>
      <c r="K253" t="e">
        <f>IF(OR($A253&lt;K$2,$A253&gt;K$2+LOOKUP(K$2,'Cargo List'!$C$2:$C$27,'Cargo List'!$H$2:$H$27)),"",LOOKUP(Sheet3!K$2,'Cargo List'!$C$2:$C$27,'Cargo List'!$I$2:$I$27))</f>
        <v>#N/A</v>
      </c>
      <c r="L253" t="e">
        <f>IF(OR($A253&lt;L$2,$A253&gt;L$2+LOOKUP(L$2,'Cargo List'!$C$2:$C$27,'Cargo List'!$H$2:$H$27)),"",LOOKUP(Sheet3!L$2,'Cargo List'!$C$2:$C$27,'Cargo List'!$I$2:$I$27))</f>
        <v>#N/A</v>
      </c>
      <c r="M253" t="e">
        <f>IF(OR($A253&lt;M$2,$A253&gt;M$2+LOOKUP(M$2,'Cargo List'!$C$2:$C$27,'Cargo List'!$H$2:$H$27)),"",LOOKUP(Sheet3!M$2,'Cargo List'!$C$2:$C$27,'Cargo List'!$I$2:$I$27))</f>
        <v>#N/A</v>
      </c>
      <c r="N253" t="e">
        <f>IF(OR($A253&lt;N$2,$A253&gt;N$2+LOOKUP(N$2,'Cargo List'!$C$2:$C$27,'Cargo List'!$H$2:$H$27)),"",LOOKUP(Sheet3!N$2,'Cargo List'!$C$2:$C$27,'Cargo List'!$I$2:$I$27))</f>
        <v>#N/A</v>
      </c>
      <c r="O253" t="e">
        <f>IF(OR($A253&lt;O$2,$A253&gt;O$2+LOOKUP(O$2,'Cargo List'!$C$2:$C$27,'Cargo List'!$H$2:$H$27)),"",LOOKUP(Sheet3!O$2,'Cargo List'!$C$2:$C$27,'Cargo List'!$I$2:$I$27))</f>
        <v>#N/A</v>
      </c>
      <c r="P253" t="e">
        <f>IF(OR($A253&lt;P$2,$A253&gt;P$2+LOOKUP(P$2,'Cargo List'!$C$2:$C$27,'Cargo List'!$H$2:$H$27)),"",LOOKUP(Sheet3!P$2,'Cargo List'!$C$2:$C$27,'Cargo List'!$I$2:$I$27))</f>
        <v>#N/A</v>
      </c>
      <c r="Q253" t="e">
        <f>IF(OR($A253&lt;Q$2,$A253&gt;Q$2+LOOKUP(Q$2,'Cargo List'!$C$2:$C$27,'Cargo List'!$H$2:$H$27)),"",LOOKUP(Sheet3!Q$2,'Cargo List'!$C$2:$C$27,'Cargo List'!$I$2:$I$27))</f>
        <v>#N/A</v>
      </c>
      <c r="R253" t="e">
        <f>IF(OR($A253&lt;R$2,$A253&gt;R$2+LOOKUP(R$2,'Cargo List'!$C$2:$C$27,'Cargo List'!$H$2:$H$27)),"",LOOKUP(Sheet3!R$2,'Cargo List'!$C$2:$C$27,'Cargo List'!$I$2:$I$27))</f>
        <v>#N/A</v>
      </c>
      <c r="S253" t="e">
        <f>IF(OR($A253&lt;S$2,$A253&gt;S$2+LOOKUP(S$2,'Cargo List'!$C$2:$C$27,'Cargo List'!$H$2:$H$27)),"",LOOKUP(Sheet3!S$2,'Cargo List'!$C$2:$C$27,'Cargo List'!$I$2:$I$27))</f>
        <v>#N/A</v>
      </c>
      <c r="T253" t="e">
        <f>IF(OR($A253&lt;T$2,$A253&gt;T$2+LOOKUP(T$2,'Cargo List'!$C$2:$C$27,'Cargo List'!$H$2:$H$27)),"",LOOKUP(Sheet3!T$2,'Cargo List'!$C$2:$C$27,'Cargo List'!$I$2:$I$27))</f>
        <v>#N/A</v>
      </c>
      <c r="U253" t="e">
        <f>IF(OR($A253&lt;U$2,$A253&gt;U$2+LOOKUP(U$2,'Cargo List'!$C$2:$C$27,'Cargo List'!$H$2:$H$27)),"",LOOKUP(Sheet3!U$2,'Cargo List'!$C$2:$C$27,'Cargo List'!$I$2:$I$27))</f>
        <v>#N/A</v>
      </c>
      <c r="V253" t="e">
        <f>IF(OR($A253&lt;V$2,$A253&gt;V$2+LOOKUP(V$2,'Cargo List'!$C$2:$C$27,'Cargo List'!$H$2:$H$27)),"",LOOKUP(Sheet3!V$2,'Cargo List'!$C$2:$C$27,'Cargo List'!$I$2:$I$27))</f>
        <v>#N/A</v>
      </c>
      <c r="W253" t="e">
        <f>IF(OR($A253&lt;W$2,$A253&gt;W$2+LOOKUP(W$2,'Cargo List'!$C$2:$C$27,'Cargo List'!$H$2:$H$27)),"",LOOKUP(Sheet3!W$2,'Cargo List'!$C$2:$C$27,'Cargo List'!$I$2:$I$27))</f>
        <v>#N/A</v>
      </c>
      <c r="X253" t="e">
        <f>IF(OR($A253&lt;X$2,$A253&gt;X$2+LOOKUP(X$2,'Cargo List'!$C$2:$C$27,'Cargo List'!$H$2:$H$27)),"",LOOKUP(Sheet3!X$2,'Cargo List'!$C$2:$C$27,'Cargo List'!$I$2:$I$27))</f>
        <v>#N/A</v>
      </c>
      <c r="Y253" t="e">
        <f>IF(OR($A253&lt;Y$2,$A253&gt;Y$2+LOOKUP(Y$2,'Cargo List'!$C$2:$C$27,'Cargo List'!$H$2:$H$27)),"",LOOKUP(Sheet3!Y$2,'Cargo List'!$C$2:$C$27,'Cargo List'!$I$2:$I$27))</f>
        <v>#N/A</v>
      </c>
      <c r="Z253" t="e">
        <f>IF(OR($A253&lt;Z$2,$A253&gt;Z$2+LOOKUP(Z$2,'Cargo List'!$C$2:$C$27,'Cargo List'!$H$2:$H$27)),"",LOOKUP(Sheet3!Z$2,'Cargo List'!$C$2:$C$27,'Cargo List'!$I$2:$I$27))</f>
        <v>#N/A</v>
      </c>
      <c r="AA253" t="e">
        <f>IF(OR($A253&lt;AA$2,$A253&gt;AA$2+LOOKUP(AA$2,'Cargo List'!$C$2:$C$27,'Cargo List'!$H$2:$H$27)),"",LOOKUP(Sheet3!AA$2,'Cargo List'!$C$2:$C$27,'Cargo List'!$I$2:$I$27))</f>
        <v>#N/A</v>
      </c>
      <c r="AB253" t="e">
        <f>IF(OR($A253&lt;AB$2,$A253&gt;AB$2+LOOKUP(AB$2,'Cargo List'!$C$2:$C$27,'Cargo List'!$H$2:$H$27)),"",LOOKUP(Sheet3!AB$2,'Cargo List'!$C$2:$C$27,'Cargo List'!$I$2:$I$27))</f>
        <v>#N/A</v>
      </c>
      <c r="AC253" t="e">
        <f>IF(OR($A253&lt;AC$2,$A253&gt;AC$2+LOOKUP(AC$2,'Cargo List'!$C$2:$C$27,'Cargo List'!$H$2:$H$27)),"",LOOKUP(Sheet3!AC$2,'Cargo List'!$C$2:$C$27,'Cargo List'!$I$2:$I$27))</f>
        <v>#N/A</v>
      </c>
      <c r="AD253" t="e">
        <f>IF(OR($A253&lt;AD$2,$A253&gt;AD$2+LOOKUP(AD$2,'Cargo List'!$C$2:$C$27,'Cargo List'!$H$2:$H$27)),"",LOOKUP(Sheet3!AD$2,'Cargo List'!$C$2:$C$27,'Cargo List'!$I$2:$I$27))</f>
        <v>#N/A</v>
      </c>
      <c r="AE253" t="e">
        <f>IF(OR($A253&lt;AE$2,$A253&gt;AE$2+LOOKUP(AE$2,'Cargo List'!$C$2:$C$27,'Cargo List'!$H$2:$H$27)),"",LOOKUP(Sheet3!AE$2,'Cargo List'!$C$2:$C$27,'Cargo List'!$I$2:$I$27))</f>
        <v>#N/A</v>
      </c>
      <c r="AF253" t="e">
        <f>IF(OR($A253&lt;AF$2,$A253&gt;AF$2+LOOKUP(AF$2,'Cargo List'!$C$2:$C$27,'Cargo List'!$H$2:$H$27)),"",LOOKUP(Sheet3!AF$2,'Cargo List'!$C$2:$C$27,'Cargo List'!$I$2:$I$27))</f>
        <v>#N/A</v>
      </c>
      <c r="AG253" t="e">
        <f>IF(OR($A253&lt;AG$2,$A253&gt;AG$2+LOOKUP(AG$2,'Cargo List'!$C$2:$C$27,'Cargo List'!$H$2:$H$27)),"",LOOKUP(Sheet3!AG$2,'Cargo List'!$C$2:$C$27,'Cargo List'!$I$2:$I$27))</f>
        <v>#N/A</v>
      </c>
      <c r="AH253" t="e">
        <f>IF(OR($A253&lt;AH$2,$A253&gt;AH$2+LOOKUP(AH$2,'Cargo List'!$C$2:$C$27,'Cargo List'!$H$2:$H$27)),"",LOOKUP(Sheet3!AH$2,'Cargo List'!$C$2:$C$27,'Cargo List'!$I$2:$I$27))</f>
        <v>#N/A</v>
      </c>
      <c r="AI253" t="e">
        <f>IF(OR($A253&lt;AI$2,$A253&gt;AI$2+LOOKUP(AI$2,'Cargo List'!$C$2:$C$27,'Cargo List'!$H$2:$H$27)),"",LOOKUP(Sheet3!AI$2,'Cargo List'!$C$2:$C$27,'Cargo List'!$I$2:$I$27))</f>
        <v>#N/A</v>
      </c>
      <c r="AJ253" t="e">
        <f>IF(OR($A253&lt;AJ$2,$A253&gt;AJ$2+LOOKUP(AJ$2,'Cargo List'!$C$2:$C$27,'Cargo List'!$H$2:$H$27)),"",LOOKUP(Sheet3!AJ$2,'Cargo List'!$C$2:$C$27,'Cargo List'!$I$2:$I$27))</f>
        <v>#N/A</v>
      </c>
      <c r="AK253" t="e">
        <f>IF(OR($A253&lt;AK$2,$A253&gt;AK$2+LOOKUP(AK$2,'Cargo List'!$C$2:$C$27,'Cargo List'!$H$2:$H$27)),"",LOOKUP(Sheet3!AK$2,'Cargo List'!$C$2:$C$27,'Cargo List'!$I$2:$I$27))</f>
        <v>#N/A</v>
      </c>
      <c r="AL253" t="e">
        <f>IF(OR($A253&lt;AL$2,$A253&gt;AL$2+LOOKUP(AL$2,'Cargo List'!$C$2:$C$27,'Cargo List'!$H$2:$H$27)),"",LOOKUP(Sheet3!AL$2,'Cargo List'!$C$2:$C$27,'Cargo List'!$I$2:$I$27))</f>
        <v>#N/A</v>
      </c>
      <c r="AM253" t="e">
        <f>IF(OR($A253&lt;AM$2,$A253&gt;AM$2+LOOKUP(AM$2,'Cargo List'!$C$2:$C$27,'Cargo List'!$H$2:$H$27)),"",LOOKUP(Sheet3!AM$2,'Cargo List'!$C$2:$C$27,'Cargo List'!$I$2:$I$27))</f>
        <v>#N/A</v>
      </c>
      <c r="AN253" t="e">
        <f>IF(OR($A253&lt;AN$2,$A253&gt;AN$2+LOOKUP(AN$2,'Cargo List'!$C$2:$C$27,'Cargo List'!$H$2:$H$27)),"",LOOKUP(Sheet3!AN$2,'Cargo List'!$C$2:$C$27,'Cargo List'!$I$2:$I$27))</f>
        <v>#N/A</v>
      </c>
      <c r="AO253" t="e">
        <f>IF(OR($A253&lt;AO$2,$A253&gt;AO$2+LOOKUP(AO$2,'Cargo List'!$C$2:$C$27,'Cargo List'!$H$2:$H$27)),"",LOOKUP(Sheet3!AO$2,'Cargo List'!$C$2:$C$27,'Cargo List'!$I$2:$I$27))</f>
        <v>#N/A</v>
      </c>
      <c r="AP253" t="e">
        <f>IF(OR($A253&lt;AP$2,$A253&gt;AP$2+LOOKUP(AP$2,'Cargo List'!$C$2:$C$27,'Cargo List'!$H$2:$H$27)),"",LOOKUP(Sheet3!AP$2,'Cargo List'!$C$2:$C$27,'Cargo List'!$I$2:$I$27))</f>
        <v>#N/A</v>
      </c>
      <c r="AQ253" t="e">
        <f>IF(OR($A253&lt;AQ$2,$A253&gt;AQ$2+LOOKUP(AQ$2,'Cargo List'!$C$2:$C$27,'Cargo List'!$H$2:$H$27)),"",LOOKUP(Sheet3!AQ$2,'Cargo List'!$C$2:$C$27,'Cargo List'!$I$2:$I$27))</f>
        <v>#N/A</v>
      </c>
      <c r="AR253" t="e">
        <f>IF(OR($A253&lt;AR$2,$A253&gt;AR$2+LOOKUP(AR$2,'Cargo List'!$C$2:$C$27,'Cargo List'!$H$2:$H$27)),"",LOOKUP(Sheet3!AR$2,'Cargo List'!$C$2:$C$27,'Cargo List'!$I$2:$I$27))</f>
        <v>#N/A</v>
      </c>
      <c r="AS253" t="e">
        <f>IF(OR($A253&lt;AS$2,$A253&gt;AS$2+LOOKUP(AS$2,'Cargo List'!$C$2:$C$27,'Cargo List'!$H$2:$H$27)),"",LOOKUP(Sheet3!AS$2,'Cargo List'!$C$2:$C$27,'Cargo List'!$I$2:$I$27))</f>
        <v>#N/A</v>
      </c>
      <c r="AT253" t="e">
        <f>IF(OR($A253&lt;AT$2,$A253&gt;AT$2+LOOKUP(AT$2,'Cargo List'!$C$2:$C$27,'Cargo List'!$H$2:$H$27)),"",LOOKUP(Sheet3!AT$2,'Cargo List'!$C$2:$C$27,'Cargo List'!$I$2:$I$27))</f>
        <v>#N/A</v>
      </c>
      <c r="AU253" t="e">
        <f>IF(OR($A253&lt;AU$2,$A253&gt;AU$2+LOOKUP(AU$2,'Cargo List'!$C$2:$C$27,'Cargo List'!$H$2:$H$27)),"",LOOKUP(Sheet3!AU$2,'Cargo List'!$C$2:$C$27,'Cargo List'!$I$2:$I$27))</f>
        <v>#N/A</v>
      </c>
      <c r="AV253" s="4">
        <f t="shared" si="6"/>
        <v>0</v>
      </c>
    </row>
    <row r="254" spans="1:48" x14ac:dyDescent="0.25">
      <c r="A254" s="2">
        <f t="shared" si="7"/>
        <v>44448</v>
      </c>
      <c r="B254" t="e">
        <f>IF(OR($A254&lt;B$2,$A254&gt;B$2+LOOKUP(B$2,'Cargo List'!$C$2:$C$27,'Cargo List'!$H$2:$H$27)),"",LOOKUP(Sheet3!B$2,'Cargo List'!$C$2:$C$27,'Cargo List'!$I$2:$I$27))</f>
        <v>#N/A</v>
      </c>
      <c r="C254" t="e">
        <f>IF(OR($A254&lt;C$2,$A254&gt;C$2+LOOKUP(C$2,'Cargo List'!$C$2:$C$27,'Cargo List'!$H$2:$H$27)),"",LOOKUP(Sheet3!C$2,'Cargo List'!$C$2:$C$27,'Cargo List'!$I$2:$I$27))</f>
        <v>#N/A</v>
      </c>
      <c r="D254" t="e">
        <f>IF(OR($A254&lt;D$2,$A254&gt;D$2+LOOKUP(D$2,'Cargo List'!$C$2:$C$27,'Cargo List'!$H$2:$H$27)),"",LOOKUP(Sheet3!D$2,'Cargo List'!$C$2:$C$27,'Cargo List'!$I$2:$I$27))</f>
        <v>#N/A</v>
      </c>
      <c r="E254" t="e">
        <f>IF(OR($A254&lt;E$2,$A254&gt;E$2+LOOKUP(E$2,'Cargo List'!$C$2:$C$27,'Cargo List'!$H$2:$H$27)),"",LOOKUP(Sheet3!E$2,'Cargo List'!$C$2:$C$27,'Cargo List'!$I$2:$I$27))</f>
        <v>#N/A</v>
      </c>
      <c r="F254" t="e">
        <f>IF(OR($A254&lt;F$2,$A254&gt;F$2+LOOKUP(F$2,'Cargo List'!$C$2:$C$27,'Cargo List'!$H$2:$H$27)),"",LOOKUP(Sheet3!F$2,'Cargo List'!$C$2:$C$27,'Cargo List'!$I$2:$I$27))</f>
        <v>#N/A</v>
      </c>
      <c r="G254" t="e">
        <f>IF(OR($A254&lt;G$2,$A254&gt;G$2+LOOKUP(G$2,'Cargo List'!$C$2:$C$27,'Cargo List'!$H$2:$H$27)),"",LOOKUP(Sheet3!G$2,'Cargo List'!$C$2:$C$27,'Cargo List'!$I$2:$I$27))</f>
        <v>#N/A</v>
      </c>
      <c r="H254" t="e">
        <f>IF(OR($A254&lt;H$2,$A254&gt;H$2+LOOKUP(H$2,'Cargo List'!$C$2:$C$27,'Cargo List'!$H$2:$H$27)),"",LOOKUP(Sheet3!H$2,'Cargo List'!$C$2:$C$27,'Cargo List'!$I$2:$I$27))</f>
        <v>#N/A</v>
      </c>
      <c r="I254" t="e">
        <f>IF(OR($A254&lt;I$2,$A254&gt;I$2+LOOKUP(I$2,'Cargo List'!$C$2:$C$27,'Cargo List'!$H$2:$H$27)),"",LOOKUP(Sheet3!I$2,'Cargo List'!$C$2:$C$27,'Cargo List'!$I$2:$I$27))</f>
        <v>#N/A</v>
      </c>
      <c r="J254" t="e">
        <f>IF(OR($A254&lt;J$2,$A254&gt;J$2+LOOKUP(J$2,'Cargo List'!$C$2:$C$27,'Cargo List'!$H$2:$H$27)),"",LOOKUP(Sheet3!J$2,'Cargo List'!$C$2:$C$27,'Cargo List'!$I$2:$I$27))</f>
        <v>#N/A</v>
      </c>
      <c r="K254" t="e">
        <f>IF(OR($A254&lt;K$2,$A254&gt;K$2+LOOKUP(K$2,'Cargo List'!$C$2:$C$27,'Cargo List'!$H$2:$H$27)),"",LOOKUP(Sheet3!K$2,'Cargo List'!$C$2:$C$27,'Cargo List'!$I$2:$I$27))</f>
        <v>#N/A</v>
      </c>
      <c r="L254" t="e">
        <f>IF(OR($A254&lt;L$2,$A254&gt;L$2+LOOKUP(L$2,'Cargo List'!$C$2:$C$27,'Cargo List'!$H$2:$H$27)),"",LOOKUP(Sheet3!L$2,'Cargo List'!$C$2:$C$27,'Cargo List'!$I$2:$I$27))</f>
        <v>#N/A</v>
      </c>
      <c r="M254" t="e">
        <f>IF(OR($A254&lt;M$2,$A254&gt;M$2+LOOKUP(M$2,'Cargo List'!$C$2:$C$27,'Cargo List'!$H$2:$H$27)),"",LOOKUP(Sheet3!M$2,'Cargo List'!$C$2:$C$27,'Cargo List'!$I$2:$I$27))</f>
        <v>#N/A</v>
      </c>
      <c r="N254" t="e">
        <f>IF(OR($A254&lt;N$2,$A254&gt;N$2+LOOKUP(N$2,'Cargo List'!$C$2:$C$27,'Cargo List'!$H$2:$H$27)),"",LOOKUP(Sheet3!N$2,'Cargo List'!$C$2:$C$27,'Cargo List'!$I$2:$I$27))</f>
        <v>#N/A</v>
      </c>
      <c r="O254" t="e">
        <f>IF(OR($A254&lt;O$2,$A254&gt;O$2+LOOKUP(O$2,'Cargo List'!$C$2:$C$27,'Cargo List'!$H$2:$H$27)),"",LOOKUP(Sheet3!O$2,'Cargo List'!$C$2:$C$27,'Cargo List'!$I$2:$I$27))</f>
        <v>#N/A</v>
      </c>
      <c r="P254" t="e">
        <f>IF(OR($A254&lt;P$2,$A254&gt;P$2+LOOKUP(P$2,'Cargo List'!$C$2:$C$27,'Cargo List'!$H$2:$H$27)),"",LOOKUP(Sheet3!P$2,'Cargo List'!$C$2:$C$27,'Cargo List'!$I$2:$I$27))</f>
        <v>#N/A</v>
      </c>
      <c r="Q254" t="e">
        <f>IF(OR($A254&lt;Q$2,$A254&gt;Q$2+LOOKUP(Q$2,'Cargo List'!$C$2:$C$27,'Cargo List'!$H$2:$H$27)),"",LOOKUP(Sheet3!Q$2,'Cargo List'!$C$2:$C$27,'Cargo List'!$I$2:$I$27))</f>
        <v>#N/A</v>
      </c>
      <c r="R254" t="e">
        <f>IF(OR($A254&lt;R$2,$A254&gt;R$2+LOOKUP(R$2,'Cargo List'!$C$2:$C$27,'Cargo List'!$H$2:$H$27)),"",LOOKUP(Sheet3!R$2,'Cargo List'!$C$2:$C$27,'Cargo List'!$I$2:$I$27))</f>
        <v>#N/A</v>
      </c>
      <c r="S254" t="e">
        <f>IF(OR($A254&lt;S$2,$A254&gt;S$2+LOOKUP(S$2,'Cargo List'!$C$2:$C$27,'Cargo List'!$H$2:$H$27)),"",LOOKUP(Sheet3!S$2,'Cargo List'!$C$2:$C$27,'Cargo List'!$I$2:$I$27))</f>
        <v>#N/A</v>
      </c>
      <c r="T254" t="e">
        <f>IF(OR($A254&lt;T$2,$A254&gt;T$2+LOOKUP(T$2,'Cargo List'!$C$2:$C$27,'Cargo List'!$H$2:$H$27)),"",LOOKUP(Sheet3!T$2,'Cargo List'!$C$2:$C$27,'Cargo List'!$I$2:$I$27))</f>
        <v>#N/A</v>
      </c>
      <c r="U254" t="e">
        <f>IF(OR($A254&lt;U$2,$A254&gt;U$2+LOOKUP(U$2,'Cargo List'!$C$2:$C$27,'Cargo List'!$H$2:$H$27)),"",LOOKUP(Sheet3!U$2,'Cargo List'!$C$2:$C$27,'Cargo List'!$I$2:$I$27))</f>
        <v>#N/A</v>
      </c>
      <c r="V254" t="e">
        <f>IF(OR($A254&lt;V$2,$A254&gt;V$2+LOOKUP(V$2,'Cargo List'!$C$2:$C$27,'Cargo List'!$H$2:$H$27)),"",LOOKUP(Sheet3!V$2,'Cargo List'!$C$2:$C$27,'Cargo List'!$I$2:$I$27))</f>
        <v>#N/A</v>
      </c>
      <c r="W254" t="e">
        <f>IF(OR($A254&lt;W$2,$A254&gt;W$2+LOOKUP(W$2,'Cargo List'!$C$2:$C$27,'Cargo List'!$H$2:$H$27)),"",LOOKUP(Sheet3!W$2,'Cargo List'!$C$2:$C$27,'Cargo List'!$I$2:$I$27))</f>
        <v>#N/A</v>
      </c>
      <c r="X254" t="e">
        <f>IF(OR($A254&lt;X$2,$A254&gt;X$2+LOOKUP(X$2,'Cargo List'!$C$2:$C$27,'Cargo List'!$H$2:$H$27)),"",LOOKUP(Sheet3!X$2,'Cargo List'!$C$2:$C$27,'Cargo List'!$I$2:$I$27))</f>
        <v>#N/A</v>
      </c>
      <c r="Y254" t="e">
        <f>IF(OR($A254&lt;Y$2,$A254&gt;Y$2+LOOKUP(Y$2,'Cargo List'!$C$2:$C$27,'Cargo List'!$H$2:$H$27)),"",LOOKUP(Sheet3!Y$2,'Cargo List'!$C$2:$C$27,'Cargo List'!$I$2:$I$27))</f>
        <v>#N/A</v>
      </c>
      <c r="Z254" t="e">
        <f>IF(OR($A254&lt;Z$2,$A254&gt;Z$2+LOOKUP(Z$2,'Cargo List'!$C$2:$C$27,'Cargo List'!$H$2:$H$27)),"",LOOKUP(Sheet3!Z$2,'Cargo List'!$C$2:$C$27,'Cargo List'!$I$2:$I$27))</f>
        <v>#N/A</v>
      </c>
      <c r="AA254" t="e">
        <f>IF(OR($A254&lt;AA$2,$A254&gt;AA$2+LOOKUP(AA$2,'Cargo List'!$C$2:$C$27,'Cargo List'!$H$2:$H$27)),"",LOOKUP(Sheet3!AA$2,'Cargo List'!$C$2:$C$27,'Cargo List'!$I$2:$I$27))</f>
        <v>#N/A</v>
      </c>
      <c r="AB254" t="e">
        <f>IF(OR($A254&lt;AB$2,$A254&gt;AB$2+LOOKUP(AB$2,'Cargo List'!$C$2:$C$27,'Cargo List'!$H$2:$H$27)),"",LOOKUP(Sheet3!AB$2,'Cargo List'!$C$2:$C$27,'Cargo List'!$I$2:$I$27))</f>
        <v>#N/A</v>
      </c>
      <c r="AC254" t="e">
        <f>IF(OR($A254&lt;AC$2,$A254&gt;AC$2+LOOKUP(AC$2,'Cargo List'!$C$2:$C$27,'Cargo List'!$H$2:$H$27)),"",LOOKUP(Sheet3!AC$2,'Cargo List'!$C$2:$C$27,'Cargo List'!$I$2:$I$27))</f>
        <v>#N/A</v>
      </c>
      <c r="AD254" t="e">
        <f>IF(OR($A254&lt;AD$2,$A254&gt;AD$2+LOOKUP(AD$2,'Cargo List'!$C$2:$C$27,'Cargo List'!$H$2:$H$27)),"",LOOKUP(Sheet3!AD$2,'Cargo List'!$C$2:$C$27,'Cargo List'!$I$2:$I$27))</f>
        <v>#N/A</v>
      </c>
      <c r="AE254" t="e">
        <f>IF(OR($A254&lt;AE$2,$A254&gt;AE$2+LOOKUP(AE$2,'Cargo List'!$C$2:$C$27,'Cargo List'!$H$2:$H$27)),"",LOOKUP(Sheet3!AE$2,'Cargo List'!$C$2:$C$27,'Cargo List'!$I$2:$I$27))</f>
        <v>#N/A</v>
      </c>
      <c r="AF254" t="e">
        <f>IF(OR($A254&lt;AF$2,$A254&gt;AF$2+LOOKUP(AF$2,'Cargo List'!$C$2:$C$27,'Cargo List'!$H$2:$H$27)),"",LOOKUP(Sheet3!AF$2,'Cargo List'!$C$2:$C$27,'Cargo List'!$I$2:$I$27))</f>
        <v>#N/A</v>
      </c>
      <c r="AG254" t="e">
        <f>IF(OR($A254&lt;AG$2,$A254&gt;AG$2+LOOKUP(AG$2,'Cargo List'!$C$2:$C$27,'Cargo List'!$H$2:$H$27)),"",LOOKUP(Sheet3!AG$2,'Cargo List'!$C$2:$C$27,'Cargo List'!$I$2:$I$27))</f>
        <v>#N/A</v>
      </c>
      <c r="AH254" t="e">
        <f>IF(OR($A254&lt;AH$2,$A254&gt;AH$2+LOOKUP(AH$2,'Cargo List'!$C$2:$C$27,'Cargo List'!$H$2:$H$27)),"",LOOKUP(Sheet3!AH$2,'Cargo List'!$C$2:$C$27,'Cargo List'!$I$2:$I$27))</f>
        <v>#N/A</v>
      </c>
      <c r="AI254" t="e">
        <f>IF(OR($A254&lt;AI$2,$A254&gt;AI$2+LOOKUP(AI$2,'Cargo List'!$C$2:$C$27,'Cargo List'!$H$2:$H$27)),"",LOOKUP(Sheet3!AI$2,'Cargo List'!$C$2:$C$27,'Cargo List'!$I$2:$I$27))</f>
        <v>#N/A</v>
      </c>
      <c r="AJ254" t="e">
        <f>IF(OR($A254&lt;AJ$2,$A254&gt;AJ$2+LOOKUP(AJ$2,'Cargo List'!$C$2:$C$27,'Cargo List'!$H$2:$H$27)),"",LOOKUP(Sheet3!AJ$2,'Cargo List'!$C$2:$C$27,'Cargo List'!$I$2:$I$27))</f>
        <v>#N/A</v>
      </c>
      <c r="AK254" t="e">
        <f>IF(OR($A254&lt;AK$2,$A254&gt;AK$2+LOOKUP(AK$2,'Cargo List'!$C$2:$C$27,'Cargo List'!$H$2:$H$27)),"",LOOKUP(Sheet3!AK$2,'Cargo List'!$C$2:$C$27,'Cargo List'!$I$2:$I$27))</f>
        <v>#N/A</v>
      </c>
      <c r="AL254" t="e">
        <f>IF(OR($A254&lt;AL$2,$A254&gt;AL$2+LOOKUP(AL$2,'Cargo List'!$C$2:$C$27,'Cargo List'!$H$2:$H$27)),"",LOOKUP(Sheet3!AL$2,'Cargo List'!$C$2:$C$27,'Cargo List'!$I$2:$I$27))</f>
        <v>#N/A</v>
      </c>
      <c r="AM254" t="e">
        <f>IF(OR($A254&lt;AM$2,$A254&gt;AM$2+LOOKUP(AM$2,'Cargo List'!$C$2:$C$27,'Cargo List'!$H$2:$H$27)),"",LOOKUP(Sheet3!AM$2,'Cargo List'!$C$2:$C$27,'Cargo List'!$I$2:$I$27))</f>
        <v>#N/A</v>
      </c>
      <c r="AN254" t="e">
        <f>IF(OR($A254&lt;AN$2,$A254&gt;AN$2+LOOKUP(AN$2,'Cargo List'!$C$2:$C$27,'Cargo List'!$H$2:$H$27)),"",LOOKUP(Sheet3!AN$2,'Cargo List'!$C$2:$C$27,'Cargo List'!$I$2:$I$27))</f>
        <v>#N/A</v>
      </c>
      <c r="AO254" t="e">
        <f>IF(OR($A254&lt;AO$2,$A254&gt;AO$2+LOOKUP(AO$2,'Cargo List'!$C$2:$C$27,'Cargo List'!$H$2:$H$27)),"",LOOKUP(Sheet3!AO$2,'Cargo List'!$C$2:$C$27,'Cargo List'!$I$2:$I$27))</f>
        <v>#N/A</v>
      </c>
      <c r="AP254" t="e">
        <f>IF(OR($A254&lt;AP$2,$A254&gt;AP$2+LOOKUP(AP$2,'Cargo List'!$C$2:$C$27,'Cargo List'!$H$2:$H$27)),"",LOOKUP(Sheet3!AP$2,'Cargo List'!$C$2:$C$27,'Cargo List'!$I$2:$I$27))</f>
        <v>#N/A</v>
      </c>
      <c r="AQ254" t="e">
        <f>IF(OR($A254&lt;AQ$2,$A254&gt;AQ$2+LOOKUP(AQ$2,'Cargo List'!$C$2:$C$27,'Cargo List'!$H$2:$H$27)),"",LOOKUP(Sheet3!AQ$2,'Cargo List'!$C$2:$C$27,'Cargo List'!$I$2:$I$27))</f>
        <v>#N/A</v>
      </c>
      <c r="AR254" t="e">
        <f>IF(OR($A254&lt;AR$2,$A254&gt;AR$2+LOOKUP(AR$2,'Cargo List'!$C$2:$C$27,'Cargo List'!$H$2:$H$27)),"",LOOKUP(Sheet3!AR$2,'Cargo List'!$C$2:$C$27,'Cargo List'!$I$2:$I$27))</f>
        <v>#N/A</v>
      </c>
      <c r="AS254" t="e">
        <f>IF(OR($A254&lt;AS$2,$A254&gt;AS$2+LOOKUP(AS$2,'Cargo List'!$C$2:$C$27,'Cargo List'!$H$2:$H$27)),"",LOOKUP(Sheet3!AS$2,'Cargo List'!$C$2:$C$27,'Cargo List'!$I$2:$I$27))</f>
        <v>#N/A</v>
      </c>
      <c r="AT254" t="e">
        <f>IF(OR($A254&lt;AT$2,$A254&gt;AT$2+LOOKUP(AT$2,'Cargo List'!$C$2:$C$27,'Cargo List'!$H$2:$H$27)),"",LOOKUP(Sheet3!AT$2,'Cargo List'!$C$2:$C$27,'Cargo List'!$I$2:$I$27))</f>
        <v>#N/A</v>
      </c>
      <c r="AU254" t="e">
        <f>IF(OR($A254&lt;AU$2,$A254&gt;AU$2+LOOKUP(AU$2,'Cargo List'!$C$2:$C$27,'Cargo List'!$H$2:$H$27)),"",LOOKUP(Sheet3!AU$2,'Cargo List'!$C$2:$C$27,'Cargo List'!$I$2:$I$27))</f>
        <v>#N/A</v>
      </c>
      <c r="AV254" s="4">
        <f t="shared" si="6"/>
        <v>0</v>
      </c>
    </row>
    <row r="255" spans="1:48" x14ac:dyDescent="0.25">
      <c r="A255" s="2">
        <f t="shared" si="7"/>
        <v>44449</v>
      </c>
      <c r="B255" t="e">
        <f>IF(OR($A255&lt;B$2,$A255&gt;B$2+LOOKUP(B$2,'Cargo List'!$C$2:$C$27,'Cargo List'!$H$2:$H$27)),"",LOOKUP(Sheet3!B$2,'Cargo List'!$C$2:$C$27,'Cargo List'!$I$2:$I$27))</f>
        <v>#N/A</v>
      </c>
      <c r="C255" t="e">
        <f>IF(OR($A255&lt;C$2,$A255&gt;C$2+LOOKUP(C$2,'Cargo List'!$C$2:$C$27,'Cargo List'!$H$2:$H$27)),"",LOOKUP(Sheet3!C$2,'Cargo List'!$C$2:$C$27,'Cargo List'!$I$2:$I$27))</f>
        <v>#N/A</v>
      </c>
      <c r="D255" t="e">
        <f>IF(OR($A255&lt;D$2,$A255&gt;D$2+LOOKUP(D$2,'Cargo List'!$C$2:$C$27,'Cargo List'!$H$2:$H$27)),"",LOOKUP(Sheet3!D$2,'Cargo List'!$C$2:$C$27,'Cargo List'!$I$2:$I$27))</f>
        <v>#N/A</v>
      </c>
      <c r="E255" t="e">
        <f>IF(OR($A255&lt;E$2,$A255&gt;E$2+LOOKUP(E$2,'Cargo List'!$C$2:$C$27,'Cargo List'!$H$2:$H$27)),"",LOOKUP(Sheet3!E$2,'Cargo List'!$C$2:$C$27,'Cargo List'!$I$2:$I$27))</f>
        <v>#N/A</v>
      </c>
      <c r="F255" t="e">
        <f>IF(OR($A255&lt;F$2,$A255&gt;F$2+LOOKUP(F$2,'Cargo List'!$C$2:$C$27,'Cargo List'!$H$2:$H$27)),"",LOOKUP(Sheet3!F$2,'Cargo List'!$C$2:$C$27,'Cargo List'!$I$2:$I$27))</f>
        <v>#N/A</v>
      </c>
      <c r="G255" t="e">
        <f>IF(OR($A255&lt;G$2,$A255&gt;G$2+LOOKUP(G$2,'Cargo List'!$C$2:$C$27,'Cargo List'!$H$2:$H$27)),"",LOOKUP(Sheet3!G$2,'Cargo List'!$C$2:$C$27,'Cargo List'!$I$2:$I$27))</f>
        <v>#N/A</v>
      </c>
      <c r="H255" t="e">
        <f>IF(OR($A255&lt;H$2,$A255&gt;H$2+LOOKUP(H$2,'Cargo List'!$C$2:$C$27,'Cargo List'!$H$2:$H$27)),"",LOOKUP(Sheet3!H$2,'Cargo List'!$C$2:$C$27,'Cargo List'!$I$2:$I$27))</f>
        <v>#N/A</v>
      </c>
      <c r="I255" t="e">
        <f>IF(OR($A255&lt;I$2,$A255&gt;I$2+LOOKUP(I$2,'Cargo List'!$C$2:$C$27,'Cargo List'!$H$2:$H$27)),"",LOOKUP(Sheet3!I$2,'Cargo List'!$C$2:$C$27,'Cargo List'!$I$2:$I$27))</f>
        <v>#N/A</v>
      </c>
      <c r="J255" t="e">
        <f>IF(OR($A255&lt;J$2,$A255&gt;J$2+LOOKUP(J$2,'Cargo List'!$C$2:$C$27,'Cargo List'!$H$2:$H$27)),"",LOOKUP(Sheet3!J$2,'Cargo List'!$C$2:$C$27,'Cargo List'!$I$2:$I$27))</f>
        <v>#N/A</v>
      </c>
      <c r="K255" t="e">
        <f>IF(OR($A255&lt;K$2,$A255&gt;K$2+LOOKUP(K$2,'Cargo List'!$C$2:$C$27,'Cargo List'!$H$2:$H$27)),"",LOOKUP(Sheet3!K$2,'Cargo List'!$C$2:$C$27,'Cargo List'!$I$2:$I$27))</f>
        <v>#N/A</v>
      </c>
      <c r="L255" t="e">
        <f>IF(OR($A255&lt;L$2,$A255&gt;L$2+LOOKUP(L$2,'Cargo List'!$C$2:$C$27,'Cargo List'!$H$2:$H$27)),"",LOOKUP(Sheet3!L$2,'Cargo List'!$C$2:$C$27,'Cargo List'!$I$2:$I$27))</f>
        <v>#N/A</v>
      </c>
      <c r="M255" t="e">
        <f>IF(OR($A255&lt;M$2,$A255&gt;M$2+LOOKUP(M$2,'Cargo List'!$C$2:$C$27,'Cargo List'!$H$2:$H$27)),"",LOOKUP(Sheet3!M$2,'Cargo List'!$C$2:$C$27,'Cargo List'!$I$2:$I$27))</f>
        <v>#N/A</v>
      </c>
      <c r="N255" t="e">
        <f>IF(OR($A255&lt;N$2,$A255&gt;N$2+LOOKUP(N$2,'Cargo List'!$C$2:$C$27,'Cargo List'!$H$2:$H$27)),"",LOOKUP(Sheet3!N$2,'Cargo List'!$C$2:$C$27,'Cargo List'!$I$2:$I$27))</f>
        <v>#N/A</v>
      </c>
      <c r="O255" t="e">
        <f>IF(OR($A255&lt;O$2,$A255&gt;O$2+LOOKUP(O$2,'Cargo List'!$C$2:$C$27,'Cargo List'!$H$2:$H$27)),"",LOOKUP(Sheet3!O$2,'Cargo List'!$C$2:$C$27,'Cargo List'!$I$2:$I$27))</f>
        <v>#N/A</v>
      </c>
      <c r="P255" t="e">
        <f>IF(OR($A255&lt;P$2,$A255&gt;P$2+LOOKUP(P$2,'Cargo List'!$C$2:$C$27,'Cargo List'!$H$2:$H$27)),"",LOOKUP(Sheet3!P$2,'Cargo List'!$C$2:$C$27,'Cargo List'!$I$2:$I$27))</f>
        <v>#N/A</v>
      </c>
      <c r="Q255" t="e">
        <f>IF(OR($A255&lt;Q$2,$A255&gt;Q$2+LOOKUP(Q$2,'Cargo List'!$C$2:$C$27,'Cargo List'!$H$2:$H$27)),"",LOOKUP(Sheet3!Q$2,'Cargo List'!$C$2:$C$27,'Cargo List'!$I$2:$I$27))</f>
        <v>#N/A</v>
      </c>
      <c r="R255" t="e">
        <f>IF(OR($A255&lt;R$2,$A255&gt;R$2+LOOKUP(R$2,'Cargo List'!$C$2:$C$27,'Cargo List'!$H$2:$H$27)),"",LOOKUP(Sheet3!R$2,'Cargo List'!$C$2:$C$27,'Cargo List'!$I$2:$I$27))</f>
        <v>#N/A</v>
      </c>
      <c r="S255" t="e">
        <f>IF(OR($A255&lt;S$2,$A255&gt;S$2+LOOKUP(S$2,'Cargo List'!$C$2:$C$27,'Cargo List'!$H$2:$H$27)),"",LOOKUP(Sheet3!S$2,'Cargo List'!$C$2:$C$27,'Cargo List'!$I$2:$I$27))</f>
        <v>#N/A</v>
      </c>
      <c r="T255" t="e">
        <f>IF(OR($A255&lt;T$2,$A255&gt;T$2+LOOKUP(T$2,'Cargo List'!$C$2:$C$27,'Cargo List'!$H$2:$H$27)),"",LOOKUP(Sheet3!T$2,'Cargo List'!$C$2:$C$27,'Cargo List'!$I$2:$I$27))</f>
        <v>#N/A</v>
      </c>
      <c r="U255" t="e">
        <f>IF(OR($A255&lt;U$2,$A255&gt;U$2+LOOKUP(U$2,'Cargo List'!$C$2:$C$27,'Cargo List'!$H$2:$H$27)),"",LOOKUP(Sheet3!U$2,'Cargo List'!$C$2:$C$27,'Cargo List'!$I$2:$I$27))</f>
        <v>#N/A</v>
      </c>
      <c r="V255" t="e">
        <f>IF(OR($A255&lt;V$2,$A255&gt;V$2+LOOKUP(V$2,'Cargo List'!$C$2:$C$27,'Cargo List'!$H$2:$H$27)),"",LOOKUP(Sheet3!V$2,'Cargo List'!$C$2:$C$27,'Cargo List'!$I$2:$I$27))</f>
        <v>#N/A</v>
      </c>
      <c r="W255" t="e">
        <f>IF(OR($A255&lt;W$2,$A255&gt;W$2+LOOKUP(W$2,'Cargo List'!$C$2:$C$27,'Cargo List'!$H$2:$H$27)),"",LOOKUP(Sheet3!W$2,'Cargo List'!$C$2:$C$27,'Cargo List'!$I$2:$I$27))</f>
        <v>#N/A</v>
      </c>
      <c r="X255" t="e">
        <f>IF(OR($A255&lt;X$2,$A255&gt;X$2+LOOKUP(X$2,'Cargo List'!$C$2:$C$27,'Cargo List'!$H$2:$H$27)),"",LOOKUP(Sheet3!X$2,'Cargo List'!$C$2:$C$27,'Cargo List'!$I$2:$I$27))</f>
        <v>#N/A</v>
      </c>
      <c r="Y255" t="e">
        <f>IF(OR($A255&lt;Y$2,$A255&gt;Y$2+LOOKUP(Y$2,'Cargo List'!$C$2:$C$27,'Cargo List'!$H$2:$H$27)),"",LOOKUP(Sheet3!Y$2,'Cargo List'!$C$2:$C$27,'Cargo List'!$I$2:$I$27))</f>
        <v>#N/A</v>
      </c>
      <c r="Z255" t="e">
        <f>IF(OR($A255&lt;Z$2,$A255&gt;Z$2+LOOKUP(Z$2,'Cargo List'!$C$2:$C$27,'Cargo List'!$H$2:$H$27)),"",LOOKUP(Sheet3!Z$2,'Cargo List'!$C$2:$C$27,'Cargo List'!$I$2:$I$27))</f>
        <v>#N/A</v>
      </c>
      <c r="AA255" t="e">
        <f>IF(OR($A255&lt;AA$2,$A255&gt;AA$2+LOOKUP(AA$2,'Cargo List'!$C$2:$C$27,'Cargo List'!$H$2:$H$27)),"",LOOKUP(Sheet3!AA$2,'Cargo List'!$C$2:$C$27,'Cargo List'!$I$2:$I$27))</f>
        <v>#N/A</v>
      </c>
      <c r="AB255" t="e">
        <f>IF(OR($A255&lt;AB$2,$A255&gt;AB$2+LOOKUP(AB$2,'Cargo List'!$C$2:$C$27,'Cargo List'!$H$2:$H$27)),"",LOOKUP(Sheet3!AB$2,'Cargo List'!$C$2:$C$27,'Cargo List'!$I$2:$I$27))</f>
        <v>#N/A</v>
      </c>
      <c r="AC255" t="e">
        <f>IF(OR($A255&lt;AC$2,$A255&gt;AC$2+LOOKUP(AC$2,'Cargo List'!$C$2:$C$27,'Cargo List'!$H$2:$H$27)),"",LOOKUP(Sheet3!AC$2,'Cargo List'!$C$2:$C$27,'Cargo List'!$I$2:$I$27))</f>
        <v>#N/A</v>
      </c>
      <c r="AD255" t="e">
        <f>IF(OR($A255&lt;AD$2,$A255&gt;AD$2+LOOKUP(AD$2,'Cargo List'!$C$2:$C$27,'Cargo List'!$H$2:$H$27)),"",LOOKUP(Sheet3!AD$2,'Cargo List'!$C$2:$C$27,'Cargo List'!$I$2:$I$27))</f>
        <v>#N/A</v>
      </c>
      <c r="AE255" t="e">
        <f>IF(OR($A255&lt;AE$2,$A255&gt;AE$2+LOOKUP(AE$2,'Cargo List'!$C$2:$C$27,'Cargo List'!$H$2:$H$27)),"",LOOKUP(Sheet3!AE$2,'Cargo List'!$C$2:$C$27,'Cargo List'!$I$2:$I$27))</f>
        <v>#N/A</v>
      </c>
      <c r="AF255" t="e">
        <f>IF(OR($A255&lt;AF$2,$A255&gt;AF$2+LOOKUP(AF$2,'Cargo List'!$C$2:$C$27,'Cargo List'!$H$2:$H$27)),"",LOOKUP(Sheet3!AF$2,'Cargo List'!$C$2:$C$27,'Cargo List'!$I$2:$I$27))</f>
        <v>#N/A</v>
      </c>
      <c r="AG255" t="e">
        <f>IF(OR($A255&lt;AG$2,$A255&gt;AG$2+LOOKUP(AG$2,'Cargo List'!$C$2:$C$27,'Cargo List'!$H$2:$H$27)),"",LOOKUP(Sheet3!AG$2,'Cargo List'!$C$2:$C$27,'Cargo List'!$I$2:$I$27))</f>
        <v>#N/A</v>
      </c>
      <c r="AH255" t="e">
        <f>IF(OR($A255&lt;AH$2,$A255&gt;AH$2+LOOKUP(AH$2,'Cargo List'!$C$2:$C$27,'Cargo List'!$H$2:$H$27)),"",LOOKUP(Sheet3!AH$2,'Cargo List'!$C$2:$C$27,'Cargo List'!$I$2:$I$27))</f>
        <v>#N/A</v>
      </c>
      <c r="AI255" t="e">
        <f>IF(OR($A255&lt;AI$2,$A255&gt;AI$2+LOOKUP(AI$2,'Cargo List'!$C$2:$C$27,'Cargo List'!$H$2:$H$27)),"",LOOKUP(Sheet3!AI$2,'Cargo List'!$C$2:$C$27,'Cargo List'!$I$2:$I$27))</f>
        <v>#N/A</v>
      </c>
      <c r="AJ255" t="e">
        <f>IF(OR($A255&lt;AJ$2,$A255&gt;AJ$2+LOOKUP(AJ$2,'Cargo List'!$C$2:$C$27,'Cargo List'!$H$2:$H$27)),"",LOOKUP(Sheet3!AJ$2,'Cargo List'!$C$2:$C$27,'Cargo List'!$I$2:$I$27))</f>
        <v>#N/A</v>
      </c>
      <c r="AK255" t="e">
        <f>IF(OR($A255&lt;AK$2,$A255&gt;AK$2+LOOKUP(AK$2,'Cargo List'!$C$2:$C$27,'Cargo List'!$H$2:$H$27)),"",LOOKUP(Sheet3!AK$2,'Cargo List'!$C$2:$C$27,'Cargo List'!$I$2:$I$27))</f>
        <v>#N/A</v>
      </c>
      <c r="AL255" t="e">
        <f>IF(OR($A255&lt;AL$2,$A255&gt;AL$2+LOOKUP(AL$2,'Cargo List'!$C$2:$C$27,'Cargo List'!$H$2:$H$27)),"",LOOKUP(Sheet3!AL$2,'Cargo List'!$C$2:$C$27,'Cargo List'!$I$2:$I$27))</f>
        <v>#N/A</v>
      </c>
      <c r="AM255" t="e">
        <f>IF(OR($A255&lt;AM$2,$A255&gt;AM$2+LOOKUP(AM$2,'Cargo List'!$C$2:$C$27,'Cargo List'!$H$2:$H$27)),"",LOOKUP(Sheet3!AM$2,'Cargo List'!$C$2:$C$27,'Cargo List'!$I$2:$I$27))</f>
        <v>#N/A</v>
      </c>
      <c r="AN255" t="e">
        <f>IF(OR($A255&lt;AN$2,$A255&gt;AN$2+LOOKUP(AN$2,'Cargo List'!$C$2:$C$27,'Cargo List'!$H$2:$H$27)),"",LOOKUP(Sheet3!AN$2,'Cargo List'!$C$2:$C$27,'Cargo List'!$I$2:$I$27))</f>
        <v>#N/A</v>
      </c>
      <c r="AO255" t="e">
        <f>IF(OR($A255&lt;AO$2,$A255&gt;AO$2+LOOKUP(AO$2,'Cargo List'!$C$2:$C$27,'Cargo List'!$H$2:$H$27)),"",LOOKUP(Sheet3!AO$2,'Cargo List'!$C$2:$C$27,'Cargo List'!$I$2:$I$27))</f>
        <v>#N/A</v>
      </c>
      <c r="AP255" t="e">
        <f>IF(OR($A255&lt;AP$2,$A255&gt;AP$2+LOOKUP(AP$2,'Cargo List'!$C$2:$C$27,'Cargo List'!$H$2:$H$27)),"",LOOKUP(Sheet3!AP$2,'Cargo List'!$C$2:$C$27,'Cargo List'!$I$2:$I$27))</f>
        <v>#N/A</v>
      </c>
      <c r="AQ255" t="e">
        <f>IF(OR($A255&lt;AQ$2,$A255&gt;AQ$2+LOOKUP(AQ$2,'Cargo List'!$C$2:$C$27,'Cargo List'!$H$2:$H$27)),"",LOOKUP(Sheet3!AQ$2,'Cargo List'!$C$2:$C$27,'Cargo List'!$I$2:$I$27))</f>
        <v>#N/A</v>
      </c>
      <c r="AR255" t="e">
        <f>IF(OR($A255&lt;AR$2,$A255&gt;AR$2+LOOKUP(AR$2,'Cargo List'!$C$2:$C$27,'Cargo List'!$H$2:$H$27)),"",LOOKUP(Sheet3!AR$2,'Cargo List'!$C$2:$C$27,'Cargo List'!$I$2:$I$27))</f>
        <v>#N/A</v>
      </c>
      <c r="AS255" t="e">
        <f>IF(OR($A255&lt;AS$2,$A255&gt;AS$2+LOOKUP(AS$2,'Cargo List'!$C$2:$C$27,'Cargo List'!$H$2:$H$27)),"",LOOKUP(Sheet3!AS$2,'Cargo List'!$C$2:$C$27,'Cargo List'!$I$2:$I$27))</f>
        <v>#N/A</v>
      </c>
      <c r="AT255" t="e">
        <f>IF(OR($A255&lt;AT$2,$A255&gt;AT$2+LOOKUP(AT$2,'Cargo List'!$C$2:$C$27,'Cargo List'!$H$2:$H$27)),"",LOOKUP(Sheet3!AT$2,'Cargo List'!$C$2:$C$27,'Cargo List'!$I$2:$I$27))</f>
        <v>#N/A</v>
      </c>
      <c r="AU255" t="e">
        <f>IF(OR($A255&lt;AU$2,$A255&gt;AU$2+LOOKUP(AU$2,'Cargo List'!$C$2:$C$27,'Cargo List'!$H$2:$H$27)),"",LOOKUP(Sheet3!AU$2,'Cargo List'!$C$2:$C$27,'Cargo List'!$I$2:$I$27))</f>
        <v>#N/A</v>
      </c>
      <c r="AV255" s="4">
        <f t="shared" si="6"/>
        <v>0</v>
      </c>
    </row>
    <row r="256" spans="1:48" x14ac:dyDescent="0.25">
      <c r="A256" s="2">
        <f t="shared" si="7"/>
        <v>44450</v>
      </c>
      <c r="B256" t="e">
        <f>IF(OR($A256&lt;B$2,$A256&gt;B$2+LOOKUP(B$2,'Cargo List'!$C$2:$C$27,'Cargo List'!$H$2:$H$27)),"",LOOKUP(Sheet3!B$2,'Cargo List'!$C$2:$C$27,'Cargo List'!$I$2:$I$27))</f>
        <v>#N/A</v>
      </c>
      <c r="C256" t="e">
        <f>IF(OR($A256&lt;C$2,$A256&gt;C$2+LOOKUP(C$2,'Cargo List'!$C$2:$C$27,'Cargo List'!$H$2:$H$27)),"",LOOKUP(Sheet3!C$2,'Cargo List'!$C$2:$C$27,'Cargo List'!$I$2:$I$27))</f>
        <v>#N/A</v>
      </c>
      <c r="D256" t="e">
        <f>IF(OR($A256&lt;D$2,$A256&gt;D$2+LOOKUP(D$2,'Cargo List'!$C$2:$C$27,'Cargo List'!$H$2:$H$27)),"",LOOKUP(Sheet3!D$2,'Cargo List'!$C$2:$C$27,'Cargo List'!$I$2:$I$27))</f>
        <v>#N/A</v>
      </c>
      <c r="E256" t="e">
        <f>IF(OR($A256&lt;E$2,$A256&gt;E$2+LOOKUP(E$2,'Cargo List'!$C$2:$C$27,'Cargo List'!$H$2:$H$27)),"",LOOKUP(Sheet3!E$2,'Cargo List'!$C$2:$C$27,'Cargo List'!$I$2:$I$27))</f>
        <v>#N/A</v>
      </c>
      <c r="F256" t="e">
        <f>IF(OR($A256&lt;F$2,$A256&gt;F$2+LOOKUP(F$2,'Cargo List'!$C$2:$C$27,'Cargo List'!$H$2:$H$27)),"",LOOKUP(Sheet3!F$2,'Cargo List'!$C$2:$C$27,'Cargo List'!$I$2:$I$27))</f>
        <v>#N/A</v>
      </c>
      <c r="G256" t="e">
        <f>IF(OR($A256&lt;G$2,$A256&gt;G$2+LOOKUP(G$2,'Cargo List'!$C$2:$C$27,'Cargo List'!$H$2:$H$27)),"",LOOKUP(Sheet3!G$2,'Cargo List'!$C$2:$C$27,'Cargo List'!$I$2:$I$27))</f>
        <v>#N/A</v>
      </c>
      <c r="H256" t="e">
        <f>IF(OR($A256&lt;H$2,$A256&gt;H$2+LOOKUP(H$2,'Cargo List'!$C$2:$C$27,'Cargo List'!$H$2:$H$27)),"",LOOKUP(Sheet3!H$2,'Cargo List'!$C$2:$C$27,'Cargo List'!$I$2:$I$27))</f>
        <v>#N/A</v>
      </c>
      <c r="I256" t="e">
        <f>IF(OR($A256&lt;I$2,$A256&gt;I$2+LOOKUP(I$2,'Cargo List'!$C$2:$C$27,'Cargo List'!$H$2:$H$27)),"",LOOKUP(Sheet3!I$2,'Cargo List'!$C$2:$C$27,'Cargo List'!$I$2:$I$27))</f>
        <v>#N/A</v>
      </c>
      <c r="J256" t="e">
        <f>IF(OR($A256&lt;J$2,$A256&gt;J$2+LOOKUP(J$2,'Cargo List'!$C$2:$C$27,'Cargo List'!$H$2:$H$27)),"",LOOKUP(Sheet3!J$2,'Cargo List'!$C$2:$C$27,'Cargo List'!$I$2:$I$27))</f>
        <v>#N/A</v>
      </c>
      <c r="K256" t="e">
        <f>IF(OR($A256&lt;K$2,$A256&gt;K$2+LOOKUP(K$2,'Cargo List'!$C$2:$C$27,'Cargo List'!$H$2:$H$27)),"",LOOKUP(Sheet3!K$2,'Cargo List'!$C$2:$C$27,'Cargo List'!$I$2:$I$27))</f>
        <v>#N/A</v>
      </c>
      <c r="L256" t="e">
        <f>IF(OR($A256&lt;L$2,$A256&gt;L$2+LOOKUP(L$2,'Cargo List'!$C$2:$C$27,'Cargo List'!$H$2:$H$27)),"",LOOKUP(Sheet3!L$2,'Cargo List'!$C$2:$C$27,'Cargo List'!$I$2:$I$27))</f>
        <v>#N/A</v>
      </c>
      <c r="M256" t="e">
        <f>IF(OR($A256&lt;M$2,$A256&gt;M$2+LOOKUP(M$2,'Cargo List'!$C$2:$C$27,'Cargo List'!$H$2:$H$27)),"",LOOKUP(Sheet3!M$2,'Cargo List'!$C$2:$C$27,'Cargo List'!$I$2:$I$27))</f>
        <v>#N/A</v>
      </c>
      <c r="N256" t="e">
        <f>IF(OR($A256&lt;N$2,$A256&gt;N$2+LOOKUP(N$2,'Cargo List'!$C$2:$C$27,'Cargo List'!$H$2:$H$27)),"",LOOKUP(Sheet3!N$2,'Cargo List'!$C$2:$C$27,'Cargo List'!$I$2:$I$27))</f>
        <v>#N/A</v>
      </c>
      <c r="O256" t="e">
        <f>IF(OR($A256&lt;O$2,$A256&gt;O$2+LOOKUP(O$2,'Cargo List'!$C$2:$C$27,'Cargo List'!$H$2:$H$27)),"",LOOKUP(Sheet3!O$2,'Cargo List'!$C$2:$C$27,'Cargo List'!$I$2:$I$27))</f>
        <v>#N/A</v>
      </c>
      <c r="P256" t="e">
        <f>IF(OR($A256&lt;P$2,$A256&gt;P$2+LOOKUP(P$2,'Cargo List'!$C$2:$C$27,'Cargo List'!$H$2:$H$27)),"",LOOKUP(Sheet3!P$2,'Cargo List'!$C$2:$C$27,'Cargo List'!$I$2:$I$27))</f>
        <v>#N/A</v>
      </c>
      <c r="Q256" t="e">
        <f>IF(OR($A256&lt;Q$2,$A256&gt;Q$2+LOOKUP(Q$2,'Cargo List'!$C$2:$C$27,'Cargo List'!$H$2:$H$27)),"",LOOKUP(Sheet3!Q$2,'Cargo List'!$C$2:$C$27,'Cargo List'!$I$2:$I$27))</f>
        <v>#N/A</v>
      </c>
      <c r="R256" t="e">
        <f>IF(OR($A256&lt;R$2,$A256&gt;R$2+LOOKUP(R$2,'Cargo List'!$C$2:$C$27,'Cargo List'!$H$2:$H$27)),"",LOOKUP(Sheet3!R$2,'Cargo List'!$C$2:$C$27,'Cargo List'!$I$2:$I$27))</f>
        <v>#N/A</v>
      </c>
      <c r="S256" t="e">
        <f>IF(OR($A256&lt;S$2,$A256&gt;S$2+LOOKUP(S$2,'Cargo List'!$C$2:$C$27,'Cargo List'!$H$2:$H$27)),"",LOOKUP(Sheet3!S$2,'Cargo List'!$C$2:$C$27,'Cargo List'!$I$2:$I$27))</f>
        <v>#N/A</v>
      </c>
      <c r="T256" t="e">
        <f>IF(OR($A256&lt;T$2,$A256&gt;T$2+LOOKUP(T$2,'Cargo List'!$C$2:$C$27,'Cargo List'!$H$2:$H$27)),"",LOOKUP(Sheet3!T$2,'Cargo List'!$C$2:$C$27,'Cargo List'!$I$2:$I$27))</f>
        <v>#N/A</v>
      </c>
      <c r="U256" t="e">
        <f>IF(OR($A256&lt;U$2,$A256&gt;U$2+LOOKUP(U$2,'Cargo List'!$C$2:$C$27,'Cargo List'!$H$2:$H$27)),"",LOOKUP(Sheet3!U$2,'Cargo List'!$C$2:$C$27,'Cargo List'!$I$2:$I$27))</f>
        <v>#N/A</v>
      </c>
      <c r="V256" t="e">
        <f>IF(OR($A256&lt;V$2,$A256&gt;V$2+LOOKUP(V$2,'Cargo List'!$C$2:$C$27,'Cargo List'!$H$2:$H$27)),"",LOOKUP(Sheet3!V$2,'Cargo List'!$C$2:$C$27,'Cargo List'!$I$2:$I$27))</f>
        <v>#N/A</v>
      </c>
      <c r="W256" t="e">
        <f>IF(OR($A256&lt;W$2,$A256&gt;W$2+LOOKUP(W$2,'Cargo List'!$C$2:$C$27,'Cargo List'!$H$2:$H$27)),"",LOOKUP(Sheet3!W$2,'Cargo List'!$C$2:$C$27,'Cargo List'!$I$2:$I$27))</f>
        <v>#N/A</v>
      </c>
      <c r="X256" t="e">
        <f>IF(OR($A256&lt;X$2,$A256&gt;X$2+LOOKUP(X$2,'Cargo List'!$C$2:$C$27,'Cargo List'!$H$2:$H$27)),"",LOOKUP(Sheet3!X$2,'Cargo List'!$C$2:$C$27,'Cargo List'!$I$2:$I$27))</f>
        <v>#N/A</v>
      </c>
      <c r="Y256" t="e">
        <f>IF(OR($A256&lt;Y$2,$A256&gt;Y$2+LOOKUP(Y$2,'Cargo List'!$C$2:$C$27,'Cargo List'!$H$2:$H$27)),"",LOOKUP(Sheet3!Y$2,'Cargo List'!$C$2:$C$27,'Cargo List'!$I$2:$I$27))</f>
        <v>#N/A</v>
      </c>
      <c r="Z256" t="e">
        <f>IF(OR($A256&lt;Z$2,$A256&gt;Z$2+LOOKUP(Z$2,'Cargo List'!$C$2:$C$27,'Cargo List'!$H$2:$H$27)),"",LOOKUP(Sheet3!Z$2,'Cargo List'!$C$2:$C$27,'Cargo List'!$I$2:$I$27))</f>
        <v>#N/A</v>
      </c>
      <c r="AA256" t="e">
        <f>IF(OR($A256&lt;AA$2,$A256&gt;AA$2+LOOKUP(AA$2,'Cargo List'!$C$2:$C$27,'Cargo List'!$H$2:$H$27)),"",LOOKUP(Sheet3!AA$2,'Cargo List'!$C$2:$C$27,'Cargo List'!$I$2:$I$27))</f>
        <v>#N/A</v>
      </c>
      <c r="AB256" t="e">
        <f>IF(OR($A256&lt;AB$2,$A256&gt;AB$2+LOOKUP(AB$2,'Cargo List'!$C$2:$C$27,'Cargo List'!$H$2:$H$27)),"",LOOKUP(Sheet3!AB$2,'Cargo List'!$C$2:$C$27,'Cargo List'!$I$2:$I$27))</f>
        <v>#N/A</v>
      </c>
      <c r="AC256" t="e">
        <f>IF(OR($A256&lt;AC$2,$A256&gt;AC$2+LOOKUP(AC$2,'Cargo List'!$C$2:$C$27,'Cargo List'!$H$2:$H$27)),"",LOOKUP(Sheet3!AC$2,'Cargo List'!$C$2:$C$27,'Cargo List'!$I$2:$I$27))</f>
        <v>#N/A</v>
      </c>
      <c r="AD256" t="e">
        <f>IF(OR($A256&lt;AD$2,$A256&gt;AD$2+LOOKUP(AD$2,'Cargo List'!$C$2:$C$27,'Cargo List'!$H$2:$H$27)),"",LOOKUP(Sheet3!AD$2,'Cargo List'!$C$2:$C$27,'Cargo List'!$I$2:$I$27))</f>
        <v>#N/A</v>
      </c>
      <c r="AE256" t="e">
        <f>IF(OR($A256&lt;AE$2,$A256&gt;AE$2+LOOKUP(AE$2,'Cargo List'!$C$2:$C$27,'Cargo List'!$H$2:$H$27)),"",LOOKUP(Sheet3!AE$2,'Cargo List'!$C$2:$C$27,'Cargo List'!$I$2:$I$27))</f>
        <v>#N/A</v>
      </c>
      <c r="AF256" t="e">
        <f>IF(OR($A256&lt;AF$2,$A256&gt;AF$2+LOOKUP(AF$2,'Cargo List'!$C$2:$C$27,'Cargo List'!$H$2:$H$27)),"",LOOKUP(Sheet3!AF$2,'Cargo List'!$C$2:$C$27,'Cargo List'!$I$2:$I$27))</f>
        <v>#N/A</v>
      </c>
      <c r="AG256" t="e">
        <f>IF(OR($A256&lt;AG$2,$A256&gt;AG$2+LOOKUP(AG$2,'Cargo List'!$C$2:$C$27,'Cargo List'!$H$2:$H$27)),"",LOOKUP(Sheet3!AG$2,'Cargo List'!$C$2:$C$27,'Cargo List'!$I$2:$I$27))</f>
        <v>#N/A</v>
      </c>
      <c r="AH256" t="e">
        <f>IF(OR($A256&lt;AH$2,$A256&gt;AH$2+LOOKUP(AH$2,'Cargo List'!$C$2:$C$27,'Cargo List'!$H$2:$H$27)),"",LOOKUP(Sheet3!AH$2,'Cargo List'!$C$2:$C$27,'Cargo List'!$I$2:$I$27))</f>
        <v>#N/A</v>
      </c>
      <c r="AI256" t="e">
        <f>IF(OR($A256&lt;AI$2,$A256&gt;AI$2+LOOKUP(AI$2,'Cargo List'!$C$2:$C$27,'Cargo List'!$H$2:$H$27)),"",LOOKUP(Sheet3!AI$2,'Cargo List'!$C$2:$C$27,'Cargo List'!$I$2:$I$27))</f>
        <v>#N/A</v>
      </c>
      <c r="AJ256" t="e">
        <f>IF(OR($A256&lt;AJ$2,$A256&gt;AJ$2+LOOKUP(AJ$2,'Cargo List'!$C$2:$C$27,'Cargo List'!$H$2:$H$27)),"",LOOKUP(Sheet3!AJ$2,'Cargo List'!$C$2:$C$27,'Cargo List'!$I$2:$I$27))</f>
        <v>#N/A</v>
      </c>
      <c r="AK256" t="e">
        <f>IF(OR($A256&lt;AK$2,$A256&gt;AK$2+LOOKUP(AK$2,'Cargo List'!$C$2:$C$27,'Cargo List'!$H$2:$H$27)),"",LOOKUP(Sheet3!AK$2,'Cargo List'!$C$2:$C$27,'Cargo List'!$I$2:$I$27))</f>
        <v>#N/A</v>
      </c>
      <c r="AL256" t="e">
        <f>IF(OR($A256&lt;AL$2,$A256&gt;AL$2+LOOKUP(AL$2,'Cargo List'!$C$2:$C$27,'Cargo List'!$H$2:$H$27)),"",LOOKUP(Sheet3!AL$2,'Cargo List'!$C$2:$C$27,'Cargo List'!$I$2:$I$27))</f>
        <v>#N/A</v>
      </c>
      <c r="AM256" t="e">
        <f>IF(OR($A256&lt;AM$2,$A256&gt;AM$2+LOOKUP(AM$2,'Cargo List'!$C$2:$C$27,'Cargo List'!$H$2:$H$27)),"",LOOKUP(Sheet3!AM$2,'Cargo List'!$C$2:$C$27,'Cargo List'!$I$2:$I$27))</f>
        <v>#N/A</v>
      </c>
      <c r="AN256" t="e">
        <f>IF(OR($A256&lt;AN$2,$A256&gt;AN$2+LOOKUP(AN$2,'Cargo List'!$C$2:$C$27,'Cargo List'!$H$2:$H$27)),"",LOOKUP(Sheet3!AN$2,'Cargo List'!$C$2:$C$27,'Cargo List'!$I$2:$I$27))</f>
        <v>#N/A</v>
      </c>
      <c r="AO256" t="e">
        <f>IF(OR($A256&lt;AO$2,$A256&gt;AO$2+LOOKUP(AO$2,'Cargo List'!$C$2:$C$27,'Cargo List'!$H$2:$H$27)),"",LOOKUP(Sheet3!AO$2,'Cargo List'!$C$2:$C$27,'Cargo List'!$I$2:$I$27))</f>
        <v>#N/A</v>
      </c>
      <c r="AP256" t="e">
        <f>IF(OR($A256&lt;AP$2,$A256&gt;AP$2+LOOKUP(AP$2,'Cargo List'!$C$2:$C$27,'Cargo List'!$H$2:$H$27)),"",LOOKUP(Sheet3!AP$2,'Cargo List'!$C$2:$C$27,'Cargo List'!$I$2:$I$27))</f>
        <v>#N/A</v>
      </c>
      <c r="AQ256" t="e">
        <f>IF(OR($A256&lt;AQ$2,$A256&gt;AQ$2+LOOKUP(AQ$2,'Cargo List'!$C$2:$C$27,'Cargo List'!$H$2:$H$27)),"",LOOKUP(Sheet3!AQ$2,'Cargo List'!$C$2:$C$27,'Cargo List'!$I$2:$I$27))</f>
        <v>#N/A</v>
      </c>
      <c r="AR256" t="e">
        <f>IF(OR($A256&lt;AR$2,$A256&gt;AR$2+LOOKUP(AR$2,'Cargo List'!$C$2:$C$27,'Cargo List'!$H$2:$H$27)),"",LOOKUP(Sheet3!AR$2,'Cargo List'!$C$2:$C$27,'Cargo List'!$I$2:$I$27))</f>
        <v>#N/A</v>
      </c>
      <c r="AS256" t="e">
        <f>IF(OR($A256&lt;AS$2,$A256&gt;AS$2+LOOKUP(AS$2,'Cargo List'!$C$2:$C$27,'Cargo List'!$H$2:$H$27)),"",LOOKUP(Sheet3!AS$2,'Cargo List'!$C$2:$C$27,'Cargo List'!$I$2:$I$27))</f>
        <v>#N/A</v>
      </c>
      <c r="AT256" t="e">
        <f>IF(OR($A256&lt;AT$2,$A256&gt;AT$2+LOOKUP(AT$2,'Cargo List'!$C$2:$C$27,'Cargo List'!$H$2:$H$27)),"",LOOKUP(Sheet3!AT$2,'Cargo List'!$C$2:$C$27,'Cargo List'!$I$2:$I$27))</f>
        <v>#N/A</v>
      </c>
      <c r="AU256" t="e">
        <f>IF(OR($A256&lt;AU$2,$A256&gt;AU$2+LOOKUP(AU$2,'Cargo List'!$C$2:$C$27,'Cargo List'!$H$2:$H$27)),"",LOOKUP(Sheet3!AU$2,'Cargo List'!$C$2:$C$27,'Cargo List'!$I$2:$I$27))</f>
        <v>#N/A</v>
      </c>
      <c r="AV256" s="4">
        <f t="shared" si="6"/>
        <v>0</v>
      </c>
    </row>
    <row r="257" spans="1:48" x14ac:dyDescent="0.25">
      <c r="A257" s="2">
        <f t="shared" si="7"/>
        <v>44451</v>
      </c>
      <c r="B257" t="e">
        <f>IF(OR($A257&lt;B$2,$A257&gt;B$2+LOOKUP(B$2,'Cargo List'!$C$2:$C$27,'Cargo List'!$H$2:$H$27)),"",LOOKUP(Sheet3!B$2,'Cargo List'!$C$2:$C$27,'Cargo List'!$I$2:$I$27))</f>
        <v>#N/A</v>
      </c>
      <c r="C257" t="e">
        <f>IF(OR($A257&lt;C$2,$A257&gt;C$2+LOOKUP(C$2,'Cargo List'!$C$2:$C$27,'Cargo List'!$H$2:$H$27)),"",LOOKUP(Sheet3!C$2,'Cargo List'!$C$2:$C$27,'Cargo List'!$I$2:$I$27))</f>
        <v>#N/A</v>
      </c>
      <c r="D257" t="e">
        <f>IF(OR($A257&lt;D$2,$A257&gt;D$2+LOOKUP(D$2,'Cargo List'!$C$2:$C$27,'Cargo List'!$H$2:$H$27)),"",LOOKUP(Sheet3!D$2,'Cargo List'!$C$2:$C$27,'Cargo List'!$I$2:$I$27))</f>
        <v>#N/A</v>
      </c>
      <c r="E257" t="e">
        <f>IF(OR($A257&lt;E$2,$A257&gt;E$2+LOOKUP(E$2,'Cargo List'!$C$2:$C$27,'Cargo List'!$H$2:$H$27)),"",LOOKUP(Sheet3!E$2,'Cargo List'!$C$2:$C$27,'Cargo List'!$I$2:$I$27))</f>
        <v>#N/A</v>
      </c>
      <c r="F257" t="e">
        <f>IF(OR($A257&lt;F$2,$A257&gt;F$2+LOOKUP(F$2,'Cargo List'!$C$2:$C$27,'Cargo List'!$H$2:$H$27)),"",LOOKUP(Sheet3!F$2,'Cargo List'!$C$2:$C$27,'Cargo List'!$I$2:$I$27))</f>
        <v>#N/A</v>
      </c>
      <c r="G257" t="e">
        <f>IF(OR($A257&lt;G$2,$A257&gt;G$2+LOOKUP(G$2,'Cargo List'!$C$2:$C$27,'Cargo List'!$H$2:$H$27)),"",LOOKUP(Sheet3!G$2,'Cargo List'!$C$2:$C$27,'Cargo List'!$I$2:$I$27))</f>
        <v>#N/A</v>
      </c>
      <c r="H257" t="e">
        <f>IF(OR($A257&lt;H$2,$A257&gt;H$2+LOOKUP(H$2,'Cargo List'!$C$2:$C$27,'Cargo List'!$H$2:$H$27)),"",LOOKUP(Sheet3!H$2,'Cargo List'!$C$2:$C$27,'Cargo List'!$I$2:$I$27))</f>
        <v>#N/A</v>
      </c>
      <c r="I257" t="e">
        <f>IF(OR($A257&lt;I$2,$A257&gt;I$2+LOOKUP(I$2,'Cargo List'!$C$2:$C$27,'Cargo List'!$H$2:$H$27)),"",LOOKUP(Sheet3!I$2,'Cargo List'!$C$2:$C$27,'Cargo List'!$I$2:$I$27))</f>
        <v>#N/A</v>
      </c>
      <c r="J257" t="e">
        <f>IF(OR($A257&lt;J$2,$A257&gt;J$2+LOOKUP(J$2,'Cargo List'!$C$2:$C$27,'Cargo List'!$H$2:$H$27)),"",LOOKUP(Sheet3!J$2,'Cargo List'!$C$2:$C$27,'Cargo List'!$I$2:$I$27))</f>
        <v>#N/A</v>
      </c>
      <c r="K257" t="e">
        <f>IF(OR($A257&lt;K$2,$A257&gt;K$2+LOOKUP(K$2,'Cargo List'!$C$2:$C$27,'Cargo List'!$H$2:$H$27)),"",LOOKUP(Sheet3!K$2,'Cargo List'!$C$2:$C$27,'Cargo List'!$I$2:$I$27))</f>
        <v>#N/A</v>
      </c>
      <c r="L257" t="e">
        <f>IF(OR($A257&lt;L$2,$A257&gt;L$2+LOOKUP(L$2,'Cargo List'!$C$2:$C$27,'Cargo List'!$H$2:$H$27)),"",LOOKUP(Sheet3!L$2,'Cargo List'!$C$2:$C$27,'Cargo List'!$I$2:$I$27))</f>
        <v>#N/A</v>
      </c>
      <c r="M257" t="e">
        <f>IF(OR($A257&lt;M$2,$A257&gt;M$2+LOOKUP(M$2,'Cargo List'!$C$2:$C$27,'Cargo List'!$H$2:$H$27)),"",LOOKUP(Sheet3!M$2,'Cargo List'!$C$2:$C$27,'Cargo List'!$I$2:$I$27))</f>
        <v>#N/A</v>
      </c>
      <c r="N257" t="e">
        <f>IF(OR($A257&lt;N$2,$A257&gt;N$2+LOOKUP(N$2,'Cargo List'!$C$2:$C$27,'Cargo List'!$H$2:$H$27)),"",LOOKUP(Sheet3!N$2,'Cargo List'!$C$2:$C$27,'Cargo List'!$I$2:$I$27))</f>
        <v>#N/A</v>
      </c>
      <c r="O257" t="e">
        <f>IF(OR($A257&lt;O$2,$A257&gt;O$2+LOOKUP(O$2,'Cargo List'!$C$2:$C$27,'Cargo List'!$H$2:$H$27)),"",LOOKUP(Sheet3!O$2,'Cargo List'!$C$2:$C$27,'Cargo List'!$I$2:$I$27))</f>
        <v>#N/A</v>
      </c>
      <c r="P257" t="e">
        <f>IF(OR($A257&lt;P$2,$A257&gt;P$2+LOOKUP(P$2,'Cargo List'!$C$2:$C$27,'Cargo List'!$H$2:$H$27)),"",LOOKUP(Sheet3!P$2,'Cargo List'!$C$2:$C$27,'Cargo List'!$I$2:$I$27))</f>
        <v>#N/A</v>
      </c>
      <c r="Q257" t="e">
        <f>IF(OR($A257&lt;Q$2,$A257&gt;Q$2+LOOKUP(Q$2,'Cargo List'!$C$2:$C$27,'Cargo List'!$H$2:$H$27)),"",LOOKUP(Sheet3!Q$2,'Cargo List'!$C$2:$C$27,'Cargo List'!$I$2:$I$27))</f>
        <v>#N/A</v>
      </c>
      <c r="R257" t="e">
        <f>IF(OR($A257&lt;R$2,$A257&gt;R$2+LOOKUP(R$2,'Cargo List'!$C$2:$C$27,'Cargo List'!$H$2:$H$27)),"",LOOKUP(Sheet3!R$2,'Cargo List'!$C$2:$C$27,'Cargo List'!$I$2:$I$27))</f>
        <v>#N/A</v>
      </c>
      <c r="S257" t="e">
        <f>IF(OR($A257&lt;S$2,$A257&gt;S$2+LOOKUP(S$2,'Cargo List'!$C$2:$C$27,'Cargo List'!$H$2:$H$27)),"",LOOKUP(Sheet3!S$2,'Cargo List'!$C$2:$C$27,'Cargo List'!$I$2:$I$27))</f>
        <v>#N/A</v>
      </c>
      <c r="T257" t="e">
        <f>IF(OR($A257&lt;T$2,$A257&gt;T$2+LOOKUP(T$2,'Cargo List'!$C$2:$C$27,'Cargo List'!$H$2:$H$27)),"",LOOKUP(Sheet3!T$2,'Cargo List'!$C$2:$C$27,'Cargo List'!$I$2:$I$27))</f>
        <v>#N/A</v>
      </c>
      <c r="U257" t="e">
        <f>IF(OR($A257&lt;U$2,$A257&gt;U$2+LOOKUP(U$2,'Cargo List'!$C$2:$C$27,'Cargo List'!$H$2:$H$27)),"",LOOKUP(Sheet3!U$2,'Cargo List'!$C$2:$C$27,'Cargo List'!$I$2:$I$27))</f>
        <v>#N/A</v>
      </c>
      <c r="V257" t="e">
        <f>IF(OR($A257&lt;V$2,$A257&gt;V$2+LOOKUP(V$2,'Cargo List'!$C$2:$C$27,'Cargo List'!$H$2:$H$27)),"",LOOKUP(Sheet3!V$2,'Cargo List'!$C$2:$C$27,'Cargo List'!$I$2:$I$27))</f>
        <v>#N/A</v>
      </c>
      <c r="W257" t="e">
        <f>IF(OR($A257&lt;W$2,$A257&gt;W$2+LOOKUP(W$2,'Cargo List'!$C$2:$C$27,'Cargo List'!$H$2:$H$27)),"",LOOKUP(Sheet3!W$2,'Cargo List'!$C$2:$C$27,'Cargo List'!$I$2:$I$27))</f>
        <v>#N/A</v>
      </c>
      <c r="X257" t="e">
        <f>IF(OR($A257&lt;X$2,$A257&gt;X$2+LOOKUP(X$2,'Cargo List'!$C$2:$C$27,'Cargo List'!$H$2:$H$27)),"",LOOKUP(Sheet3!X$2,'Cargo List'!$C$2:$C$27,'Cargo List'!$I$2:$I$27))</f>
        <v>#N/A</v>
      </c>
      <c r="Y257" t="e">
        <f>IF(OR($A257&lt;Y$2,$A257&gt;Y$2+LOOKUP(Y$2,'Cargo List'!$C$2:$C$27,'Cargo List'!$H$2:$H$27)),"",LOOKUP(Sheet3!Y$2,'Cargo List'!$C$2:$C$27,'Cargo List'!$I$2:$I$27))</f>
        <v>#N/A</v>
      </c>
      <c r="Z257" t="e">
        <f>IF(OR($A257&lt;Z$2,$A257&gt;Z$2+LOOKUP(Z$2,'Cargo List'!$C$2:$C$27,'Cargo List'!$H$2:$H$27)),"",LOOKUP(Sheet3!Z$2,'Cargo List'!$C$2:$C$27,'Cargo List'!$I$2:$I$27))</f>
        <v>#N/A</v>
      </c>
      <c r="AA257" t="e">
        <f>IF(OR($A257&lt;AA$2,$A257&gt;AA$2+LOOKUP(AA$2,'Cargo List'!$C$2:$C$27,'Cargo List'!$H$2:$H$27)),"",LOOKUP(Sheet3!AA$2,'Cargo List'!$C$2:$C$27,'Cargo List'!$I$2:$I$27))</f>
        <v>#N/A</v>
      </c>
      <c r="AB257" t="e">
        <f>IF(OR($A257&lt;AB$2,$A257&gt;AB$2+LOOKUP(AB$2,'Cargo List'!$C$2:$C$27,'Cargo List'!$H$2:$H$27)),"",LOOKUP(Sheet3!AB$2,'Cargo List'!$C$2:$C$27,'Cargo List'!$I$2:$I$27))</f>
        <v>#N/A</v>
      </c>
      <c r="AC257" t="e">
        <f>IF(OR($A257&lt;AC$2,$A257&gt;AC$2+LOOKUP(AC$2,'Cargo List'!$C$2:$C$27,'Cargo List'!$H$2:$H$27)),"",LOOKUP(Sheet3!AC$2,'Cargo List'!$C$2:$C$27,'Cargo List'!$I$2:$I$27))</f>
        <v>#N/A</v>
      </c>
      <c r="AD257" t="e">
        <f>IF(OR($A257&lt;AD$2,$A257&gt;AD$2+LOOKUP(AD$2,'Cargo List'!$C$2:$C$27,'Cargo List'!$H$2:$H$27)),"",LOOKUP(Sheet3!AD$2,'Cargo List'!$C$2:$C$27,'Cargo List'!$I$2:$I$27))</f>
        <v>#N/A</v>
      </c>
      <c r="AE257" t="e">
        <f>IF(OR($A257&lt;AE$2,$A257&gt;AE$2+LOOKUP(AE$2,'Cargo List'!$C$2:$C$27,'Cargo List'!$H$2:$H$27)),"",LOOKUP(Sheet3!AE$2,'Cargo List'!$C$2:$C$27,'Cargo List'!$I$2:$I$27))</f>
        <v>#N/A</v>
      </c>
      <c r="AF257" t="e">
        <f>IF(OR($A257&lt;AF$2,$A257&gt;AF$2+LOOKUP(AF$2,'Cargo List'!$C$2:$C$27,'Cargo List'!$H$2:$H$27)),"",LOOKUP(Sheet3!AF$2,'Cargo List'!$C$2:$C$27,'Cargo List'!$I$2:$I$27))</f>
        <v>#N/A</v>
      </c>
      <c r="AG257" t="e">
        <f>IF(OR($A257&lt;AG$2,$A257&gt;AG$2+LOOKUP(AG$2,'Cargo List'!$C$2:$C$27,'Cargo List'!$H$2:$H$27)),"",LOOKUP(Sheet3!AG$2,'Cargo List'!$C$2:$C$27,'Cargo List'!$I$2:$I$27))</f>
        <v>#N/A</v>
      </c>
      <c r="AH257" t="e">
        <f>IF(OR($A257&lt;AH$2,$A257&gt;AH$2+LOOKUP(AH$2,'Cargo List'!$C$2:$C$27,'Cargo List'!$H$2:$H$27)),"",LOOKUP(Sheet3!AH$2,'Cargo List'!$C$2:$C$27,'Cargo List'!$I$2:$I$27))</f>
        <v>#N/A</v>
      </c>
      <c r="AI257" t="e">
        <f>IF(OR($A257&lt;AI$2,$A257&gt;AI$2+LOOKUP(AI$2,'Cargo List'!$C$2:$C$27,'Cargo List'!$H$2:$H$27)),"",LOOKUP(Sheet3!AI$2,'Cargo List'!$C$2:$C$27,'Cargo List'!$I$2:$I$27))</f>
        <v>#N/A</v>
      </c>
      <c r="AJ257" t="e">
        <f>IF(OR($A257&lt;AJ$2,$A257&gt;AJ$2+LOOKUP(AJ$2,'Cargo List'!$C$2:$C$27,'Cargo List'!$H$2:$H$27)),"",LOOKUP(Sheet3!AJ$2,'Cargo List'!$C$2:$C$27,'Cargo List'!$I$2:$I$27))</f>
        <v>#N/A</v>
      </c>
      <c r="AK257" t="e">
        <f>IF(OR($A257&lt;AK$2,$A257&gt;AK$2+LOOKUP(AK$2,'Cargo List'!$C$2:$C$27,'Cargo List'!$H$2:$H$27)),"",LOOKUP(Sheet3!AK$2,'Cargo List'!$C$2:$C$27,'Cargo List'!$I$2:$I$27))</f>
        <v>#N/A</v>
      </c>
      <c r="AL257" t="e">
        <f>IF(OR($A257&lt;AL$2,$A257&gt;AL$2+LOOKUP(AL$2,'Cargo List'!$C$2:$C$27,'Cargo List'!$H$2:$H$27)),"",LOOKUP(Sheet3!AL$2,'Cargo List'!$C$2:$C$27,'Cargo List'!$I$2:$I$27))</f>
        <v>#N/A</v>
      </c>
      <c r="AM257" t="e">
        <f>IF(OR($A257&lt;AM$2,$A257&gt;AM$2+LOOKUP(AM$2,'Cargo List'!$C$2:$C$27,'Cargo List'!$H$2:$H$27)),"",LOOKUP(Sheet3!AM$2,'Cargo List'!$C$2:$C$27,'Cargo List'!$I$2:$I$27))</f>
        <v>#N/A</v>
      </c>
      <c r="AN257" t="e">
        <f>IF(OR($A257&lt;AN$2,$A257&gt;AN$2+LOOKUP(AN$2,'Cargo List'!$C$2:$C$27,'Cargo List'!$H$2:$H$27)),"",LOOKUP(Sheet3!AN$2,'Cargo List'!$C$2:$C$27,'Cargo List'!$I$2:$I$27))</f>
        <v>#N/A</v>
      </c>
      <c r="AO257" t="e">
        <f>IF(OR($A257&lt;AO$2,$A257&gt;AO$2+LOOKUP(AO$2,'Cargo List'!$C$2:$C$27,'Cargo List'!$H$2:$H$27)),"",LOOKUP(Sheet3!AO$2,'Cargo List'!$C$2:$C$27,'Cargo List'!$I$2:$I$27))</f>
        <v>#N/A</v>
      </c>
      <c r="AP257" t="e">
        <f>IF(OR($A257&lt;AP$2,$A257&gt;AP$2+LOOKUP(AP$2,'Cargo List'!$C$2:$C$27,'Cargo List'!$H$2:$H$27)),"",LOOKUP(Sheet3!AP$2,'Cargo List'!$C$2:$C$27,'Cargo List'!$I$2:$I$27))</f>
        <v>#N/A</v>
      </c>
      <c r="AQ257" t="e">
        <f>IF(OR($A257&lt;AQ$2,$A257&gt;AQ$2+LOOKUP(AQ$2,'Cargo List'!$C$2:$C$27,'Cargo List'!$H$2:$H$27)),"",LOOKUP(Sheet3!AQ$2,'Cargo List'!$C$2:$C$27,'Cargo List'!$I$2:$I$27))</f>
        <v>#N/A</v>
      </c>
      <c r="AR257" t="e">
        <f>IF(OR($A257&lt;AR$2,$A257&gt;AR$2+LOOKUP(AR$2,'Cargo List'!$C$2:$C$27,'Cargo List'!$H$2:$H$27)),"",LOOKUP(Sheet3!AR$2,'Cargo List'!$C$2:$C$27,'Cargo List'!$I$2:$I$27))</f>
        <v>#N/A</v>
      </c>
      <c r="AS257" t="e">
        <f>IF(OR($A257&lt;AS$2,$A257&gt;AS$2+LOOKUP(AS$2,'Cargo List'!$C$2:$C$27,'Cargo List'!$H$2:$H$27)),"",LOOKUP(Sheet3!AS$2,'Cargo List'!$C$2:$C$27,'Cargo List'!$I$2:$I$27))</f>
        <v>#N/A</v>
      </c>
      <c r="AT257" t="e">
        <f>IF(OR($A257&lt;AT$2,$A257&gt;AT$2+LOOKUP(AT$2,'Cargo List'!$C$2:$C$27,'Cargo List'!$H$2:$H$27)),"",LOOKUP(Sheet3!AT$2,'Cargo List'!$C$2:$C$27,'Cargo List'!$I$2:$I$27))</f>
        <v>#N/A</v>
      </c>
      <c r="AU257" t="e">
        <f>IF(OR($A257&lt;AU$2,$A257&gt;AU$2+LOOKUP(AU$2,'Cargo List'!$C$2:$C$27,'Cargo List'!$H$2:$H$27)),"",LOOKUP(Sheet3!AU$2,'Cargo List'!$C$2:$C$27,'Cargo List'!$I$2:$I$27))</f>
        <v>#N/A</v>
      </c>
      <c r="AV257" s="4">
        <f t="shared" si="6"/>
        <v>0</v>
      </c>
    </row>
    <row r="258" spans="1:48" x14ac:dyDescent="0.25">
      <c r="A258" s="2">
        <f t="shared" si="7"/>
        <v>44452</v>
      </c>
      <c r="B258" t="e">
        <f>IF(OR($A258&lt;B$2,$A258&gt;B$2+LOOKUP(B$2,'Cargo List'!$C$2:$C$27,'Cargo List'!$H$2:$H$27)),"",LOOKUP(Sheet3!B$2,'Cargo List'!$C$2:$C$27,'Cargo List'!$I$2:$I$27))</f>
        <v>#N/A</v>
      </c>
      <c r="C258" t="e">
        <f>IF(OR($A258&lt;C$2,$A258&gt;C$2+LOOKUP(C$2,'Cargo List'!$C$2:$C$27,'Cargo List'!$H$2:$H$27)),"",LOOKUP(Sheet3!C$2,'Cargo List'!$C$2:$C$27,'Cargo List'!$I$2:$I$27))</f>
        <v>#N/A</v>
      </c>
      <c r="D258" t="e">
        <f>IF(OR($A258&lt;D$2,$A258&gt;D$2+LOOKUP(D$2,'Cargo List'!$C$2:$C$27,'Cargo List'!$H$2:$H$27)),"",LOOKUP(Sheet3!D$2,'Cargo List'!$C$2:$C$27,'Cargo List'!$I$2:$I$27))</f>
        <v>#N/A</v>
      </c>
      <c r="E258" t="e">
        <f>IF(OR($A258&lt;E$2,$A258&gt;E$2+LOOKUP(E$2,'Cargo List'!$C$2:$C$27,'Cargo List'!$H$2:$H$27)),"",LOOKUP(Sheet3!E$2,'Cargo List'!$C$2:$C$27,'Cargo List'!$I$2:$I$27))</f>
        <v>#N/A</v>
      </c>
      <c r="F258" t="e">
        <f>IF(OR($A258&lt;F$2,$A258&gt;F$2+LOOKUP(F$2,'Cargo List'!$C$2:$C$27,'Cargo List'!$H$2:$H$27)),"",LOOKUP(Sheet3!F$2,'Cargo List'!$C$2:$C$27,'Cargo List'!$I$2:$I$27))</f>
        <v>#N/A</v>
      </c>
      <c r="G258" t="e">
        <f>IF(OR($A258&lt;G$2,$A258&gt;G$2+LOOKUP(G$2,'Cargo List'!$C$2:$C$27,'Cargo List'!$H$2:$H$27)),"",LOOKUP(Sheet3!G$2,'Cargo List'!$C$2:$C$27,'Cargo List'!$I$2:$I$27))</f>
        <v>#N/A</v>
      </c>
      <c r="H258" t="e">
        <f>IF(OR($A258&lt;H$2,$A258&gt;H$2+LOOKUP(H$2,'Cargo List'!$C$2:$C$27,'Cargo List'!$H$2:$H$27)),"",LOOKUP(Sheet3!H$2,'Cargo List'!$C$2:$C$27,'Cargo List'!$I$2:$I$27))</f>
        <v>#N/A</v>
      </c>
      <c r="I258" t="e">
        <f>IF(OR($A258&lt;I$2,$A258&gt;I$2+LOOKUP(I$2,'Cargo List'!$C$2:$C$27,'Cargo List'!$H$2:$H$27)),"",LOOKUP(Sheet3!I$2,'Cargo List'!$C$2:$C$27,'Cargo List'!$I$2:$I$27))</f>
        <v>#N/A</v>
      </c>
      <c r="J258" t="e">
        <f>IF(OR($A258&lt;J$2,$A258&gt;J$2+LOOKUP(J$2,'Cargo List'!$C$2:$C$27,'Cargo List'!$H$2:$H$27)),"",LOOKUP(Sheet3!J$2,'Cargo List'!$C$2:$C$27,'Cargo List'!$I$2:$I$27))</f>
        <v>#N/A</v>
      </c>
      <c r="K258" t="e">
        <f>IF(OR($A258&lt;K$2,$A258&gt;K$2+LOOKUP(K$2,'Cargo List'!$C$2:$C$27,'Cargo List'!$H$2:$H$27)),"",LOOKUP(Sheet3!K$2,'Cargo List'!$C$2:$C$27,'Cargo List'!$I$2:$I$27))</f>
        <v>#N/A</v>
      </c>
      <c r="L258" t="e">
        <f>IF(OR($A258&lt;L$2,$A258&gt;L$2+LOOKUP(L$2,'Cargo List'!$C$2:$C$27,'Cargo List'!$H$2:$H$27)),"",LOOKUP(Sheet3!L$2,'Cargo List'!$C$2:$C$27,'Cargo List'!$I$2:$I$27))</f>
        <v>#N/A</v>
      </c>
      <c r="M258" t="e">
        <f>IF(OR($A258&lt;M$2,$A258&gt;M$2+LOOKUP(M$2,'Cargo List'!$C$2:$C$27,'Cargo List'!$H$2:$H$27)),"",LOOKUP(Sheet3!M$2,'Cargo List'!$C$2:$C$27,'Cargo List'!$I$2:$I$27))</f>
        <v>#N/A</v>
      </c>
      <c r="N258" t="e">
        <f>IF(OR($A258&lt;N$2,$A258&gt;N$2+LOOKUP(N$2,'Cargo List'!$C$2:$C$27,'Cargo List'!$H$2:$H$27)),"",LOOKUP(Sheet3!N$2,'Cargo List'!$C$2:$C$27,'Cargo List'!$I$2:$I$27))</f>
        <v>#N/A</v>
      </c>
      <c r="O258" t="e">
        <f>IF(OR($A258&lt;O$2,$A258&gt;O$2+LOOKUP(O$2,'Cargo List'!$C$2:$C$27,'Cargo List'!$H$2:$H$27)),"",LOOKUP(Sheet3!O$2,'Cargo List'!$C$2:$C$27,'Cargo List'!$I$2:$I$27))</f>
        <v>#N/A</v>
      </c>
      <c r="P258" t="e">
        <f>IF(OR($A258&lt;P$2,$A258&gt;P$2+LOOKUP(P$2,'Cargo List'!$C$2:$C$27,'Cargo List'!$H$2:$H$27)),"",LOOKUP(Sheet3!P$2,'Cargo List'!$C$2:$C$27,'Cargo List'!$I$2:$I$27))</f>
        <v>#N/A</v>
      </c>
      <c r="Q258" t="e">
        <f>IF(OR($A258&lt;Q$2,$A258&gt;Q$2+LOOKUP(Q$2,'Cargo List'!$C$2:$C$27,'Cargo List'!$H$2:$H$27)),"",LOOKUP(Sheet3!Q$2,'Cargo List'!$C$2:$C$27,'Cargo List'!$I$2:$I$27))</f>
        <v>#N/A</v>
      </c>
      <c r="R258" t="e">
        <f>IF(OR($A258&lt;R$2,$A258&gt;R$2+LOOKUP(R$2,'Cargo List'!$C$2:$C$27,'Cargo List'!$H$2:$H$27)),"",LOOKUP(Sheet3!R$2,'Cargo List'!$C$2:$C$27,'Cargo List'!$I$2:$I$27))</f>
        <v>#N/A</v>
      </c>
      <c r="S258" t="e">
        <f>IF(OR($A258&lt;S$2,$A258&gt;S$2+LOOKUP(S$2,'Cargo List'!$C$2:$C$27,'Cargo List'!$H$2:$H$27)),"",LOOKUP(Sheet3!S$2,'Cargo List'!$C$2:$C$27,'Cargo List'!$I$2:$I$27))</f>
        <v>#N/A</v>
      </c>
      <c r="T258" t="e">
        <f>IF(OR($A258&lt;T$2,$A258&gt;T$2+LOOKUP(T$2,'Cargo List'!$C$2:$C$27,'Cargo List'!$H$2:$H$27)),"",LOOKUP(Sheet3!T$2,'Cargo List'!$C$2:$C$27,'Cargo List'!$I$2:$I$27))</f>
        <v>#N/A</v>
      </c>
      <c r="U258" t="e">
        <f>IF(OR($A258&lt;U$2,$A258&gt;U$2+LOOKUP(U$2,'Cargo List'!$C$2:$C$27,'Cargo List'!$H$2:$H$27)),"",LOOKUP(Sheet3!U$2,'Cargo List'!$C$2:$C$27,'Cargo List'!$I$2:$I$27))</f>
        <v>#N/A</v>
      </c>
      <c r="V258" t="e">
        <f>IF(OR($A258&lt;V$2,$A258&gt;V$2+LOOKUP(V$2,'Cargo List'!$C$2:$C$27,'Cargo List'!$H$2:$H$27)),"",LOOKUP(Sheet3!V$2,'Cargo List'!$C$2:$C$27,'Cargo List'!$I$2:$I$27))</f>
        <v>#N/A</v>
      </c>
      <c r="W258" t="e">
        <f>IF(OR($A258&lt;W$2,$A258&gt;W$2+LOOKUP(W$2,'Cargo List'!$C$2:$C$27,'Cargo List'!$H$2:$H$27)),"",LOOKUP(Sheet3!W$2,'Cargo List'!$C$2:$C$27,'Cargo List'!$I$2:$I$27))</f>
        <v>#N/A</v>
      </c>
      <c r="X258" t="e">
        <f>IF(OR($A258&lt;X$2,$A258&gt;X$2+LOOKUP(X$2,'Cargo List'!$C$2:$C$27,'Cargo List'!$H$2:$H$27)),"",LOOKUP(Sheet3!X$2,'Cargo List'!$C$2:$C$27,'Cargo List'!$I$2:$I$27))</f>
        <v>#N/A</v>
      </c>
      <c r="Y258" t="e">
        <f>IF(OR($A258&lt;Y$2,$A258&gt;Y$2+LOOKUP(Y$2,'Cargo List'!$C$2:$C$27,'Cargo List'!$H$2:$H$27)),"",LOOKUP(Sheet3!Y$2,'Cargo List'!$C$2:$C$27,'Cargo List'!$I$2:$I$27))</f>
        <v>#N/A</v>
      </c>
      <c r="Z258" t="e">
        <f>IF(OR($A258&lt;Z$2,$A258&gt;Z$2+LOOKUP(Z$2,'Cargo List'!$C$2:$C$27,'Cargo List'!$H$2:$H$27)),"",LOOKUP(Sheet3!Z$2,'Cargo List'!$C$2:$C$27,'Cargo List'!$I$2:$I$27))</f>
        <v>#N/A</v>
      </c>
      <c r="AA258" t="e">
        <f>IF(OR($A258&lt;AA$2,$A258&gt;AA$2+LOOKUP(AA$2,'Cargo List'!$C$2:$C$27,'Cargo List'!$H$2:$H$27)),"",LOOKUP(Sheet3!AA$2,'Cargo List'!$C$2:$C$27,'Cargo List'!$I$2:$I$27))</f>
        <v>#N/A</v>
      </c>
      <c r="AB258" t="e">
        <f>IF(OR($A258&lt;AB$2,$A258&gt;AB$2+LOOKUP(AB$2,'Cargo List'!$C$2:$C$27,'Cargo List'!$H$2:$H$27)),"",LOOKUP(Sheet3!AB$2,'Cargo List'!$C$2:$C$27,'Cargo List'!$I$2:$I$27))</f>
        <v>#N/A</v>
      </c>
      <c r="AC258" t="e">
        <f>IF(OR($A258&lt;AC$2,$A258&gt;AC$2+LOOKUP(AC$2,'Cargo List'!$C$2:$C$27,'Cargo List'!$H$2:$H$27)),"",LOOKUP(Sheet3!AC$2,'Cargo List'!$C$2:$C$27,'Cargo List'!$I$2:$I$27))</f>
        <v>#N/A</v>
      </c>
      <c r="AD258" t="e">
        <f>IF(OR($A258&lt;AD$2,$A258&gt;AD$2+LOOKUP(AD$2,'Cargo List'!$C$2:$C$27,'Cargo List'!$H$2:$H$27)),"",LOOKUP(Sheet3!AD$2,'Cargo List'!$C$2:$C$27,'Cargo List'!$I$2:$I$27))</f>
        <v>#N/A</v>
      </c>
      <c r="AE258" t="e">
        <f>IF(OR($A258&lt;AE$2,$A258&gt;AE$2+LOOKUP(AE$2,'Cargo List'!$C$2:$C$27,'Cargo List'!$H$2:$H$27)),"",LOOKUP(Sheet3!AE$2,'Cargo List'!$C$2:$C$27,'Cargo List'!$I$2:$I$27))</f>
        <v>#N/A</v>
      </c>
      <c r="AF258" t="e">
        <f>IF(OR($A258&lt;AF$2,$A258&gt;AF$2+LOOKUP(AF$2,'Cargo List'!$C$2:$C$27,'Cargo List'!$H$2:$H$27)),"",LOOKUP(Sheet3!AF$2,'Cargo List'!$C$2:$C$27,'Cargo List'!$I$2:$I$27))</f>
        <v>#N/A</v>
      </c>
      <c r="AG258" t="e">
        <f>IF(OR($A258&lt;AG$2,$A258&gt;AG$2+LOOKUP(AG$2,'Cargo List'!$C$2:$C$27,'Cargo List'!$H$2:$H$27)),"",LOOKUP(Sheet3!AG$2,'Cargo List'!$C$2:$C$27,'Cargo List'!$I$2:$I$27))</f>
        <v>#N/A</v>
      </c>
      <c r="AH258" t="e">
        <f>IF(OR($A258&lt;AH$2,$A258&gt;AH$2+LOOKUP(AH$2,'Cargo List'!$C$2:$C$27,'Cargo List'!$H$2:$H$27)),"",LOOKUP(Sheet3!AH$2,'Cargo List'!$C$2:$C$27,'Cargo List'!$I$2:$I$27))</f>
        <v>#N/A</v>
      </c>
      <c r="AI258" t="e">
        <f>IF(OR($A258&lt;AI$2,$A258&gt;AI$2+LOOKUP(AI$2,'Cargo List'!$C$2:$C$27,'Cargo List'!$H$2:$H$27)),"",LOOKUP(Sheet3!AI$2,'Cargo List'!$C$2:$C$27,'Cargo List'!$I$2:$I$27))</f>
        <v>#N/A</v>
      </c>
      <c r="AJ258" t="e">
        <f>IF(OR($A258&lt;AJ$2,$A258&gt;AJ$2+LOOKUP(AJ$2,'Cargo List'!$C$2:$C$27,'Cargo List'!$H$2:$H$27)),"",LOOKUP(Sheet3!AJ$2,'Cargo List'!$C$2:$C$27,'Cargo List'!$I$2:$I$27))</f>
        <v>#N/A</v>
      </c>
      <c r="AK258" t="e">
        <f>IF(OR($A258&lt;AK$2,$A258&gt;AK$2+LOOKUP(AK$2,'Cargo List'!$C$2:$C$27,'Cargo List'!$H$2:$H$27)),"",LOOKUP(Sheet3!AK$2,'Cargo List'!$C$2:$C$27,'Cargo List'!$I$2:$I$27))</f>
        <v>#N/A</v>
      </c>
      <c r="AL258" t="e">
        <f>IF(OR($A258&lt;AL$2,$A258&gt;AL$2+LOOKUP(AL$2,'Cargo List'!$C$2:$C$27,'Cargo List'!$H$2:$H$27)),"",LOOKUP(Sheet3!AL$2,'Cargo List'!$C$2:$C$27,'Cargo List'!$I$2:$I$27))</f>
        <v>#N/A</v>
      </c>
      <c r="AM258" t="e">
        <f>IF(OR($A258&lt;AM$2,$A258&gt;AM$2+LOOKUP(AM$2,'Cargo List'!$C$2:$C$27,'Cargo List'!$H$2:$H$27)),"",LOOKUP(Sheet3!AM$2,'Cargo List'!$C$2:$C$27,'Cargo List'!$I$2:$I$27))</f>
        <v>#N/A</v>
      </c>
      <c r="AN258" t="e">
        <f>IF(OR($A258&lt;AN$2,$A258&gt;AN$2+LOOKUP(AN$2,'Cargo List'!$C$2:$C$27,'Cargo List'!$H$2:$H$27)),"",LOOKUP(Sheet3!AN$2,'Cargo List'!$C$2:$C$27,'Cargo List'!$I$2:$I$27))</f>
        <v>#N/A</v>
      </c>
      <c r="AO258" t="e">
        <f>IF(OR($A258&lt;AO$2,$A258&gt;AO$2+LOOKUP(AO$2,'Cargo List'!$C$2:$C$27,'Cargo List'!$H$2:$H$27)),"",LOOKUP(Sheet3!AO$2,'Cargo List'!$C$2:$C$27,'Cargo List'!$I$2:$I$27))</f>
        <v>#N/A</v>
      </c>
      <c r="AP258" t="e">
        <f>IF(OR($A258&lt;AP$2,$A258&gt;AP$2+LOOKUP(AP$2,'Cargo List'!$C$2:$C$27,'Cargo List'!$H$2:$H$27)),"",LOOKUP(Sheet3!AP$2,'Cargo List'!$C$2:$C$27,'Cargo List'!$I$2:$I$27))</f>
        <v>#N/A</v>
      </c>
      <c r="AQ258" t="e">
        <f>IF(OR($A258&lt;AQ$2,$A258&gt;AQ$2+LOOKUP(AQ$2,'Cargo List'!$C$2:$C$27,'Cargo List'!$H$2:$H$27)),"",LOOKUP(Sheet3!AQ$2,'Cargo List'!$C$2:$C$27,'Cargo List'!$I$2:$I$27))</f>
        <v>#N/A</v>
      </c>
      <c r="AR258" t="e">
        <f>IF(OR($A258&lt;AR$2,$A258&gt;AR$2+LOOKUP(AR$2,'Cargo List'!$C$2:$C$27,'Cargo List'!$H$2:$H$27)),"",LOOKUP(Sheet3!AR$2,'Cargo List'!$C$2:$C$27,'Cargo List'!$I$2:$I$27))</f>
        <v>#N/A</v>
      </c>
      <c r="AS258" t="e">
        <f>IF(OR($A258&lt;AS$2,$A258&gt;AS$2+LOOKUP(AS$2,'Cargo List'!$C$2:$C$27,'Cargo List'!$H$2:$H$27)),"",LOOKUP(Sheet3!AS$2,'Cargo List'!$C$2:$C$27,'Cargo List'!$I$2:$I$27))</f>
        <v>#N/A</v>
      </c>
      <c r="AT258" t="e">
        <f>IF(OR($A258&lt;AT$2,$A258&gt;AT$2+LOOKUP(AT$2,'Cargo List'!$C$2:$C$27,'Cargo List'!$H$2:$H$27)),"",LOOKUP(Sheet3!AT$2,'Cargo List'!$C$2:$C$27,'Cargo List'!$I$2:$I$27))</f>
        <v>#N/A</v>
      </c>
      <c r="AU258" t="e">
        <f>IF(OR($A258&lt;AU$2,$A258&gt;AU$2+LOOKUP(AU$2,'Cargo List'!$C$2:$C$27,'Cargo List'!$H$2:$H$27)),"",LOOKUP(Sheet3!AU$2,'Cargo List'!$C$2:$C$27,'Cargo List'!$I$2:$I$27))</f>
        <v>#N/A</v>
      </c>
      <c r="AV258" s="4">
        <f t="shared" si="6"/>
        <v>0</v>
      </c>
    </row>
    <row r="259" spans="1:48" x14ac:dyDescent="0.25">
      <c r="A259" s="2">
        <f t="shared" si="7"/>
        <v>44453</v>
      </c>
      <c r="B259" t="e">
        <f>IF(OR($A259&lt;B$2,$A259&gt;B$2+LOOKUP(B$2,'Cargo List'!$C$2:$C$27,'Cargo List'!$H$2:$H$27)),"",LOOKUP(Sheet3!B$2,'Cargo List'!$C$2:$C$27,'Cargo List'!$I$2:$I$27))</f>
        <v>#N/A</v>
      </c>
      <c r="C259" t="e">
        <f>IF(OR($A259&lt;C$2,$A259&gt;C$2+LOOKUP(C$2,'Cargo List'!$C$2:$C$27,'Cargo List'!$H$2:$H$27)),"",LOOKUP(Sheet3!C$2,'Cargo List'!$C$2:$C$27,'Cargo List'!$I$2:$I$27))</f>
        <v>#N/A</v>
      </c>
      <c r="D259" t="e">
        <f>IF(OR($A259&lt;D$2,$A259&gt;D$2+LOOKUP(D$2,'Cargo List'!$C$2:$C$27,'Cargo List'!$H$2:$H$27)),"",LOOKUP(Sheet3!D$2,'Cargo List'!$C$2:$C$27,'Cargo List'!$I$2:$I$27))</f>
        <v>#N/A</v>
      </c>
      <c r="E259" t="e">
        <f>IF(OR($A259&lt;E$2,$A259&gt;E$2+LOOKUP(E$2,'Cargo List'!$C$2:$C$27,'Cargo List'!$H$2:$H$27)),"",LOOKUP(Sheet3!E$2,'Cargo List'!$C$2:$C$27,'Cargo List'!$I$2:$I$27))</f>
        <v>#N/A</v>
      </c>
      <c r="F259" t="e">
        <f>IF(OR($A259&lt;F$2,$A259&gt;F$2+LOOKUP(F$2,'Cargo List'!$C$2:$C$27,'Cargo List'!$H$2:$H$27)),"",LOOKUP(Sheet3!F$2,'Cargo List'!$C$2:$C$27,'Cargo List'!$I$2:$I$27))</f>
        <v>#N/A</v>
      </c>
      <c r="G259" t="e">
        <f>IF(OR($A259&lt;G$2,$A259&gt;G$2+LOOKUP(G$2,'Cargo List'!$C$2:$C$27,'Cargo List'!$H$2:$H$27)),"",LOOKUP(Sheet3!G$2,'Cargo List'!$C$2:$C$27,'Cargo List'!$I$2:$I$27))</f>
        <v>#N/A</v>
      </c>
      <c r="H259" t="e">
        <f>IF(OR($A259&lt;H$2,$A259&gt;H$2+LOOKUP(H$2,'Cargo List'!$C$2:$C$27,'Cargo List'!$H$2:$H$27)),"",LOOKUP(Sheet3!H$2,'Cargo List'!$C$2:$C$27,'Cargo List'!$I$2:$I$27))</f>
        <v>#N/A</v>
      </c>
      <c r="I259" t="e">
        <f>IF(OR($A259&lt;I$2,$A259&gt;I$2+LOOKUP(I$2,'Cargo List'!$C$2:$C$27,'Cargo List'!$H$2:$H$27)),"",LOOKUP(Sheet3!I$2,'Cargo List'!$C$2:$C$27,'Cargo List'!$I$2:$I$27))</f>
        <v>#N/A</v>
      </c>
      <c r="J259" t="e">
        <f>IF(OR($A259&lt;J$2,$A259&gt;J$2+LOOKUP(J$2,'Cargo List'!$C$2:$C$27,'Cargo List'!$H$2:$H$27)),"",LOOKUP(Sheet3!J$2,'Cargo List'!$C$2:$C$27,'Cargo List'!$I$2:$I$27))</f>
        <v>#N/A</v>
      </c>
      <c r="K259" t="e">
        <f>IF(OR($A259&lt;K$2,$A259&gt;K$2+LOOKUP(K$2,'Cargo List'!$C$2:$C$27,'Cargo List'!$H$2:$H$27)),"",LOOKUP(Sheet3!K$2,'Cargo List'!$C$2:$C$27,'Cargo List'!$I$2:$I$27))</f>
        <v>#N/A</v>
      </c>
      <c r="L259" t="e">
        <f>IF(OR($A259&lt;L$2,$A259&gt;L$2+LOOKUP(L$2,'Cargo List'!$C$2:$C$27,'Cargo List'!$H$2:$H$27)),"",LOOKUP(Sheet3!L$2,'Cargo List'!$C$2:$C$27,'Cargo List'!$I$2:$I$27))</f>
        <v>#N/A</v>
      </c>
      <c r="M259" t="e">
        <f>IF(OR($A259&lt;M$2,$A259&gt;M$2+LOOKUP(M$2,'Cargo List'!$C$2:$C$27,'Cargo List'!$H$2:$H$27)),"",LOOKUP(Sheet3!M$2,'Cargo List'!$C$2:$C$27,'Cargo List'!$I$2:$I$27))</f>
        <v>#N/A</v>
      </c>
      <c r="N259" t="e">
        <f>IF(OR($A259&lt;N$2,$A259&gt;N$2+LOOKUP(N$2,'Cargo List'!$C$2:$C$27,'Cargo List'!$H$2:$H$27)),"",LOOKUP(Sheet3!N$2,'Cargo List'!$C$2:$C$27,'Cargo List'!$I$2:$I$27))</f>
        <v>#N/A</v>
      </c>
      <c r="O259" t="e">
        <f>IF(OR($A259&lt;O$2,$A259&gt;O$2+LOOKUP(O$2,'Cargo List'!$C$2:$C$27,'Cargo List'!$H$2:$H$27)),"",LOOKUP(Sheet3!O$2,'Cargo List'!$C$2:$C$27,'Cargo List'!$I$2:$I$27))</f>
        <v>#N/A</v>
      </c>
      <c r="P259" t="e">
        <f>IF(OR($A259&lt;P$2,$A259&gt;P$2+LOOKUP(P$2,'Cargo List'!$C$2:$C$27,'Cargo List'!$H$2:$H$27)),"",LOOKUP(Sheet3!P$2,'Cargo List'!$C$2:$C$27,'Cargo List'!$I$2:$I$27))</f>
        <v>#N/A</v>
      </c>
      <c r="Q259" t="e">
        <f>IF(OR($A259&lt;Q$2,$A259&gt;Q$2+LOOKUP(Q$2,'Cargo List'!$C$2:$C$27,'Cargo List'!$H$2:$H$27)),"",LOOKUP(Sheet3!Q$2,'Cargo List'!$C$2:$C$27,'Cargo List'!$I$2:$I$27))</f>
        <v>#N/A</v>
      </c>
      <c r="R259" t="e">
        <f>IF(OR($A259&lt;R$2,$A259&gt;R$2+LOOKUP(R$2,'Cargo List'!$C$2:$C$27,'Cargo List'!$H$2:$H$27)),"",LOOKUP(Sheet3!R$2,'Cargo List'!$C$2:$C$27,'Cargo List'!$I$2:$I$27))</f>
        <v>#N/A</v>
      </c>
      <c r="S259" t="e">
        <f>IF(OR($A259&lt;S$2,$A259&gt;S$2+LOOKUP(S$2,'Cargo List'!$C$2:$C$27,'Cargo List'!$H$2:$H$27)),"",LOOKUP(Sheet3!S$2,'Cargo List'!$C$2:$C$27,'Cargo List'!$I$2:$I$27))</f>
        <v>#N/A</v>
      </c>
      <c r="T259" t="e">
        <f>IF(OR($A259&lt;T$2,$A259&gt;T$2+LOOKUP(T$2,'Cargo List'!$C$2:$C$27,'Cargo List'!$H$2:$H$27)),"",LOOKUP(Sheet3!T$2,'Cargo List'!$C$2:$C$27,'Cargo List'!$I$2:$I$27))</f>
        <v>#N/A</v>
      </c>
      <c r="U259" t="e">
        <f>IF(OR($A259&lt;U$2,$A259&gt;U$2+LOOKUP(U$2,'Cargo List'!$C$2:$C$27,'Cargo List'!$H$2:$H$27)),"",LOOKUP(Sheet3!U$2,'Cargo List'!$C$2:$C$27,'Cargo List'!$I$2:$I$27))</f>
        <v>#N/A</v>
      </c>
      <c r="V259" t="e">
        <f>IF(OR($A259&lt;V$2,$A259&gt;V$2+LOOKUP(V$2,'Cargo List'!$C$2:$C$27,'Cargo List'!$H$2:$H$27)),"",LOOKUP(Sheet3!V$2,'Cargo List'!$C$2:$C$27,'Cargo List'!$I$2:$I$27))</f>
        <v>#N/A</v>
      </c>
      <c r="W259" t="e">
        <f>IF(OR($A259&lt;W$2,$A259&gt;W$2+LOOKUP(W$2,'Cargo List'!$C$2:$C$27,'Cargo List'!$H$2:$H$27)),"",LOOKUP(Sheet3!W$2,'Cargo List'!$C$2:$C$27,'Cargo List'!$I$2:$I$27))</f>
        <v>#N/A</v>
      </c>
      <c r="X259" t="e">
        <f>IF(OR($A259&lt;X$2,$A259&gt;X$2+LOOKUP(X$2,'Cargo List'!$C$2:$C$27,'Cargo List'!$H$2:$H$27)),"",LOOKUP(Sheet3!X$2,'Cargo List'!$C$2:$C$27,'Cargo List'!$I$2:$I$27))</f>
        <v>#N/A</v>
      </c>
      <c r="Y259" t="e">
        <f>IF(OR($A259&lt;Y$2,$A259&gt;Y$2+LOOKUP(Y$2,'Cargo List'!$C$2:$C$27,'Cargo List'!$H$2:$H$27)),"",LOOKUP(Sheet3!Y$2,'Cargo List'!$C$2:$C$27,'Cargo List'!$I$2:$I$27))</f>
        <v>#N/A</v>
      </c>
      <c r="Z259" t="e">
        <f>IF(OR($A259&lt;Z$2,$A259&gt;Z$2+LOOKUP(Z$2,'Cargo List'!$C$2:$C$27,'Cargo List'!$H$2:$H$27)),"",LOOKUP(Sheet3!Z$2,'Cargo List'!$C$2:$C$27,'Cargo List'!$I$2:$I$27))</f>
        <v>#N/A</v>
      </c>
      <c r="AA259" t="e">
        <f>IF(OR($A259&lt;AA$2,$A259&gt;AA$2+LOOKUP(AA$2,'Cargo List'!$C$2:$C$27,'Cargo List'!$H$2:$H$27)),"",LOOKUP(Sheet3!AA$2,'Cargo List'!$C$2:$C$27,'Cargo List'!$I$2:$I$27))</f>
        <v>#N/A</v>
      </c>
      <c r="AB259" t="e">
        <f>IF(OR($A259&lt;AB$2,$A259&gt;AB$2+LOOKUP(AB$2,'Cargo List'!$C$2:$C$27,'Cargo List'!$H$2:$H$27)),"",LOOKUP(Sheet3!AB$2,'Cargo List'!$C$2:$C$27,'Cargo List'!$I$2:$I$27))</f>
        <v>#N/A</v>
      </c>
      <c r="AC259" t="e">
        <f>IF(OR($A259&lt;AC$2,$A259&gt;AC$2+LOOKUP(AC$2,'Cargo List'!$C$2:$C$27,'Cargo List'!$H$2:$H$27)),"",LOOKUP(Sheet3!AC$2,'Cargo List'!$C$2:$C$27,'Cargo List'!$I$2:$I$27))</f>
        <v>#N/A</v>
      </c>
      <c r="AD259" t="e">
        <f>IF(OR($A259&lt;AD$2,$A259&gt;AD$2+LOOKUP(AD$2,'Cargo List'!$C$2:$C$27,'Cargo List'!$H$2:$H$27)),"",LOOKUP(Sheet3!AD$2,'Cargo List'!$C$2:$C$27,'Cargo List'!$I$2:$I$27))</f>
        <v>#N/A</v>
      </c>
      <c r="AE259" t="e">
        <f>IF(OR($A259&lt;AE$2,$A259&gt;AE$2+LOOKUP(AE$2,'Cargo List'!$C$2:$C$27,'Cargo List'!$H$2:$H$27)),"",LOOKUP(Sheet3!AE$2,'Cargo List'!$C$2:$C$27,'Cargo List'!$I$2:$I$27))</f>
        <v>#N/A</v>
      </c>
      <c r="AF259" t="e">
        <f>IF(OR($A259&lt;AF$2,$A259&gt;AF$2+LOOKUP(AF$2,'Cargo List'!$C$2:$C$27,'Cargo List'!$H$2:$H$27)),"",LOOKUP(Sheet3!AF$2,'Cargo List'!$C$2:$C$27,'Cargo List'!$I$2:$I$27))</f>
        <v>#N/A</v>
      </c>
      <c r="AG259" t="e">
        <f>IF(OR($A259&lt;AG$2,$A259&gt;AG$2+LOOKUP(AG$2,'Cargo List'!$C$2:$C$27,'Cargo List'!$H$2:$H$27)),"",LOOKUP(Sheet3!AG$2,'Cargo List'!$C$2:$C$27,'Cargo List'!$I$2:$I$27))</f>
        <v>#N/A</v>
      </c>
      <c r="AH259" t="e">
        <f>IF(OR($A259&lt;AH$2,$A259&gt;AH$2+LOOKUP(AH$2,'Cargo List'!$C$2:$C$27,'Cargo List'!$H$2:$H$27)),"",LOOKUP(Sheet3!AH$2,'Cargo List'!$C$2:$C$27,'Cargo List'!$I$2:$I$27))</f>
        <v>#N/A</v>
      </c>
      <c r="AI259" t="e">
        <f>IF(OR($A259&lt;AI$2,$A259&gt;AI$2+LOOKUP(AI$2,'Cargo List'!$C$2:$C$27,'Cargo List'!$H$2:$H$27)),"",LOOKUP(Sheet3!AI$2,'Cargo List'!$C$2:$C$27,'Cargo List'!$I$2:$I$27))</f>
        <v>#N/A</v>
      </c>
      <c r="AJ259" t="e">
        <f>IF(OR($A259&lt;AJ$2,$A259&gt;AJ$2+LOOKUP(AJ$2,'Cargo List'!$C$2:$C$27,'Cargo List'!$H$2:$H$27)),"",LOOKUP(Sheet3!AJ$2,'Cargo List'!$C$2:$C$27,'Cargo List'!$I$2:$I$27))</f>
        <v>#N/A</v>
      </c>
      <c r="AK259" t="e">
        <f>IF(OR($A259&lt;AK$2,$A259&gt;AK$2+LOOKUP(AK$2,'Cargo List'!$C$2:$C$27,'Cargo List'!$H$2:$H$27)),"",LOOKUP(Sheet3!AK$2,'Cargo List'!$C$2:$C$27,'Cargo List'!$I$2:$I$27))</f>
        <v>#N/A</v>
      </c>
      <c r="AL259" t="e">
        <f>IF(OR($A259&lt;AL$2,$A259&gt;AL$2+LOOKUP(AL$2,'Cargo List'!$C$2:$C$27,'Cargo List'!$H$2:$H$27)),"",LOOKUP(Sheet3!AL$2,'Cargo List'!$C$2:$C$27,'Cargo List'!$I$2:$I$27))</f>
        <v>#N/A</v>
      </c>
      <c r="AM259" t="e">
        <f>IF(OR($A259&lt;AM$2,$A259&gt;AM$2+LOOKUP(AM$2,'Cargo List'!$C$2:$C$27,'Cargo List'!$H$2:$H$27)),"",LOOKUP(Sheet3!AM$2,'Cargo List'!$C$2:$C$27,'Cargo List'!$I$2:$I$27))</f>
        <v>#N/A</v>
      </c>
      <c r="AN259" t="e">
        <f>IF(OR($A259&lt;AN$2,$A259&gt;AN$2+LOOKUP(AN$2,'Cargo List'!$C$2:$C$27,'Cargo List'!$H$2:$H$27)),"",LOOKUP(Sheet3!AN$2,'Cargo List'!$C$2:$C$27,'Cargo List'!$I$2:$I$27))</f>
        <v>#N/A</v>
      </c>
      <c r="AO259" t="e">
        <f>IF(OR($A259&lt;AO$2,$A259&gt;AO$2+LOOKUP(AO$2,'Cargo List'!$C$2:$C$27,'Cargo List'!$H$2:$H$27)),"",LOOKUP(Sheet3!AO$2,'Cargo List'!$C$2:$C$27,'Cargo List'!$I$2:$I$27))</f>
        <v>#N/A</v>
      </c>
      <c r="AP259" t="e">
        <f>IF(OR($A259&lt;AP$2,$A259&gt;AP$2+LOOKUP(AP$2,'Cargo List'!$C$2:$C$27,'Cargo List'!$H$2:$H$27)),"",LOOKUP(Sheet3!AP$2,'Cargo List'!$C$2:$C$27,'Cargo List'!$I$2:$I$27))</f>
        <v>#N/A</v>
      </c>
      <c r="AQ259" t="e">
        <f>IF(OR($A259&lt;AQ$2,$A259&gt;AQ$2+LOOKUP(AQ$2,'Cargo List'!$C$2:$C$27,'Cargo List'!$H$2:$H$27)),"",LOOKUP(Sheet3!AQ$2,'Cargo List'!$C$2:$C$27,'Cargo List'!$I$2:$I$27))</f>
        <v>#N/A</v>
      </c>
      <c r="AR259" t="e">
        <f>IF(OR($A259&lt;AR$2,$A259&gt;AR$2+LOOKUP(AR$2,'Cargo List'!$C$2:$C$27,'Cargo List'!$H$2:$H$27)),"",LOOKUP(Sheet3!AR$2,'Cargo List'!$C$2:$C$27,'Cargo List'!$I$2:$I$27))</f>
        <v>#N/A</v>
      </c>
      <c r="AS259" t="e">
        <f>IF(OR($A259&lt;AS$2,$A259&gt;AS$2+LOOKUP(AS$2,'Cargo List'!$C$2:$C$27,'Cargo List'!$H$2:$H$27)),"",LOOKUP(Sheet3!AS$2,'Cargo List'!$C$2:$C$27,'Cargo List'!$I$2:$I$27))</f>
        <v>#N/A</v>
      </c>
      <c r="AT259" t="e">
        <f>IF(OR($A259&lt;AT$2,$A259&gt;AT$2+LOOKUP(AT$2,'Cargo List'!$C$2:$C$27,'Cargo List'!$H$2:$H$27)),"",LOOKUP(Sheet3!AT$2,'Cargo List'!$C$2:$C$27,'Cargo List'!$I$2:$I$27))</f>
        <v>#N/A</v>
      </c>
      <c r="AU259" t="e">
        <f>IF(OR($A259&lt;AU$2,$A259&gt;AU$2+LOOKUP(AU$2,'Cargo List'!$C$2:$C$27,'Cargo List'!$H$2:$H$27)),"",LOOKUP(Sheet3!AU$2,'Cargo List'!$C$2:$C$27,'Cargo List'!$I$2:$I$27))</f>
        <v>#N/A</v>
      </c>
      <c r="AV259" s="4">
        <f t="shared" si="6"/>
        <v>0</v>
      </c>
    </row>
    <row r="260" spans="1:48" x14ac:dyDescent="0.25">
      <c r="A260" s="2">
        <f t="shared" si="7"/>
        <v>44454</v>
      </c>
      <c r="B260" t="e">
        <f>IF(OR($A260&lt;B$2,$A260&gt;B$2+LOOKUP(B$2,'Cargo List'!$C$2:$C$27,'Cargo List'!$H$2:$H$27)),"",LOOKUP(Sheet3!B$2,'Cargo List'!$C$2:$C$27,'Cargo List'!$I$2:$I$27))</f>
        <v>#N/A</v>
      </c>
      <c r="C260" t="e">
        <f>IF(OR($A260&lt;C$2,$A260&gt;C$2+LOOKUP(C$2,'Cargo List'!$C$2:$C$27,'Cargo List'!$H$2:$H$27)),"",LOOKUP(Sheet3!C$2,'Cargo List'!$C$2:$C$27,'Cargo List'!$I$2:$I$27))</f>
        <v>#N/A</v>
      </c>
      <c r="D260" t="e">
        <f>IF(OR($A260&lt;D$2,$A260&gt;D$2+LOOKUP(D$2,'Cargo List'!$C$2:$C$27,'Cargo List'!$H$2:$H$27)),"",LOOKUP(Sheet3!D$2,'Cargo List'!$C$2:$C$27,'Cargo List'!$I$2:$I$27))</f>
        <v>#N/A</v>
      </c>
      <c r="E260" t="e">
        <f>IF(OR($A260&lt;E$2,$A260&gt;E$2+LOOKUP(E$2,'Cargo List'!$C$2:$C$27,'Cargo List'!$H$2:$H$27)),"",LOOKUP(Sheet3!E$2,'Cargo List'!$C$2:$C$27,'Cargo List'!$I$2:$I$27))</f>
        <v>#N/A</v>
      </c>
      <c r="F260" t="e">
        <f>IF(OR($A260&lt;F$2,$A260&gt;F$2+LOOKUP(F$2,'Cargo List'!$C$2:$C$27,'Cargo List'!$H$2:$H$27)),"",LOOKUP(Sheet3!F$2,'Cargo List'!$C$2:$C$27,'Cargo List'!$I$2:$I$27))</f>
        <v>#N/A</v>
      </c>
      <c r="G260" t="e">
        <f>IF(OR($A260&lt;G$2,$A260&gt;G$2+LOOKUP(G$2,'Cargo List'!$C$2:$C$27,'Cargo List'!$H$2:$H$27)),"",LOOKUP(Sheet3!G$2,'Cargo List'!$C$2:$C$27,'Cargo List'!$I$2:$I$27))</f>
        <v>#N/A</v>
      </c>
      <c r="H260" t="e">
        <f>IF(OR($A260&lt;H$2,$A260&gt;H$2+LOOKUP(H$2,'Cargo List'!$C$2:$C$27,'Cargo List'!$H$2:$H$27)),"",LOOKUP(Sheet3!H$2,'Cargo List'!$C$2:$C$27,'Cargo List'!$I$2:$I$27))</f>
        <v>#N/A</v>
      </c>
      <c r="I260" t="e">
        <f>IF(OR($A260&lt;I$2,$A260&gt;I$2+LOOKUP(I$2,'Cargo List'!$C$2:$C$27,'Cargo List'!$H$2:$H$27)),"",LOOKUP(Sheet3!I$2,'Cargo List'!$C$2:$C$27,'Cargo List'!$I$2:$I$27))</f>
        <v>#N/A</v>
      </c>
      <c r="J260" t="e">
        <f>IF(OR($A260&lt;J$2,$A260&gt;J$2+LOOKUP(J$2,'Cargo List'!$C$2:$C$27,'Cargo List'!$H$2:$H$27)),"",LOOKUP(Sheet3!J$2,'Cargo List'!$C$2:$C$27,'Cargo List'!$I$2:$I$27))</f>
        <v>#N/A</v>
      </c>
      <c r="K260" t="e">
        <f>IF(OR($A260&lt;K$2,$A260&gt;K$2+LOOKUP(K$2,'Cargo List'!$C$2:$C$27,'Cargo List'!$H$2:$H$27)),"",LOOKUP(Sheet3!K$2,'Cargo List'!$C$2:$C$27,'Cargo List'!$I$2:$I$27))</f>
        <v>#N/A</v>
      </c>
      <c r="L260" t="e">
        <f>IF(OR($A260&lt;L$2,$A260&gt;L$2+LOOKUP(L$2,'Cargo List'!$C$2:$C$27,'Cargo List'!$H$2:$H$27)),"",LOOKUP(Sheet3!L$2,'Cargo List'!$C$2:$C$27,'Cargo List'!$I$2:$I$27))</f>
        <v>#N/A</v>
      </c>
      <c r="M260" t="e">
        <f>IF(OR($A260&lt;M$2,$A260&gt;M$2+LOOKUP(M$2,'Cargo List'!$C$2:$C$27,'Cargo List'!$H$2:$H$27)),"",LOOKUP(Sheet3!M$2,'Cargo List'!$C$2:$C$27,'Cargo List'!$I$2:$I$27))</f>
        <v>#N/A</v>
      </c>
      <c r="N260" t="e">
        <f>IF(OR($A260&lt;N$2,$A260&gt;N$2+LOOKUP(N$2,'Cargo List'!$C$2:$C$27,'Cargo List'!$H$2:$H$27)),"",LOOKUP(Sheet3!N$2,'Cargo List'!$C$2:$C$27,'Cargo List'!$I$2:$I$27))</f>
        <v>#N/A</v>
      </c>
      <c r="O260" t="e">
        <f>IF(OR($A260&lt;O$2,$A260&gt;O$2+LOOKUP(O$2,'Cargo List'!$C$2:$C$27,'Cargo List'!$H$2:$H$27)),"",LOOKUP(Sheet3!O$2,'Cargo List'!$C$2:$C$27,'Cargo List'!$I$2:$I$27))</f>
        <v>#N/A</v>
      </c>
      <c r="P260" t="e">
        <f>IF(OR($A260&lt;P$2,$A260&gt;P$2+LOOKUP(P$2,'Cargo List'!$C$2:$C$27,'Cargo List'!$H$2:$H$27)),"",LOOKUP(Sheet3!P$2,'Cargo List'!$C$2:$C$27,'Cargo List'!$I$2:$I$27))</f>
        <v>#N/A</v>
      </c>
      <c r="Q260" t="e">
        <f>IF(OR($A260&lt;Q$2,$A260&gt;Q$2+LOOKUP(Q$2,'Cargo List'!$C$2:$C$27,'Cargo List'!$H$2:$H$27)),"",LOOKUP(Sheet3!Q$2,'Cargo List'!$C$2:$C$27,'Cargo List'!$I$2:$I$27))</f>
        <v>#N/A</v>
      </c>
      <c r="R260" t="e">
        <f>IF(OR($A260&lt;R$2,$A260&gt;R$2+LOOKUP(R$2,'Cargo List'!$C$2:$C$27,'Cargo List'!$H$2:$H$27)),"",LOOKUP(Sheet3!R$2,'Cargo List'!$C$2:$C$27,'Cargo List'!$I$2:$I$27))</f>
        <v>#N/A</v>
      </c>
      <c r="S260" t="e">
        <f>IF(OR($A260&lt;S$2,$A260&gt;S$2+LOOKUP(S$2,'Cargo List'!$C$2:$C$27,'Cargo List'!$H$2:$H$27)),"",LOOKUP(Sheet3!S$2,'Cargo List'!$C$2:$C$27,'Cargo List'!$I$2:$I$27))</f>
        <v>#N/A</v>
      </c>
      <c r="T260" t="e">
        <f>IF(OR($A260&lt;T$2,$A260&gt;T$2+LOOKUP(T$2,'Cargo List'!$C$2:$C$27,'Cargo List'!$H$2:$H$27)),"",LOOKUP(Sheet3!T$2,'Cargo List'!$C$2:$C$27,'Cargo List'!$I$2:$I$27))</f>
        <v>#N/A</v>
      </c>
      <c r="U260" t="e">
        <f>IF(OR($A260&lt;U$2,$A260&gt;U$2+LOOKUP(U$2,'Cargo List'!$C$2:$C$27,'Cargo List'!$H$2:$H$27)),"",LOOKUP(Sheet3!U$2,'Cargo List'!$C$2:$C$27,'Cargo List'!$I$2:$I$27))</f>
        <v>#N/A</v>
      </c>
      <c r="V260" t="e">
        <f>IF(OR($A260&lt;V$2,$A260&gt;V$2+LOOKUP(V$2,'Cargo List'!$C$2:$C$27,'Cargo List'!$H$2:$H$27)),"",LOOKUP(Sheet3!V$2,'Cargo List'!$C$2:$C$27,'Cargo List'!$I$2:$I$27))</f>
        <v>#N/A</v>
      </c>
      <c r="W260" t="e">
        <f>IF(OR($A260&lt;W$2,$A260&gt;W$2+LOOKUP(W$2,'Cargo List'!$C$2:$C$27,'Cargo List'!$H$2:$H$27)),"",LOOKUP(Sheet3!W$2,'Cargo List'!$C$2:$C$27,'Cargo List'!$I$2:$I$27))</f>
        <v>#N/A</v>
      </c>
      <c r="X260" t="e">
        <f>IF(OR($A260&lt;X$2,$A260&gt;X$2+LOOKUP(X$2,'Cargo List'!$C$2:$C$27,'Cargo List'!$H$2:$H$27)),"",LOOKUP(Sheet3!X$2,'Cargo List'!$C$2:$C$27,'Cargo List'!$I$2:$I$27))</f>
        <v>#N/A</v>
      </c>
      <c r="Y260" t="e">
        <f>IF(OR($A260&lt;Y$2,$A260&gt;Y$2+LOOKUP(Y$2,'Cargo List'!$C$2:$C$27,'Cargo List'!$H$2:$H$27)),"",LOOKUP(Sheet3!Y$2,'Cargo List'!$C$2:$C$27,'Cargo List'!$I$2:$I$27))</f>
        <v>#N/A</v>
      </c>
      <c r="Z260" t="e">
        <f>IF(OR($A260&lt;Z$2,$A260&gt;Z$2+LOOKUP(Z$2,'Cargo List'!$C$2:$C$27,'Cargo List'!$H$2:$H$27)),"",LOOKUP(Sheet3!Z$2,'Cargo List'!$C$2:$C$27,'Cargo List'!$I$2:$I$27))</f>
        <v>#N/A</v>
      </c>
      <c r="AA260" t="e">
        <f>IF(OR($A260&lt;AA$2,$A260&gt;AA$2+LOOKUP(AA$2,'Cargo List'!$C$2:$C$27,'Cargo List'!$H$2:$H$27)),"",LOOKUP(Sheet3!AA$2,'Cargo List'!$C$2:$C$27,'Cargo List'!$I$2:$I$27))</f>
        <v>#N/A</v>
      </c>
      <c r="AB260" t="e">
        <f>IF(OR($A260&lt;AB$2,$A260&gt;AB$2+LOOKUP(AB$2,'Cargo List'!$C$2:$C$27,'Cargo List'!$H$2:$H$27)),"",LOOKUP(Sheet3!AB$2,'Cargo List'!$C$2:$C$27,'Cargo List'!$I$2:$I$27))</f>
        <v>#N/A</v>
      </c>
      <c r="AC260" t="e">
        <f>IF(OR($A260&lt;AC$2,$A260&gt;AC$2+LOOKUP(AC$2,'Cargo List'!$C$2:$C$27,'Cargo List'!$H$2:$H$27)),"",LOOKUP(Sheet3!AC$2,'Cargo List'!$C$2:$C$27,'Cargo List'!$I$2:$I$27))</f>
        <v>#N/A</v>
      </c>
      <c r="AD260" t="e">
        <f>IF(OR($A260&lt;AD$2,$A260&gt;AD$2+LOOKUP(AD$2,'Cargo List'!$C$2:$C$27,'Cargo List'!$H$2:$H$27)),"",LOOKUP(Sheet3!AD$2,'Cargo List'!$C$2:$C$27,'Cargo List'!$I$2:$I$27))</f>
        <v>#N/A</v>
      </c>
      <c r="AE260" t="e">
        <f>IF(OR($A260&lt;AE$2,$A260&gt;AE$2+LOOKUP(AE$2,'Cargo List'!$C$2:$C$27,'Cargo List'!$H$2:$H$27)),"",LOOKUP(Sheet3!AE$2,'Cargo List'!$C$2:$C$27,'Cargo List'!$I$2:$I$27))</f>
        <v>#N/A</v>
      </c>
      <c r="AF260" t="e">
        <f>IF(OR($A260&lt;AF$2,$A260&gt;AF$2+LOOKUP(AF$2,'Cargo List'!$C$2:$C$27,'Cargo List'!$H$2:$H$27)),"",LOOKUP(Sheet3!AF$2,'Cargo List'!$C$2:$C$27,'Cargo List'!$I$2:$I$27))</f>
        <v>#N/A</v>
      </c>
      <c r="AG260" t="e">
        <f>IF(OR($A260&lt;AG$2,$A260&gt;AG$2+LOOKUP(AG$2,'Cargo List'!$C$2:$C$27,'Cargo List'!$H$2:$H$27)),"",LOOKUP(Sheet3!AG$2,'Cargo List'!$C$2:$C$27,'Cargo List'!$I$2:$I$27))</f>
        <v>#N/A</v>
      </c>
      <c r="AH260" t="e">
        <f>IF(OR($A260&lt;AH$2,$A260&gt;AH$2+LOOKUP(AH$2,'Cargo List'!$C$2:$C$27,'Cargo List'!$H$2:$H$27)),"",LOOKUP(Sheet3!AH$2,'Cargo List'!$C$2:$C$27,'Cargo List'!$I$2:$I$27))</f>
        <v>#N/A</v>
      </c>
      <c r="AI260" t="e">
        <f>IF(OR($A260&lt;AI$2,$A260&gt;AI$2+LOOKUP(AI$2,'Cargo List'!$C$2:$C$27,'Cargo List'!$H$2:$H$27)),"",LOOKUP(Sheet3!AI$2,'Cargo List'!$C$2:$C$27,'Cargo List'!$I$2:$I$27))</f>
        <v>#N/A</v>
      </c>
      <c r="AJ260" t="e">
        <f>IF(OR($A260&lt;AJ$2,$A260&gt;AJ$2+LOOKUP(AJ$2,'Cargo List'!$C$2:$C$27,'Cargo List'!$H$2:$H$27)),"",LOOKUP(Sheet3!AJ$2,'Cargo List'!$C$2:$C$27,'Cargo List'!$I$2:$I$27))</f>
        <v>#N/A</v>
      </c>
      <c r="AK260" t="e">
        <f>IF(OR($A260&lt;AK$2,$A260&gt;AK$2+LOOKUP(AK$2,'Cargo List'!$C$2:$C$27,'Cargo List'!$H$2:$H$27)),"",LOOKUP(Sheet3!AK$2,'Cargo List'!$C$2:$C$27,'Cargo List'!$I$2:$I$27))</f>
        <v>#N/A</v>
      </c>
      <c r="AL260" t="e">
        <f>IF(OR($A260&lt;AL$2,$A260&gt;AL$2+LOOKUP(AL$2,'Cargo List'!$C$2:$C$27,'Cargo List'!$H$2:$H$27)),"",LOOKUP(Sheet3!AL$2,'Cargo List'!$C$2:$C$27,'Cargo List'!$I$2:$I$27))</f>
        <v>#N/A</v>
      </c>
      <c r="AM260" t="e">
        <f>IF(OR($A260&lt;AM$2,$A260&gt;AM$2+LOOKUP(AM$2,'Cargo List'!$C$2:$C$27,'Cargo List'!$H$2:$H$27)),"",LOOKUP(Sheet3!AM$2,'Cargo List'!$C$2:$C$27,'Cargo List'!$I$2:$I$27))</f>
        <v>#N/A</v>
      </c>
      <c r="AN260" t="e">
        <f>IF(OR($A260&lt;AN$2,$A260&gt;AN$2+LOOKUP(AN$2,'Cargo List'!$C$2:$C$27,'Cargo List'!$H$2:$H$27)),"",LOOKUP(Sheet3!AN$2,'Cargo List'!$C$2:$C$27,'Cargo List'!$I$2:$I$27))</f>
        <v>#N/A</v>
      </c>
      <c r="AO260" t="e">
        <f>IF(OR($A260&lt;AO$2,$A260&gt;AO$2+LOOKUP(AO$2,'Cargo List'!$C$2:$C$27,'Cargo List'!$H$2:$H$27)),"",LOOKUP(Sheet3!AO$2,'Cargo List'!$C$2:$C$27,'Cargo List'!$I$2:$I$27))</f>
        <v>#N/A</v>
      </c>
      <c r="AP260" t="e">
        <f>IF(OR($A260&lt;AP$2,$A260&gt;AP$2+LOOKUP(AP$2,'Cargo List'!$C$2:$C$27,'Cargo List'!$H$2:$H$27)),"",LOOKUP(Sheet3!AP$2,'Cargo List'!$C$2:$C$27,'Cargo List'!$I$2:$I$27))</f>
        <v>#N/A</v>
      </c>
      <c r="AQ260" t="e">
        <f>IF(OR($A260&lt;AQ$2,$A260&gt;AQ$2+LOOKUP(AQ$2,'Cargo List'!$C$2:$C$27,'Cargo List'!$H$2:$H$27)),"",LOOKUP(Sheet3!AQ$2,'Cargo List'!$C$2:$C$27,'Cargo List'!$I$2:$I$27))</f>
        <v>#N/A</v>
      </c>
      <c r="AR260" t="e">
        <f>IF(OR($A260&lt;AR$2,$A260&gt;AR$2+LOOKUP(AR$2,'Cargo List'!$C$2:$C$27,'Cargo List'!$H$2:$H$27)),"",LOOKUP(Sheet3!AR$2,'Cargo List'!$C$2:$C$27,'Cargo List'!$I$2:$I$27))</f>
        <v>#N/A</v>
      </c>
      <c r="AS260" t="e">
        <f>IF(OR($A260&lt;AS$2,$A260&gt;AS$2+LOOKUP(AS$2,'Cargo List'!$C$2:$C$27,'Cargo List'!$H$2:$H$27)),"",LOOKUP(Sheet3!AS$2,'Cargo List'!$C$2:$C$27,'Cargo List'!$I$2:$I$27))</f>
        <v>#N/A</v>
      </c>
      <c r="AT260" t="e">
        <f>IF(OR($A260&lt;AT$2,$A260&gt;AT$2+LOOKUP(AT$2,'Cargo List'!$C$2:$C$27,'Cargo List'!$H$2:$H$27)),"",LOOKUP(Sheet3!AT$2,'Cargo List'!$C$2:$C$27,'Cargo List'!$I$2:$I$27))</f>
        <v>#N/A</v>
      </c>
      <c r="AU260" t="e">
        <f>IF(OR($A260&lt;AU$2,$A260&gt;AU$2+LOOKUP(AU$2,'Cargo List'!$C$2:$C$27,'Cargo List'!$H$2:$H$27)),"",LOOKUP(Sheet3!AU$2,'Cargo List'!$C$2:$C$27,'Cargo List'!$I$2:$I$27))</f>
        <v>#N/A</v>
      </c>
      <c r="AV260" s="4">
        <f t="shared" ref="AV260:AV323" si="8">SUMIF($B$1:$AU$1,1,B260:AU260)</f>
        <v>0</v>
      </c>
    </row>
    <row r="261" spans="1:48" x14ac:dyDescent="0.25">
      <c r="A261" s="2">
        <f t="shared" ref="A261:A324" si="9">A260+1</f>
        <v>44455</v>
      </c>
      <c r="B261" t="e">
        <f>IF(OR($A261&lt;B$2,$A261&gt;B$2+LOOKUP(B$2,'Cargo List'!$C$2:$C$27,'Cargo List'!$H$2:$H$27)),"",LOOKUP(Sheet3!B$2,'Cargo List'!$C$2:$C$27,'Cargo List'!$I$2:$I$27))</f>
        <v>#N/A</v>
      </c>
      <c r="C261" t="e">
        <f>IF(OR($A261&lt;C$2,$A261&gt;C$2+LOOKUP(C$2,'Cargo List'!$C$2:$C$27,'Cargo List'!$H$2:$H$27)),"",LOOKUP(Sheet3!C$2,'Cargo List'!$C$2:$C$27,'Cargo List'!$I$2:$I$27))</f>
        <v>#N/A</v>
      </c>
      <c r="D261" t="e">
        <f>IF(OR($A261&lt;D$2,$A261&gt;D$2+LOOKUP(D$2,'Cargo List'!$C$2:$C$27,'Cargo List'!$H$2:$H$27)),"",LOOKUP(Sheet3!D$2,'Cargo List'!$C$2:$C$27,'Cargo List'!$I$2:$I$27))</f>
        <v>#N/A</v>
      </c>
      <c r="E261" t="e">
        <f>IF(OR($A261&lt;E$2,$A261&gt;E$2+LOOKUP(E$2,'Cargo List'!$C$2:$C$27,'Cargo List'!$H$2:$H$27)),"",LOOKUP(Sheet3!E$2,'Cargo List'!$C$2:$C$27,'Cargo List'!$I$2:$I$27))</f>
        <v>#N/A</v>
      </c>
      <c r="F261" t="e">
        <f>IF(OR($A261&lt;F$2,$A261&gt;F$2+LOOKUP(F$2,'Cargo List'!$C$2:$C$27,'Cargo List'!$H$2:$H$27)),"",LOOKUP(Sheet3!F$2,'Cargo List'!$C$2:$C$27,'Cargo List'!$I$2:$I$27))</f>
        <v>#N/A</v>
      </c>
      <c r="G261" t="e">
        <f>IF(OR($A261&lt;G$2,$A261&gt;G$2+LOOKUP(G$2,'Cargo List'!$C$2:$C$27,'Cargo List'!$H$2:$H$27)),"",LOOKUP(Sheet3!G$2,'Cargo List'!$C$2:$C$27,'Cargo List'!$I$2:$I$27))</f>
        <v>#N/A</v>
      </c>
      <c r="H261" t="e">
        <f>IF(OR($A261&lt;H$2,$A261&gt;H$2+LOOKUP(H$2,'Cargo List'!$C$2:$C$27,'Cargo List'!$H$2:$H$27)),"",LOOKUP(Sheet3!H$2,'Cargo List'!$C$2:$C$27,'Cargo List'!$I$2:$I$27))</f>
        <v>#N/A</v>
      </c>
      <c r="I261" t="e">
        <f>IF(OR($A261&lt;I$2,$A261&gt;I$2+LOOKUP(I$2,'Cargo List'!$C$2:$C$27,'Cargo List'!$H$2:$H$27)),"",LOOKUP(Sheet3!I$2,'Cargo List'!$C$2:$C$27,'Cargo List'!$I$2:$I$27))</f>
        <v>#N/A</v>
      </c>
      <c r="J261" t="e">
        <f>IF(OR($A261&lt;J$2,$A261&gt;J$2+LOOKUP(J$2,'Cargo List'!$C$2:$C$27,'Cargo List'!$H$2:$H$27)),"",LOOKUP(Sheet3!J$2,'Cargo List'!$C$2:$C$27,'Cargo List'!$I$2:$I$27))</f>
        <v>#N/A</v>
      </c>
      <c r="K261" t="e">
        <f>IF(OR($A261&lt;K$2,$A261&gt;K$2+LOOKUP(K$2,'Cargo List'!$C$2:$C$27,'Cargo List'!$H$2:$H$27)),"",LOOKUP(Sheet3!K$2,'Cargo List'!$C$2:$C$27,'Cargo List'!$I$2:$I$27))</f>
        <v>#N/A</v>
      </c>
      <c r="L261" t="e">
        <f>IF(OR($A261&lt;L$2,$A261&gt;L$2+LOOKUP(L$2,'Cargo List'!$C$2:$C$27,'Cargo List'!$H$2:$H$27)),"",LOOKUP(Sheet3!L$2,'Cargo List'!$C$2:$C$27,'Cargo List'!$I$2:$I$27))</f>
        <v>#N/A</v>
      </c>
      <c r="M261" t="e">
        <f>IF(OR($A261&lt;M$2,$A261&gt;M$2+LOOKUP(M$2,'Cargo List'!$C$2:$C$27,'Cargo List'!$H$2:$H$27)),"",LOOKUP(Sheet3!M$2,'Cargo List'!$C$2:$C$27,'Cargo List'!$I$2:$I$27))</f>
        <v>#N/A</v>
      </c>
      <c r="N261" t="e">
        <f>IF(OR($A261&lt;N$2,$A261&gt;N$2+LOOKUP(N$2,'Cargo List'!$C$2:$C$27,'Cargo List'!$H$2:$H$27)),"",LOOKUP(Sheet3!N$2,'Cargo List'!$C$2:$C$27,'Cargo List'!$I$2:$I$27))</f>
        <v>#N/A</v>
      </c>
      <c r="O261" t="e">
        <f>IF(OR($A261&lt;O$2,$A261&gt;O$2+LOOKUP(O$2,'Cargo List'!$C$2:$C$27,'Cargo List'!$H$2:$H$27)),"",LOOKUP(Sheet3!O$2,'Cargo List'!$C$2:$C$27,'Cargo List'!$I$2:$I$27))</f>
        <v>#N/A</v>
      </c>
      <c r="P261" t="e">
        <f>IF(OR($A261&lt;P$2,$A261&gt;P$2+LOOKUP(P$2,'Cargo List'!$C$2:$C$27,'Cargo List'!$H$2:$H$27)),"",LOOKUP(Sheet3!P$2,'Cargo List'!$C$2:$C$27,'Cargo List'!$I$2:$I$27))</f>
        <v>#N/A</v>
      </c>
      <c r="Q261" t="e">
        <f>IF(OR($A261&lt;Q$2,$A261&gt;Q$2+LOOKUP(Q$2,'Cargo List'!$C$2:$C$27,'Cargo List'!$H$2:$H$27)),"",LOOKUP(Sheet3!Q$2,'Cargo List'!$C$2:$C$27,'Cargo List'!$I$2:$I$27))</f>
        <v>#N/A</v>
      </c>
      <c r="R261" t="e">
        <f>IF(OR($A261&lt;R$2,$A261&gt;R$2+LOOKUP(R$2,'Cargo List'!$C$2:$C$27,'Cargo List'!$H$2:$H$27)),"",LOOKUP(Sheet3!R$2,'Cargo List'!$C$2:$C$27,'Cargo List'!$I$2:$I$27))</f>
        <v>#N/A</v>
      </c>
      <c r="S261" t="e">
        <f>IF(OR($A261&lt;S$2,$A261&gt;S$2+LOOKUP(S$2,'Cargo List'!$C$2:$C$27,'Cargo List'!$H$2:$H$27)),"",LOOKUP(Sheet3!S$2,'Cargo List'!$C$2:$C$27,'Cargo List'!$I$2:$I$27))</f>
        <v>#N/A</v>
      </c>
      <c r="T261" t="e">
        <f>IF(OR($A261&lt;T$2,$A261&gt;T$2+LOOKUP(T$2,'Cargo List'!$C$2:$C$27,'Cargo List'!$H$2:$H$27)),"",LOOKUP(Sheet3!T$2,'Cargo List'!$C$2:$C$27,'Cargo List'!$I$2:$I$27))</f>
        <v>#N/A</v>
      </c>
      <c r="U261" t="e">
        <f>IF(OR($A261&lt;U$2,$A261&gt;U$2+LOOKUP(U$2,'Cargo List'!$C$2:$C$27,'Cargo List'!$H$2:$H$27)),"",LOOKUP(Sheet3!U$2,'Cargo List'!$C$2:$C$27,'Cargo List'!$I$2:$I$27))</f>
        <v>#N/A</v>
      </c>
      <c r="V261" t="e">
        <f>IF(OR($A261&lt;V$2,$A261&gt;V$2+LOOKUP(V$2,'Cargo List'!$C$2:$C$27,'Cargo List'!$H$2:$H$27)),"",LOOKUP(Sheet3!V$2,'Cargo List'!$C$2:$C$27,'Cargo List'!$I$2:$I$27))</f>
        <v>#N/A</v>
      </c>
      <c r="W261" t="e">
        <f>IF(OR($A261&lt;W$2,$A261&gt;W$2+LOOKUP(W$2,'Cargo List'!$C$2:$C$27,'Cargo List'!$H$2:$H$27)),"",LOOKUP(Sheet3!W$2,'Cargo List'!$C$2:$C$27,'Cargo List'!$I$2:$I$27))</f>
        <v>#N/A</v>
      </c>
      <c r="X261" t="e">
        <f>IF(OR($A261&lt;X$2,$A261&gt;X$2+LOOKUP(X$2,'Cargo List'!$C$2:$C$27,'Cargo List'!$H$2:$H$27)),"",LOOKUP(Sheet3!X$2,'Cargo List'!$C$2:$C$27,'Cargo List'!$I$2:$I$27))</f>
        <v>#N/A</v>
      </c>
      <c r="Y261" t="e">
        <f>IF(OR($A261&lt;Y$2,$A261&gt;Y$2+LOOKUP(Y$2,'Cargo List'!$C$2:$C$27,'Cargo List'!$H$2:$H$27)),"",LOOKUP(Sheet3!Y$2,'Cargo List'!$C$2:$C$27,'Cargo List'!$I$2:$I$27))</f>
        <v>#N/A</v>
      </c>
      <c r="Z261" t="e">
        <f>IF(OR($A261&lt;Z$2,$A261&gt;Z$2+LOOKUP(Z$2,'Cargo List'!$C$2:$C$27,'Cargo List'!$H$2:$H$27)),"",LOOKUP(Sheet3!Z$2,'Cargo List'!$C$2:$C$27,'Cargo List'!$I$2:$I$27))</f>
        <v>#N/A</v>
      </c>
      <c r="AA261" t="e">
        <f>IF(OR($A261&lt;AA$2,$A261&gt;AA$2+LOOKUP(AA$2,'Cargo List'!$C$2:$C$27,'Cargo List'!$H$2:$H$27)),"",LOOKUP(Sheet3!AA$2,'Cargo List'!$C$2:$C$27,'Cargo List'!$I$2:$I$27))</f>
        <v>#N/A</v>
      </c>
      <c r="AB261" t="e">
        <f>IF(OR($A261&lt;AB$2,$A261&gt;AB$2+LOOKUP(AB$2,'Cargo List'!$C$2:$C$27,'Cargo List'!$H$2:$H$27)),"",LOOKUP(Sheet3!AB$2,'Cargo List'!$C$2:$C$27,'Cargo List'!$I$2:$I$27))</f>
        <v>#N/A</v>
      </c>
      <c r="AC261" t="e">
        <f>IF(OR($A261&lt;AC$2,$A261&gt;AC$2+LOOKUP(AC$2,'Cargo List'!$C$2:$C$27,'Cargo List'!$H$2:$H$27)),"",LOOKUP(Sheet3!AC$2,'Cargo List'!$C$2:$C$27,'Cargo List'!$I$2:$I$27))</f>
        <v>#N/A</v>
      </c>
      <c r="AD261" t="e">
        <f>IF(OR($A261&lt;AD$2,$A261&gt;AD$2+LOOKUP(AD$2,'Cargo List'!$C$2:$C$27,'Cargo List'!$H$2:$H$27)),"",LOOKUP(Sheet3!AD$2,'Cargo List'!$C$2:$C$27,'Cargo List'!$I$2:$I$27))</f>
        <v>#N/A</v>
      </c>
      <c r="AE261" t="e">
        <f>IF(OR($A261&lt;AE$2,$A261&gt;AE$2+LOOKUP(AE$2,'Cargo List'!$C$2:$C$27,'Cargo List'!$H$2:$H$27)),"",LOOKUP(Sheet3!AE$2,'Cargo List'!$C$2:$C$27,'Cargo List'!$I$2:$I$27))</f>
        <v>#N/A</v>
      </c>
      <c r="AF261" t="e">
        <f>IF(OR($A261&lt;AF$2,$A261&gt;AF$2+LOOKUP(AF$2,'Cargo List'!$C$2:$C$27,'Cargo List'!$H$2:$H$27)),"",LOOKUP(Sheet3!AF$2,'Cargo List'!$C$2:$C$27,'Cargo List'!$I$2:$I$27))</f>
        <v>#N/A</v>
      </c>
      <c r="AG261" t="e">
        <f>IF(OR($A261&lt;AG$2,$A261&gt;AG$2+LOOKUP(AG$2,'Cargo List'!$C$2:$C$27,'Cargo List'!$H$2:$H$27)),"",LOOKUP(Sheet3!AG$2,'Cargo List'!$C$2:$C$27,'Cargo List'!$I$2:$I$27))</f>
        <v>#N/A</v>
      </c>
      <c r="AH261" t="e">
        <f>IF(OR($A261&lt;AH$2,$A261&gt;AH$2+LOOKUP(AH$2,'Cargo List'!$C$2:$C$27,'Cargo List'!$H$2:$H$27)),"",LOOKUP(Sheet3!AH$2,'Cargo List'!$C$2:$C$27,'Cargo List'!$I$2:$I$27))</f>
        <v>#N/A</v>
      </c>
      <c r="AI261" t="e">
        <f>IF(OR($A261&lt;AI$2,$A261&gt;AI$2+LOOKUP(AI$2,'Cargo List'!$C$2:$C$27,'Cargo List'!$H$2:$H$27)),"",LOOKUP(Sheet3!AI$2,'Cargo List'!$C$2:$C$27,'Cargo List'!$I$2:$I$27))</f>
        <v>#N/A</v>
      </c>
      <c r="AJ261" t="e">
        <f>IF(OR($A261&lt;AJ$2,$A261&gt;AJ$2+LOOKUP(AJ$2,'Cargo List'!$C$2:$C$27,'Cargo List'!$H$2:$H$27)),"",LOOKUP(Sheet3!AJ$2,'Cargo List'!$C$2:$C$27,'Cargo List'!$I$2:$I$27))</f>
        <v>#N/A</v>
      </c>
      <c r="AK261" t="e">
        <f>IF(OR($A261&lt;AK$2,$A261&gt;AK$2+LOOKUP(AK$2,'Cargo List'!$C$2:$C$27,'Cargo List'!$H$2:$H$27)),"",LOOKUP(Sheet3!AK$2,'Cargo List'!$C$2:$C$27,'Cargo List'!$I$2:$I$27))</f>
        <v>#N/A</v>
      </c>
      <c r="AL261" t="e">
        <f>IF(OR($A261&lt;AL$2,$A261&gt;AL$2+LOOKUP(AL$2,'Cargo List'!$C$2:$C$27,'Cargo List'!$H$2:$H$27)),"",LOOKUP(Sheet3!AL$2,'Cargo List'!$C$2:$C$27,'Cargo List'!$I$2:$I$27))</f>
        <v>#N/A</v>
      </c>
      <c r="AM261" t="e">
        <f>IF(OR($A261&lt;AM$2,$A261&gt;AM$2+LOOKUP(AM$2,'Cargo List'!$C$2:$C$27,'Cargo List'!$H$2:$H$27)),"",LOOKUP(Sheet3!AM$2,'Cargo List'!$C$2:$C$27,'Cargo List'!$I$2:$I$27))</f>
        <v>#N/A</v>
      </c>
      <c r="AN261" t="e">
        <f>IF(OR($A261&lt;AN$2,$A261&gt;AN$2+LOOKUP(AN$2,'Cargo List'!$C$2:$C$27,'Cargo List'!$H$2:$H$27)),"",LOOKUP(Sheet3!AN$2,'Cargo List'!$C$2:$C$27,'Cargo List'!$I$2:$I$27))</f>
        <v>#N/A</v>
      </c>
      <c r="AO261" t="e">
        <f>IF(OR($A261&lt;AO$2,$A261&gt;AO$2+LOOKUP(AO$2,'Cargo List'!$C$2:$C$27,'Cargo List'!$H$2:$H$27)),"",LOOKUP(Sheet3!AO$2,'Cargo List'!$C$2:$C$27,'Cargo List'!$I$2:$I$27))</f>
        <v>#N/A</v>
      </c>
      <c r="AP261" t="e">
        <f>IF(OR($A261&lt;AP$2,$A261&gt;AP$2+LOOKUP(AP$2,'Cargo List'!$C$2:$C$27,'Cargo List'!$H$2:$H$27)),"",LOOKUP(Sheet3!AP$2,'Cargo List'!$C$2:$C$27,'Cargo List'!$I$2:$I$27))</f>
        <v>#N/A</v>
      </c>
      <c r="AQ261" t="e">
        <f>IF(OR($A261&lt;AQ$2,$A261&gt;AQ$2+LOOKUP(AQ$2,'Cargo List'!$C$2:$C$27,'Cargo List'!$H$2:$H$27)),"",LOOKUP(Sheet3!AQ$2,'Cargo List'!$C$2:$C$27,'Cargo List'!$I$2:$I$27))</f>
        <v>#N/A</v>
      </c>
      <c r="AR261" t="e">
        <f>IF(OR($A261&lt;AR$2,$A261&gt;AR$2+LOOKUP(AR$2,'Cargo List'!$C$2:$C$27,'Cargo List'!$H$2:$H$27)),"",LOOKUP(Sheet3!AR$2,'Cargo List'!$C$2:$C$27,'Cargo List'!$I$2:$I$27))</f>
        <v>#N/A</v>
      </c>
      <c r="AS261" t="e">
        <f>IF(OR($A261&lt;AS$2,$A261&gt;AS$2+LOOKUP(AS$2,'Cargo List'!$C$2:$C$27,'Cargo List'!$H$2:$H$27)),"",LOOKUP(Sheet3!AS$2,'Cargo List'!$C$2:$C$27,'Cargo List'!$I$2:$I$27))</f>
        <v>#N/A</v>
      </c>
      <c r="AT261" t="e">
        <f>IF(OR($A261&lt;AT$2,$A261&gt;AT$2+LOOKUP(AT$2,'Cargo List'!$C$2:$C$27,'Cargo List'!$H$2:$H$27)),"",LOOKUP(Sheet3!AT$2,'Cargo List'!$C$2:$C$27,'Cargo List'!$I$2:$I$27))</f>
        <v>#N/A</v>
      </c>
      <c r="AU261" t="e">
        <f>IF(OR($A261&lt;AU$2,$A261&gt;AU$2+LOOKUP(AU$2,'Cargo List'!$C$2:$C$27,'Cargo List'!$H$2:$H$27)),"",LOOKUP(Sheet3!AU$2,'Cargo List'!$C$2:$C$27,'Cargo List'!$I$2:$I$27))</f>
        <v>#N/A</v>
      </c>
      <c r="AV261" s="4">
        <f t="shared" si="8"/>
        <v>0</v>
      </c>
    </row>
    <row r="262" spans="1:48" x14ac:dyDescent="0.25">
      <c r="A262" s="2">
        <f t="shared" si="9"/>
        <v>44456</v>
      </c>
      <c r="B262" t="e">
        <f>IF(OR($A262&lt;B$2,$A262&gt;B$2+LOOKUP(B$2,'Cargo List'!$C$2:$C$27,'Cargo List'!$H$2:$H$27)),"",LOOKUP(Sheet3!B$2,'Cargo List'!$C$2:$C$27,'Cargo List'!$I$2:$I$27))</f>
        <v>#N/A</v>
      </c>
      <c r="C262" t="e">
        <f>IF(OR($A262&lt;C$2,$A262&gt;C$2+LOOKUP(C$2,'Cargo List'!$C$2:$C$27,'Cargo List'!$H$2:$H$27)),"",LOOKUP(Sheet3!C$2,'Cargo List'!$C$2:$C$27,'Cargo List'!$I$2:$I$27))</f>
        <v>#N/A</v>
      </c>
      <c r="D262" t="e">
        <f>IF(OR($A262&lt;D$2,$A262&gt;D$2+LOOKUP(D$2,'Cargo List'!$C$2:$C$27,'Cargo List'!$H$2:$H$27)),"",LOOKUP(Sheet3!D$2,'Cargo List'!$C$2:$C$27,'Cargo List'!$I$2:$I$27))</f>
        <v>#N/A</v>
      </c>
      <c r="E262" t="e">
        <f>IF(OR($A262&lt;E$2,$A262&gt;E$2+LOOKUP(E$2,'Cargo List'!$C$2:$C$27,'Cargo List'!$H$2:$H$27)),"",LOOKUP(Sheet3!E$2,'Cargo List'!$C$2:$C$27,'Cargo List'!$I$2:$I$27))</f>
        <v>#N/A</v>
      </c>
      <c r="F262" t="e">
        <f>IF(OR($A262&lt;F$2,$A262&gt;F$2+LOOKUP(F$2,'Cargo List'!$C$2:$C$27,'Cargo List'!$H$2:$H$27)),"",LOOKUP(Sheet3!F$2,'Cargo List'!$C$2:$C$27,'Cargo List'!$I$2:$I$27))</f>
        <v>#N/A</v>
      </c>
      <c r="G262" t="e">
        <f>IF(OR($A262&lt;G$2,$A262&gt;G$2+LOOKUP(G$2,'Cargo List'!$C$2:$C$27,'Cargo List'!$H$2:$H$27)),"",LOOKUP(Sheet3!G$2,'Cargo List'!$C$2:$C$27,'Cargo List'!$I$2:$I$27))</f>
        <v>#N/A</v>
      </c>
      <c r="H262" t="e">
        <f>IF(OR($A262&lt;H$2,$A262&gt;H$2+LOOKUP(H$2,'Cargo List'!$C$2:$C$27,'Cargo List'!$H$2:$H$27)),"",LOOKUP(Sheet3!H$2,'Cargo List'!$C$2:$C$27,'Cargo List'!$I$2:$I$27))</f>
        <v>#N/A</v>
      </c>
      <c r="I262" t="e">
        <f>IF(OR($A262&lt;I$2,$A262&gt;I$2+LOOKUP(I$2,'Cargo List'!$C$2:$C$27,'Cargo List'!$H$2:$H$27)),"",LOOKUP(Sheet3!I$2,'Cargo List'!$C$2:$C$27,'Cargo List'!$I$2:$I$27))</f>
        <v>#N/A</v>
      </c>
      <c r="J262" t="e">
        <f>IF(OR($A262&lt;J$2,$A262&gt;J$2+LOOKUP(J$2,'Cargo List'!$C$2:$C$27,'Cargo List'!$H$2:$H$27)),"",LOOKUP(Sheet3!J$2,'Cargo List'!$C$2:$C$27,'Cargo List'!$I$2:$I$27))</f>
        <v>#N/A</v>
      </c>
      <c r="K262" t="e">
        <f>IF(OR($A262&lt;K$2,$A262&gt;K$2+LOOKUP(K$2,'Cargo List'!$C$2:$C$27,'Cargo List'!$H$2:$H$27)),"",LOOKUP(Sheet3!K$2,'Cargo List'!$C$2:$C$27,'Cargo List'!$I$2:$I$27))</f>
        <v>#N/A</v>
      </c>
      <c r="L262" t="e">
        <f>IF(OR($A262&lt;L$2,$A262&gt;L$2+LOOKUP(L$2,'Cargo List'!$C$2:$C$27,'Cargo List'!$H$2:$H$27)),"",LOOKUP(Sheet3!L$2,'Cargo List'!$C$2:$C$27,'Cargo List'!$I$2:$I$27))</f>
        <v>#N/A</v>
      </c>
      <c r="M262" t="e">
        <f>IF(OR($A262&lt;M$2,$A262&gt;M$2+LOOKUP(M$2,'Cargo List'!$C$2:$C$27,'Cargo List'!$H$2:$H$27)),"",LOOKUP(Sheet3!M$2,'Cargo List'!$C$2:$C$27,'Cargo List'!$I$2:$I$27))</f>
        <v>#N/A</v>
      </c>
      <c r="N262" t="e">
        <f>IF(OR($A262&lt;N$2,$A262&gt;N$2+LOOKUP(N$2,'Cargo List'!$C$2:$C$27,'Cargo List'!$H$2:$H$27)),"",LOOKUP(Sheet3!N$2,'Cargo List'!$C$2:$C$27,'Cargo List'!$I$2:$I$27))</f>
        <v>#N/A</v>
      </c>
      <c r="O262" t="e">
        <f>IF(OR($A262&lt;O$2,$A262&gt;O$2+LOOKUP(O$2,'Cargo List'!$C$2:$C$27,'Cargo List'!$H$2:$H$27)),"",LOOKUP(Sheet3!O$2,'Cargo List'!$C$2:$C$27,'Cargo List'!$I$2:$I$27))</f>
        <v>#N/A</v>
      </c>
      <c r="P262" t="e">
        <f>IF(OR($A262&lt;P$2,$A262&gt;P$2+LOOKUP(P$2,'Cargo List'!$C$2:$C$27,'Cargo List'!$H$2:$H$27)),"",LOOKUP(Sheet3!P$2,'Cargo List'!$C$2:$C$27,'Cargo List'!$I$2:$I$27))</f>
        <v>#N/A</v>
      </c>
      <c r="Q262" t="e">
        <f>IF(OR($A262&lt;Q$2,$A262&gt;Q$2+LOOKUP(Q$2,'Cargo List'!$C$2:$C$27,'Cargo List'!$H$2:$H$27)),"",LOOKUP(Sheet3!Q$2,'Cargo List'!$C$2:$C$27,'Cargo List'!$I$2:$I$27))</f>
        <v>#N/A</v>
      </c>
      <c r="R262" t="e">
        <f>IF(OR($A262&lt;R$2,$A262&gt;R$2+LOOKUP(R$2,'Cargo List'!$C$2:$C$27,'Cargo List'!$H$2:$H$27)),"",LOOKUP(Sheet3!R$2,'Cargo List'!$C$2:$C$27,'Cargo List'!$I$2:$I$27))</f>
        <v>#N/A</v>
      </c>
      <c r="S262" t="e">
        <f>IF(OR($A262&lt;S$2,$A262&gt;S$2+LOOKUP(S$2,'Cargo List'!$C$2:$C$27,'Cargo List'!$H$2:$H$27)),"",LOOKUP(Sheet3!S$2,'Cargo List'!$C$2:$C$27,'Cargo List'!$I$2:$I$27))</f>
        <v>#N/A</v>
      </c>
      <c r="T262" t="e">
        <f>IF(OR($A262&lt;T$2,$A262&gt;T$2+LOOKUP(T$2,'Cargo List'!$C$2:$C$27,'Cargo List'!$H$2:$H$27)),"",LOOKUP(Sheet3!T$2,'Cargo List'!$C$2:$C$27,'Cargo List'!$I$2:$I$27))</f>
        <v>#N/A</v>
      </c>
      <c r="U262" t="e">
        <f>IF(OR($A262&lt;U$2,$A262&gt;U$2+LOOKUP(U$2,'Cargo List'!$C$2:$C$27,'Cargo List'!$H$2:$H$27)),"",LOOKUP(Sheet3!U$2,'Cargo List'!$C$2:$C$27,'Cargo List'!$I$2:$I$27))</f>
        <v>#N/A</v>
      </c>
      <c r="V262" t="e">
        <f>IF(OR($A262&lt;V$2,$A262&gt;V$2+LOOKUP(V$2,'Cargo List'!$C$2:$C$27,'Cargo List'!$H$2:$H$27)),"",LOOKUP(Sheet3!V$2,'Cargo List'!$C$2:$C$27,'Cargo List'!$I$2:$I$27))</f>
        <v>#N/A</v>
      </c>
      <c r="W262" t="e">
        <f>IF(OR($A262&lt;W$2,$A262&gt;W$2+LOOKUP(W$2,'Cargo List'!$C$2:$C$27,'Cargo List'!$H$2:$H$27)),"",LOOKUP(Sheet3!W$2,'Cargo List'!$C$2:$C$27,'Cargo List'!$I$2:$I$27))</f>
        <v>#N/A</v>
      </c>
      <c r="X262" t="e">
        <f>IF(OR($A262&lt;X$2,$A262&gt;X$2+LOOKUP(X$2,'Cargo List'!$C$2:$C$27,'Cargo List'!$H$2:$H$27)),"",LOOKUP(Sheet3!X$2,'Cargo List'!$C$2:$C$27,'Cargo List'!$I$2:$I$27))</f>
        <v>#N/A</v>
      </c>
      <c r="Y262" t="e">
        <f>IF(OR($A262&lt;Y$2,$A262&gt;Y$2+LOOKUP(Y$2,'Cargo List'!$C$2:$C$27,'Cargo List'!$H$2:$H$27)),"",LOOKUP(Sheet3!Y$2,'Cargo List'!$C$2:$C$27,'Cargo List'!$I$2:$I$27))</f>
        <v>#N/A</v>
      </c>
      <c r="Z262" t="e">
        <f>IF(OR($A262&lt;Z$2,$A262&gt;Z$2+LOOKUP(Z$2,'Cargo List'!$C$2:$C$27,'Cargo List'!$H$2:$H$27)),"",LOOKUP(Sheet3!Z$2,'Cargo List'!$C$2:$C$27,'Cargo List'!$I$2:$I$27))</f>
        <v>#N/A</v>
      </c>
      <c r="AA262" t="e">
        <f>IF(OR($A262&lt;AA$2,$A262&gt;AA$2+LOOKUP(AA$2,'Cargo List'!$C$2:$C$27,'Cargo List'!$H$2:$H$27)),"",LOOKUP(Sheet3!AA$2,'Cargo List'!$C$2:$C$27,'Cargo List'!$I$2:$I$27))</f>
        <v>#N/A</v>
      </c>
      <c r="AB262" t="e">
        <f>IF(OR($A262&lt;AB$2,$A262&gt;AB$2+LOOKUP(AB$2,'Cargo List'!$C$2:$C$27,'Cargo List'!$H$2:$H$27)),"",LOOKUP(Sheet3!AB$2,'Cargo List'!$C$2:$C$27,'Cargo List'!$I$2:$I$27))</f>
        <v>#N/A</v>
      </c>
      <c r="AC262" t="e">
        <f>IF(OR($A262&lt;AC$2,$A262&gt;AC$2+LOOKUP(AC$2,'Cargo List'!$C$2:$C$27,'Cargo List'!$H$2:$H$27)),"",LOOKUP(Sheet3!AC$2,'Cargo List'!$C$2:$C$27,'Cargo List'!$I$2:$I$27))</f>
        <v>#N/A</v>
      </c>
      <c r="AD262" t="e">
        <f>IF(OR($A262&lt;AD$2,$A262&gt;AD$2+LOOKUP(AD$2,'Cargo List'!$C$2:$C$27,'Cargo List'!$H$2:$H$27)),"",LOOKUP(Sheet3!AD$2,'Cargo List'!$C$2:$C$27,'Cargo List'!$I$2:$I$27))</f>
        <v>#N/A</v>
      </c>
      <c r="AE262" t="e">
        <f>IF(OR($A262&lt;AE$2,$A262&gt;AE$2+LOOKUP(AE$2,'Cargo List'!$C$2:$C$27,'Cargo List'!$H$2:$H$27)),"",LOOKUP(Sheet3!AE$2,'Cargo List'!$C$2:$C$27,'Cargo List'!$I$2:$I$27))</f>
        <v>#N/A</v>
      </c>
      <c r="AF262" t="e">
        <f>IF(OR($A262&lt;AF$2,$A262&gt;AF$2+LOOKUP(AF$2,'Cargo List'!$C$2:$C$27,'Cargo List'!$H$2:$H$27)),"",LOOKUP(Sheet3!AF$2,'Cargo List'!$C$2:$C$27,'Cargo List'!$I$2:$I$27))</f>
        <v>#N/A</v>
      </c>
      <c r="AG262" t="e">
        <f>IF(OR($A262&lt;AG$2,$A262&gt;AG$2+LOOKUP(AG$2,'Cargo List'!$C$2:$C$27,'Cargo List'!$H$2:$H$27)),"",LOOKUP(Sheet3!AG$2,'Cargo List'!$C$2:$C$27,'Cargo List'!$I$2:$I$27))</f>
        <v>#N/A</v>
      </c>
      <c r="AH262" t="e">
        <f>IF(OR($A262&lt;AH$2,$A262&gt;AH$2+LOOKUP(AH$2,'Cargo List'!$C$2:$C$27,'Cargo List'!$H$2:$H$27)),"",LOOKUP(Sheet3!AH$2,'Cargo List'!$C$2:$C$27,'Cargo List'!$I$2:$I$27))</f>
        <v>#N/A</v>
      </c>
      <c r="AI262" t="e">
        <f>IF(OR($A262&lt;AI$2,$A262&gt;AI$2+LOOKUP(AI$2,'Cargo List'!$C$2:$C$27,'Cargo List'!$H$2:$H$27)),"",LOOKUP(Sheet3!AI$2,'Cargo List'!$C$2:$C$27,'Cargo List'!$I$2:$I$27))</f>
        <v>#N/A</v>
      </c>
      <c r="AJ262" t="e">
        <f>IF(OR($A262&lt;AJ$2,$A262&gt;AJ$2+LOOKUP(AJ$2,'Cargo List'!$C$2:$C$27,'Cargo List'!$H$2:$H$27)),"",LOOKUP(Sheet3!AJ$2,'Cargo List'!$C$2:$C$27,'Cargo List'!$I$2:$I$27))</f>
        <v>#N/A</v>
      </c>
      <c r="AK262" t="e">
        <f>IF(OR($A262&lt;AK$2,$A262&gt;AK$2+LOOKUP(AK$2,'Cargo List'!$C$2:$C$27,'Cargo List'!$H$2:$H$27)),"",LOOKUP(Sheet3!AK$2,'Cargo List'!$C$2:$C$27,'Cargo List'!$I$2:$I$27))</f>
        <v>#N/A</v>
      </c>
      <c r="AL262" t="e">
        <f>IF(OR($A262&lt;AL$2,$A262&gt;AL$2+LOOKUP(AL$2,'Cargo List'!$C$2:$C$27,'Cargo List'!$H$2:$H$27)),"",LOOKUP(Sheet3!AL$2,'Cargo List'!$C$2:$C$27,'Cargo List'!$I$2:$I$27))</f>
        <v>#N/A</v>
      </c>
      <c r="AM262" t="e">
        <f>IF(OR($A262&lt;AM$2,$A262&gt;AM$2+LOOKUP(AM$2,'Cargo List'!$C$2:$C$27,'Cargo List'!$H$2:$H$27)),"",LOOKUP(Sheet3!AM$2,'Cargo List'!$C$2:$C$27,'Cargo List'!$I$2:$I$27))</f>
        <v>#N/A</v>
      </c>
      <c r="AN262" t="e">
        <f>IF(OR($A262&lt;AN$2,$A262&gt;AN$2+LOOKUP(AN$2,'Cargo List'!$C$2:$C$27,'Cargo List'!$H$2:$H$27)),"",LOOKUP(Sheet3!AN$2,'Cargo List'!$C$2:$C$27,'Cargo List'!$I$2:$I$27))</f>
        <v>#N/A</v>
      </c>
      <c r="AO262" t="e">
        <f>IF(OR($A262&lt;AO$2,$A262&gt;AO$2+LOOKUP(AO$2,'Cargo List'!$C$2:$C$27,'Cargo List'!$H$2:$H$27)),"",LOOKUP(Sheet3!AO$2,'Cargo List'!$C$2:$C$27,'Cargo List'!$I$2:$I$27))</f>
        <v>#N/A</v>
      </c>
      <c r="AP262" t="e">
        <f>IF(OR($A262&lt;AP$2,$A262&gt;AP$2+LOOKUP(AP$2,'Cargo List'!$C$2:$C$27,'Cargo List'!$H$2:$H$27)),"",LOOKUP(Sheet3!AP$2,'Cargo List'!$C$2:$C$27,'Cargo List'!$I$2:$I$27))</f>
        <v>#N/A</v>
      </c>
      <c r="AQ262" t="e">
        <f>IF(OR($A262&lt;AQ$2,$A262&gt;AQ$2+LOOKUP(AQ$2,'Cargo List'!$C$2:$C$27,'Cargo List'!$H$2:$H$27)),"",LOOKUP(Sheet3!AQ$2,'Cargo List'!$C$2:$C$27,'Cargo List'!$I$2:$I$27))</f>
        <v>#N/A</v>
      </c>
      <c r="AR262" t="e">
        <f>IF(OR($A262&lt;AR$2,$A262&gt;AR$2+LOOKUP(AR$2,'Cargo List'!$C$2:$C$27,'Cargo List'!$H$2:$H$27)),"",LOOKUP(Sheet3!AR$2,'Cargo List'!$C$2:$C$27,'Cargo List'!$I$2:$I$27))</f>
        <v>#N/A</v>
      </c>
      <c r="AS262" t="e">
        <f>IF(OR($A262&lt;AS$2,$A262&gt;AS$2+LOOKUP(AS$2,'Cargo List'!$C$2:$C$27,'Cargo List'!$H$2:$H$27)),"",LOOKUP(Sheet3!AS$2,'Cargo List'!$C$2:$C$27,'Cargo List'!$I$2:$I$27))</f>
        <v>#N/A</v>
      </c>
      <c r="AT262" t="e">
        <f>IF(OR($A262&lt;AT$2,$A262&gt;AT$2+LOOKUP(AT$2,'Cargo List'!$C$2:$C$27,'Cargo List'!$H$2:$H$27)),"",LOOKUP(Sheet3!AT$2,'Cargo List'!$C$2:$C$27,'Cargo List'!$I$2:$I$27))</f>
        <v>#N/A</v>
      </c>
      <c r="AU262" t="e">
        <f>IF(OR($A262&lt;AU$2,$A262&gt;AU$2+LOOKUP(AU$2,'Cargo List'!$C$2:$C$27,'Cargo List'!$H$2:$H$27)),"",LOOKUP(Sheet3!AU$2,'Cargo List'!$C$2:$C$27,'Cargo List'!$I$2:$I$27))</f>
        <v>#N/A</v>
      </c>
      <c r="AV262" s="4">
        <f t="shared" si="8"/>
        <v>0</v>
      </c>
    </row>
    <row r="263" spans="1:48" x14ac:dyDescent="0.25">
      <c r="A263" s="2">
        <f t="shared" si="9"/>
        <v>44457</v>
      </c>
      <c r="B263" t="e">
        <f>IF(OR($A263&lt;B$2,$A263&gt;B$2+LOOKUP(B$2,'Cargo List'!$C$2:$C$27,'Cargo List'!$H$2:$H$27)),"",LOOKUP(Sheet3!B$2,'Cargo List'!$C$2:$C$27,'Cargo List'!$I$2:$I$27))</f>
        <v>#N/A</v>
      </c>
      <c r="C263" t="e">
        <f>IF(OR($A263&lt;C$2,$A263&gt;C$2+LOOKUP(C$2,'Cargo List'!$C$2:$C$27,'Cargo List'!$H$2:$H$27)),"",LOOKUP(Sheet3!C$2,'Cargo List'!$C$2:$C$27,'Cargo List'!$I$2:$I$27))</f>
        <v>#N/A</v>
      </c>
      <c r="D263" t="e">
        <f>IF(OR($A263&lt;D$2,$A263&gt;D$2+LOOKUP(D$2,'Cargo List'!$C$2:$C$27,'Cargo List'!$H$2:$H$27)),"",LOOKUP(Sheet3!D$2,'Cargo List'!$C$2:$C$27,'Cargo List'!$I$2:$I$27))</f>
        <v>#N/A</v>
      </c>
      <c r="E263" t="e">
        <f>IF(OR($A263&lt;E$2,$A263&gt;E$2+LOOKUP(E$2,'Cargo List'!$C$2:$C$27,'Cargo List'!$H$2:$H$27)),"",LOOKUP(Sheet3!E$2,'Cargo List'!$C$2:$C$27,'Cargo List'!$I$2:$I$27))</f>
        <v>#N/A</v>
      </c>
      <c r="F263" t="e">
        <f>IF(OR($A263&lt;F$2,$A263&gt;F$2+LOOKUP(F$2,'Cargo List'!$C$2:$C$27,'Cargo List'!$H$2:$H$27)),"",LOOKUP(Sheet3!F$2,'Cargo List'!$C$2:$C$27,'Cargo List'!$I$2:$I$27))</f>
        <v>#N/A</v>
      </c>
      <c r="G263" t="e">
        <f>IF(OR($A263&lt;G$2,$A263&gt;G$2+LOOKUP(G$2,'Cargo List'!$C$2:$C$27,'Cargo List'!$H$2:$H$27)),"",LOOKUP(Sheet3!G$2,'Cargo List'!$C$2:$C$27,'Cargo List'!$I$2:$I$27))</f>
        <v>#N/A</v>
      </c>
      <c r="H263" t="e">
        <f>IF(OR($A263&lt;H$2,$A263&gt;H$2+LOOKUP(H$2,'Cargo List'!$C$2:$C$27,'Cargo List'!$H$2:$H$27)),"",LOOKUP(Sheet3!H$2,'Cargo List'!$C$2:$C$27,'Cargo List'!$I$2:$I$27))</f>
        <v>#N/A</v>
      </c>
      <c r="I263" t="e">
        <f>IF(OR($A263&lt;I$2,$A263&gt;I$2+LOOKUP(I$2,'Cargo List'!$C$2:$C$27,'Cargo List'!$H$2:$H$27)),"",LOOKUP(Sheet3!I$2,'Cargo List'!$C$2:$C$27,'Cargo List'!$I$2:$I$27))</f>
        <v>#N/A</v>
      </c>
      <c r="J263" t="e">
        <f>IF(OR($A263&lt;J$2,$A263&gt;J$2+LOOKUP(J$2,'Cargo List'!$C$2:$C$27,'Cargo List'!$H$2:$H$27)),"",LOOKUP(Sheet3!J$2,'Cargo List'!$C$2:$C$27,'Cargo List'!$I$2:$I$27))</f>
        <v>#N/A</v>
      </c>
      <c r="K263" t="e">
        <f>IF(OR($A263&lt;K$2,$A263&gt;K$2+LOOKUP(K$2,'Cargo List'!$C$2:$C$27,'Cargo List'!$H$2:$H$27)),"",LOOKUP(Sheet3!K$2,'Cargo List'!$C$2:$C$27,'Cargo List'!$I$2:$I$27))</f>
        <v>#N/A</v>
      </c>
      <c r="L263" t="e">
        <f>IF(OR($A263&lt;L$2,$A263&gt;L$2+LOOKUP(L$2,'Cargo List'!$C$2:$C$27,'Cargo List'!$H$2:$H$27)),"",LOOKUP(Sheet3!L$2,'Cargo List'!$C$2:$C$27,'Cargo List'!$I$2:$I$27))</f>
        <v>#N/A</v>
      </c>
      <c r="M263" t="e">
        <f>IF(OR($A263&lt;M$2,$A263&gt;M$2+LOOKUP(M$2,'Cargo List'!$C$2:$C$27,'Cargo List'!$H$2:$H$27)),"",LOOKUP(Sheet3!M$2,'Cargo List'!$C$2:$C$27,'Cargo List'!$I$2:$I$27))</f>
        <v>#N/A</v>
      </c>
      <c r="N263" t="e">
        <f>IF(OR($A263&lt;N$2,$A263&gt;N$2+LOOKUP(N$2,'Cargo List'!$C$2:$C$27,'Cargo List'!$H$2:$H$27)),"",LOOKUP(Sheet3!N$2,'Cargo List'!$C$2:$C$27,'Cargo List'!$I$2:$I$27))</f>
        <v>#N/A</v>
      </c>
      <c r="O263" t="e">
        <f>IF(OR($A263&lt;O$2,$A263&gt;O$2+LOOKUP(O$2,'Cargo List'!$C$2:$C$27,'Cargo List'!$H$2:$H$27)),"",LOOKUP(Sheet3!O$2,'Cargo List'!$C$2:$C$27,'Cargo List'!$I$2:$I$27))</f>
        <v>#N/A</v>
      </c>
      <c r="P263" t="e">
        <f>IF(OR($A263&lt;P$2,$A263&gt;P$2+LOOKUP(P$2,'Cargo List'!$C$2:$C$27,'Cargo List'!$H$2:$H$27)),"",LOOKUP(Sheet3!P$2,'Cargo List'!$C$2:$C$27,'Cargo List'!$I$2:$I$27))</f>
        <v>#N/A</v>
      </c>
      <c r="Q263" t="e">
        <f>IF(OR($A263&lt;Q$2,$A263&gt;Q$2+LOOKUP(Q$2,'Cargo List'!$C$2:$C$27,'Cargo List'!$H$2:$H$27)),"",LOOKUP(Sheet3!Q$2,'Cargo List'!$C$2:$C$27,'Cargo List'!$I$2:$I$27))</f>
        <v>#N/A</v>
      </c>
      <c r="R263" t="e">
        <f>IF(OR($A263&lt;R$2,$A263&gt;R$2+LOOKUP(R$2,'Cargo List'!$C$2:$C$27,'Cargo List'!$H$2:$H$27)),"",LOOKUP(Sheet3!R$2,'Cargo List'!$C$2:$C$27,'Cargo List'!$I$2:$I$27))</f>
        <v>#N/A</v>
      </c>
      <c r="S263" t="e">
        <f>IF(OR($A263&lt;S$2,$A263&gt;S$2+LOOKUP(S$2,'Cargo List'!$C$2:$C$27,'Cargo List'!$H$2:$H$27)),"",LOOKUP(Sheet3!S$2,'Cargo List'!$C$2:$C$27,'Cargo List'!$I$2:$I$27))</f>
        <v>#N/A</v>
      </c>
      <c r="T263" t="e">
        <f>IF(OR($A263&lt;T$2,$A263&gt;T$2+LOOKUP(T$2,'Cargo List'!$C$2:$C$27,'Cargo List'!$H$2:$H$27)),"",LOOKUP(Sheet3!T$2,'Cargo List'!$C$2:$C$27,'Cargo List'!$I$2:$I$27))</f>
        <v>#N/A</v>
      </c>
      <c r="U263" t="e">
        <f>IF(OR($A263&lt;U$2,$A263&gt;U$2+LOOKUP(U$2,'Cargo List'!$C$2:$C$27,'Cargo List'!$H$2:$H$27)),"",LOOKUP(Sheet3!U$2,'Cargo List'!$C$2:$C$27,'Cargo List'!$I$2:$I$27))</f>
        <v>#N/A</v>
      </c>
      <c r="V263" t="e">
        <f>IF(OR($A263&lt;V$2,$A263&gt;V$2+LOOKUP(V$2,'Cargo List'!$C$2:$C$27,'Cargo List'!$H$2:$H$27)),"",LOOKUP(Sheet3!V$2,'Cargo List'!$C$2:$C$27,'Cargo List'!$I$2:$I$27))</f>
        <v>#N/A</v>
      </c>
      <c r="W263" t="e">
        <f>IF(OR($A263&lt;W$2,$A263&gt;W$2+LOOKUP(W$2,'Cargo List'!$C$2:$C$27,'Cargo List'!$H$2:$H$27)),"",LOOKUP(Sheet3!W$2,'Cargo List'!$C$2:$C$27,'Cargo List'!$I$2:$I$27))</f>
        <v>#N/A</v>
      </c>
      <c r="X263" t="e">
        <f>IF(OR($A263&lt;X$2,$A263&gt;X$2+LOOKUP(X$2,'Cargo List'!$C$2:$C$27,'Cargo List'!$H$2:$H$27)),"",LOOKUP(Sheet3!X$2,'Cargo List'!$C$2:$C$27,'Cargo List'!$I$2:$I$27))</f>
        <v>#N/A</v>
      </c>
      <c r="Y263" t="e">
        <f>IF(OR($A263&lt;Y$2,$A263&gt;Y$2+LOOKUP(Y$2,'Cargo List'!$C$2:$C$27,'Cargo List'!$H$2:$H$27)),"",LOOKUP(Sheet3!Y$2,'Cargo List'!$C$2:$C$27,'Cargo List'!$I$2:$I$27))</f>
        <v>#N/A</v>
      </c>
      <c r="Z263" t="e">
        <f>IF(OR($A263&lt;Z$2,$A263&gt;Z$2+LOOKUP(Z$2,'Cargo List'!$C$2:$C$27,'Cargo List'!$H$2:$H$27)),"",LOOKUP(Sheet3!Z$2,'Cargo List'!$C$2:$C$27,'Cargo List'!$I$2:$I$27))</f>
        <v>#N/A</v>
      </c>
      <c r="AA263" t="e">
        <f>IF(OR($A263&lt;AA$2,$A263&gt;AA$2+LOOKUP(AA$2,'Cargo List'!$C$2:$C$27,'Cargo List'!$H$2:$H$27)),"",LOOKUP(Sheet3!AA$2,'Cargo List'!$C$2:$C$27,'Cargo List'!$I$2:$I$27))</f>
        <v>#N/A</v>
      </c>
      <c r="AB263" t="e">
        <f>IF(OR($A263&lt;AB$2,$A263&gt;AB$2+LOOKUP(AB$2,'Cargo List'!$C$2:$C$27,'Cargo List'!$H$2:$H$27)),"",LOOKUP(Sheet3!AB$2,'Cargo List'!$C$2:$C$27,'Cargo List'!$I$2:$I$27))</f>
        <v>#N/A</v>
      </c>
      <c r="AC263" t="e">
        <f>IF(OR($A263&lt;AC$2,$A263&gt;AC$2+LOOKUP(AC$2,'Cargo List'!$C$2:$C$27,'Cargo List'!$H$2:$H$27)),"",LOOKUP(Sheet3!AC$2,'Cargo List'!$C$2:$C$27,'Cargo List'!$I$2:$I$27))</f>
        <v>#N/A</v>
      </c>
      <c r="AD263" t="e">
        <f>IF(OR($A263&lt;AD$2,$A263&gt;AD$2+LOOKUP(AD$2,'Cargo List'!$C$2:$C$27,'Cargo List'!$H$2:$H$27)),"",LOOKUP(Sheet3!AD$2,'Cargo List'!$C$2:$C$27,'Cargo List'!$I$2:$I$27))</f>
        <v>#N/A</v>
      </c>
      <c r="AE263" t="e">
        <f>IF(OR($A263&lt;AE$2,$A263&gt;AE$2+LOOKUP(AE$2,'Cargo List'!$C$2:$C$27,'Cargo List'!$H$2:$H$27)),"",LOOKUP(Sheet3!AE$2,'Cargo List'!$C$2:$C$27,'Cargo List'!$I$2:$I$27))</f>
        <v>#N/A</v>
      </c>
      <c r="AF263" t="e">
        <f>IF(OR($A263&lt;AF$2,$A263&gt;AF$2+LOOKUP(AF$2,'Cargo List'!$C$2:$C$27,'Cargo List'!$H$2:$H$27)),"",LOOKUP(Sheet3!AF$2,'Cargo List'!$C$2:$C$27,'Cargo List'!$I$2:$I$27))</f>
        <v>#N/A</v>
      </c>
      <c r="AG263" t="e">
        <f>IF(OR($A263&lt;AG$2,$A263&gt;AG$2+LOOKUP(AG$2,'Cargo List'!$C$2:$C$27,'Cargo List'!$H$2:$H$27)),"",LOOKUP(Sheet3!AG$2,'Cargo List'!$C$2:$C$27,'Cargo List'!$I$2:$I$27))</f>
        <v>#N/A</v>
      </c>
      <c r="AH263" t="e">
        <f>IF(OR($A263&lt;AH$2,$A263&gt;AH$2+LOOKUP(AH$2,'Cargo List'!$C$2:$C$27,'Cargo List'!$H$2:$H$27)),"",LOOKUP(Sheet3!AH$2,'Cargo List'!$C$2:$C$27,'Cargo List'!$I$2:$I$27))</f>
        <v>#N/A</v>
      </c>
      <c r="AI263" t="e">
        <f>IF(OR($A263&lt;AI$2,$A263&gt;AI$2+LOOKUP(AI$2,'Cargo List'!$C$2:$C$27,'Cargo List'!$H$2:$H$27)),"",LOOKUP(Sheet3!AI$2,'Cargo List'!$C$2:$C$27,'Cargo List'!$I$2:$I$27))</f>
        <v>#N/A</v>
      </c>
      <c r="AJ263" t="e">
        <f>IF(OR($A263&lt;AJ$2,$A263&gt;AJ$2+LOOKUP(AJ$2,'Cargo List'!$C$2:$C$27,'Cargo List'!$H$2:$H$27)),"",LOOKUP(Sheet3!AJ$2,'Cargo List'!$C$2:$C$27,'Cargo List'!$I$2:$I$27))</f>
        <v>#N/A</v>
      </c>
      <c r="AK263" t="e">
        <f>IF(OR($A263&lt;AK$2,$A263&gt;AK$2+LOOKUP(AK$2,'Cargo List'!$C$2:$C$27,'Cargo List'!$H$2:$H$27)),"",LOOKUP(Sheet3!AK$2,'Cargo List'!$C$2:$C$27,'Cargo List'!$I$2:$I$27))</f>
        <v>#N/A</v>
      </c>
      <c r="AL263" t="e">
        <f>IF(OR($A263&lt;AL$2,$A263&gt;AL$2+LOOKUP(AL$2,'Cargo List'!$C$2:$C$27,'Cargo List'!$H$2:$H$27)),"",LOOKUP(Sheet3!AL$2,'Cargo List'!$C$2:$C$27,'Cargo List'!$I$2:$I$27))</f>
        <v>#N/A</v>
      </c>
      <c r="AM263" t="e">
        <f>IF(OR($A263&lt;AM$2,$A263&gt;AM$2+LOOKUP(AM$2,'Cargo List'!$C$2:$C$27,'Cargo List'!$H$2:$H$27)),"",LOOKUP(Sheet3!AM$2,'Cargo List'!$C$2:$C$27,'Cargo List'!$I$2:$I$27))</f>
        <v>#N/A</v>
      </c>
      <c r="AN263" t="e">
        <f>IF(OR($A263&lt;AN$2,$A263&gt;AN$2+LOOKUP(AN$2,'Cargo List'!$C$2:$C$27,'Cargo List'!$H$2:$H$27)),"",LOOKUP(Sheet3!AN$2,'Cargo List'!$C$2:$C$27,'Cargo List'!$I$2:$I$27))</f>
        <v>#N/A</v>
      </c>
      <c r="AO263" t="e">
        <f>IF(OR($A263&lt;AO$2,$A263&gt;AO$2+LOOKUP(AO$2,'Cargo List'!$C$2:$C$27,'Cargo List'!$H$2:$H$27)),"",LOOKUP(Sheet3!AO$2,'Cargo List'!$C$2:$C$27,'Cargo List'!$I$2:$I$27))</f>
        <v>#N/A</v>
      </c>
      <c r="AP263" t="e">
        <f>IF(OR($A263&lt;AP$2,$A263&gt;AP$2+LOOKUP(AP$2,'Cargo List'!$C$2:$C$27,'Cargo List'!$H$2:$H$27)),"",LOOKUP(Sheet3!AP$2,'Cargo List'!$C$2:$C$27,'Cargo List'!$I$2:$I$27))</f>
        <v>#N/A</v>
      </c>
      <c r="AQ263" t="e">
        <f>IF(OR($A263&lt;AQ$2,$A263&gt;AQ$2+LOOKUP(AQ$2,'Cargo List'!$C$2:$C$27,'Cargo List'!$H$2:$H$27)),"",LOOKUP(Sheet3!AQ$2,'Cargo List'!$C$2:$C$27,'Cargo List'!$I$2:$I$27))</f>
        <v>#N/A</v>
      </c>
      <c r="AR263" t="e">
        <f>IF(OR($A263&lt;AR$2,$A263&gt;AR$2+LOOKUP(AR$2,'Cargo List'!$C$2:$C$27,'Cargo List'!$H$2:$H$27)),"",LOOKUP(Sheet3!AR$2,'Cargo List'!$C$2:$C$27,'Cargo List'!$I$2:$I$27))</f>
        <v>#N/A</v>
      </c>
      <c r="AS263" t="e">
        <f>IF(OR($A263&lt;AS$2,$A263&gt;AS$2+LOOKUP(AS$2,'Cargo List'!$C$2:$C$27,'Cargo List'!$H$2:$H$27)),"",LOOKUP(Sheet3!AS$2,'Cargo List'!$C$2:$C$27,'Cargo List'!$I$2:$I$27))</f>
        <v>#N/A</v>
      </c>
      <c r="AT263" t="e">
        <f>IF(OR($A263&lt;AT$2,$A263&gt;AT$2+LOOKUP(AT$2,'Cargo List'!$C$2:$C$27,'Cargo List'!$H$2:$H$27)),"",LOOKUP(Sheet3!AT$2,'Cargo List'!$C$2:$C$27,'Cargo List'!$I$2:$I$27))</f>
        <v>#N/A</v>
      </c>
      <c r="AU263" t="e">
        <f>IF(OR($A263&lt;AU$2,$A263&gt;AU$2+LOOKUP(AU$2,'Cargo List'!$C$2:$C$27,'Cargo List'!$H$2:$H$27)),"",LOOKUP(Sheet3!AU$2,'Cargo List'!$C$2:$C$27,'Cargo List'!$I$2:$I$27))</f>
        <v>#N/A</v>
      </c>
      <c r="AV263" s="4">
        <f t="shared" si="8"/>
        <v>0</v>
      </c>
    </row>
    <row r="264" spans="1:48" x14ac:dyDescent="0.25">
      <c r="A264" s="2">
        <f t="shared" si="9"/>
        <v>44458</v>
      </c>
      <c r="B264" t="e">
        <f>IF(OR($A264&lt;B$2,$A264&gt;B$2+LOOKUP(B$2,'Cargo List'!$C$2:$C$27,'Cargo List'!$H$2:$H$27)),"",LOOKUP(Sheet3!B$2,'Cargo List'!$C$2:$C$27,'Cargo List'!$I$2:$I$27))</f>
        <v>#N/A</v>
      </c>
      <c r="C264" t="e">
        <f>IF(OR($A264&lt;C$2,$A264&gt;C$2+LOOKUP(C$2,'Cargo List'!$C$2:$C$27,'Cargo List'!$H$2:$H$27)),"",LOOKUP(Sheet3!C$2,'Cargo List'!$C$2:$C$27,'Cargo List'!$I$2:$I$27))</f>
        <v>#N/A</v>
      </c>
      <c r="D264" t="e">
        <f>IF(OR($A264&lt;D$2,$A264&gt;D$2+LOOKUP(D$2,'Cargo List'!$C$2:$C$27,'Cargo List'!$H$2:$H$27)),"",LOOKUP(Sheet3!D$2,'Cargo List'!$C$2:$C$27,'Cargo List'!$I$2:$I$27))</f>
        <v>#N/A</v>
      </c>
      <c r="E264" t="e">
        <f>IF(OR($A264&lt;E$2,$A264&gt;E$2+LOOKUP(E$2,'Cargo List'!$C$2:$C$27,'Cargo List'!$H$2:$H$27)),"",LOOKUP(Sheet3!E$2,'Cargo List'!$C$2:$C$27,'Cargo List'!$I$2:$I$27))</f>
        <v>#N/A</v>
      </c>
      <c r="F264" t="e">
        <f>IF(OR($A264&lt;F$2,$A264&gt;F$2+LOOKUP(F$2,'Cargo List'!$C$2:$C$27,'Cargo List'!$H$2:$H$27)),"",LOOKUP(Sheet3!F$2,'Cargo List'!$C$2:$C$27,'Cargo List'!$I$2:$I$27))</f>
        <v>#N/A</v>
      </c>
      <c r="G264" t="e">
        <f>IF(OR($A264&lt;G$2,$A264&gt;G$2+LOOKUP(G$2,'Cargo List'!$C$2:$C$27,'Cargo List'!$H$2:$H$27)),"",LOOKUP(Sheet3!G$2,'Cargo List'!$C$2:$C$27,'Cargo List'!$I$2:$I$27))</f>
        <v>#N/A</v>
      </c>
      <c r="H264" t="e">
        <f>IF(OR($A264&lt;H$2,$A264&gt;H$2+LOOKUP(H$2,'Cargo List'!$C$2:$C$27,'Cargo List'!$H$2:$H$27)),"",LOOKUP(Sheet3!H$2,'Cargo List'!$C$2:$C$27,'Cargo List'!$I$2:$I$27))</f>
        <v>#N/A</v>
      </c>
      <c r="I264" t="e">
        <f>IF(OR($A264&lt;I$2,$A264&gt;I$2+LOOKUP(I$2,'Cargo List'!$C$2:$C$27,'Cargo List'!$H$2:$H$27)),"",LOOKUP(Sheet3!I$2,'Cargo List'!$C$2:$C$27,'Cargo List'!$I$2:$I$27))</f>
        <v>#N/A</v>
      </c>
      <c r="J264" t="e">
        <f>IF(OR($A264&lt;J$2,$A264&gt;J$2+LOOKUP(J$2,'Cargo List'!$C$2:$C$27,'Cargo List'!$H$2:$H$27)),"",LOOKUP(Sheet3!J$2,'Cargo List'!$C$2:$C$27,'Cargo List'!$I$2:$I$27))</f>
        <v>#N/A</v>
      </c>
      <c r="K264" t="e">
        <f>IF(OR($A264&lt;K$2,$A264&gt;K$2+LOOKUP(K$2,'Cargo List'!$C$2:$C$27,'Cargo List'!$H$2:$H$27)),"",LOOKUP(Sheet3!K$2,'Cargo List'!$C$2:$C$27,'Cargo List'!$I$2:$I$27))</f>
        <v>#N/A</v>
      </c>
      <c r="L264" t="e">
        <f>IF(OR($A264&lt;L$2,$A264&gt;L$2+LOOKUP(L$2,'Cargo List'!$C$2:$C$27,'Cargo List'!$H$2:$H$27)),"",LOOKUP(Sheet3!L$2,'Cargo List'!$C$2:$C$27,'Cargo List'!$I$2:$I$27))</f>
        <v>#N/A</v>
      </c>
      <c r="M264" t="e">
        <f>IF(OR($A264&lt;M$2,$A264&gt;M$2+LOOKUP(M$2,'Cargo List'!$C$2:$C$27,'Cargo List'!$H$2:$H$27)),"",LOOKUP(Sheet3!M$2,'Cargo List'!$C$2:$C$27,'Cargo List'!$I$2:$I$27))</f>
        <v>#N/A</v>
      </c>
      <c r="N264" t="e">
        <f>IF(OR($A264&lt;N$2,$A264&gt;N$2+LOOKUP(N$2,'Cargo List'!$C$2:$C$27,'Cargo List'!$H$2:$H$27)),"",LOOKUP(Sheet3!N$2,'Cargo List'!$C$2:$C$27,'Cargo List'!$I$2:$I$27))</f>
        <v>#N/A</v>
      </c>
      <c r="O264" t="e">
        <f>IF(OR($A264&lt;O$2,$A264&gt;O$2+LOOKUP(O$2,'Cargo List'!$C$2:$C$27,'Cargo List'!$H$2:$H$27)),"",LOOKUP(Sheet3!O$2,'Cargo List'!$C$2:$C$27,'Cargo List'!$I$2:$I$27))</f>
        <v>#N/A</v>
      </c>
      <c r="P264" t="e">
        <f>IF(OR($A264&lt;P$2,$A264&gt;P$2+LOOKUP(P$2,'Cargo List'!$C$2:$C$27,'Cargo List'!$H$2:$H$27)),"",LOOKUP(Sheet3!P$2,'Cargo List'!$C$2:$C$27,'Cargo List'!$I$2:$I$27))</f>
        <v>#N/A</v>
      </c>
      <c r="Q264" t="e">
        <f>IF(OR($A264&lt;Q$2,$A264&gt;Q$2+LOOKUP(Q$2,'Cargo List'!$C$2:$C$27,'Cargo List'!$H$2:$H$27)),"",LOOKUP(Sheet3!Q$2,'Cargo List'!$C$2:$C$27,'Cargo List'!$I$2:$I$27))</f>
        <v>#N/A</v>
      </c>
      <c r="R264" t="e">
        <f>IF(OR($A264&lt;R$2,$A264&gt;R$2+LOOKUP(R$2,'Cargo List'!$C$2:$C$27,'Cargo List'!$H$2:$H$27)),"",LOOKUP(Sheet3!R$2,'Cargo List'!$C$2:$C$27,'Cargo List'!$I$2:$I$27))</f>
        <v>#N/A</v>
      </c>
      <c r="S264" t="e">
        <f>IF(OR($A264&lt;S$2,$A264&gt;S$2+LOOKUP(S$2,'Cargo List'!$C$2:$C$27,'Cargo List'!$H$2:$H$27)),"",LOOKUP(Sheet3!S$2,'Cargo List'!$C$2:$C$27,'Cargo List'!$I$2:$I$27))</f>
        <v>#N/A</v>
      </c>
      <c r="T264" t="e">
        <f>IF(OR($A264&lt;T$2,$A264&gt;T$2+LOOKUP(T$2,'Cargo List'!$C$2:$C$27,'Cargo List'!$H$2:$H$27)),"",LOOKUP(Sheet3!T$2,'Cargo List'!$C$2:$C$27,'Cargo List'!$I$2:$I$27))</f>
        <v>#N/A</v>
      </c>
      <c r="U264" t="e">
        <f>IF(OR($A264&lt;U$2,$A264&gt;U$2+LOOKUP(U$2,'Cargo List'!$C$2:$C$27,'Cargo List'!$H$2:$H$27)),"",LOOKUP(Sheet3!U$2,'Cargo List'!$C$2:$C$27,'Cargo List'!$I$2:$I$27))</f>
        <v>#N/A</v>
      </c>
      <c r="V264" t="e">
        <f>IF(OR($A264&lt;V$2,$A264&gt;V$2+LOOKUP(V$2,'Cargo List'!$C$2:$C$27,'Cargo List'!$H$2:$H$27)),"",LOOKUP(Sheet3!V$2,'Cargo List'!$C$2:$C$27,'Cargo List'!$I$2:$I$27))</f>
        <v>#N/A</v>
      </c>
      <c r="W264" t="e">
        <f>IF(OR($A264&lt;W$2,$A264&gt;W$2+LOOKUP(W$2,'Cargo List'!$C$2:$C$27,'Cargo List'!$H$2:$H$27)),"",LOOKUP(Sheet3!W$2,'Cargo List'!$C$2:$C$27,'Cargo List'!$I$2:$I$27))</f>
        <v>#N/A</v>
      </c>
      <c r="X264" t="e">
        <f>IF(OR($A264&lt;X$2,$A264&gt;X$2+LOOKUP(X$2,'Cargo List'!$C$2:$C$27,'Cargo List'!$H$2:$H$27)),"",LOOKUP(Sheet3!X$2,'Cargo List'!$C$2:$C$27,'Cargo List'!$I$2:$I$27))</f>
        <v>#N/A</v>
      </c>
      <c r="Y264" t="e">
        <f>IF(OR($A264&lt;Y$2,$A264&gt;Y$2+LOOKUP(Y$2,'Cargo List'!$C$2:$C$27,'Cargo List'!$H$2:$H$27)),"",LOOKUP(Sheet3!Y$2,'Cargo List'!$C$2:$C$27,'Cargo List'!$I$2:$I$27))</f>
        <v>#N/A</v>
      </c>
      <c r="Z264" t="e">
        <f>IF(OR($A264&lt;Z$2,$A264&gt;Z$2+LOOKUP(Z$2,'Cargo List'!$C$2:$C$27,'Cargo List'!$H$2:$H$27)),"",LOOKUP(Sheet3!Z$2,'Cargo List'!$C$2:$C$27,'Cargo List'!$I$2:$I$27))</f>
        <v>#N/A</v>
      </c>
      <c r="AA264" t="e">
        <f>IF(OR($A264&lt;AA$2,$A264&gt;AA$2+LOOKUP(AA$2,'Cargo List'!$C$2:$C$27,'Cargo List'!$H$2:$H$27)),"",LOOKUP(Sheet3!AA$2,'Cargo List'!$C$2:$C$27,'Cargo List'!$I$2:$I$27))</f>
        <v>#N/A</v>
      </c>
      <c r="AB264" t="e">
        <f>IF(OR($A264&lt;AB$2,$A264&gt;AB$2+LOOKUP(AB$2,'Cargo List'!$C$2:$C$27,'Cargo List'!$H$2:$H$27)),"",LOOKUP(Sheet3!AB$2,'Cargo List'!$C$2:$C$27,'Cargo List'!$I$2:$I$27))</f>
        <v>#N/A</v>
      </c>
      <c r="AC264" t="e">
        <f>IF(OR($A264&lt;AC$2,$A264&gt;AC$2+LOOKUP(AC$2,'Cargo List'!$C$2:$C$27,'Cargo List'!$H$2:$H$27)),"",LOOKUP(Sheet3!AC$2,'Cargo List'!$C$2:$C$27,'Cargo List'!$I$2:$I$27))</f>
        <v>#N/A</v>
      </c>
      <c r="AD264" t="e">
        <f>IF(OR($A264&lt;AD$2,$A264&gt;AD$2+LOOKUP(AD$2,'Cargo List'!$C$2:$C$27,'Cargo List'!$H$2:$H$27)),"",LOOKUP(Sheet3!AD$2,'Cargo List'!$C$2:$C$27,'Cargo List'!$I$2:$I$27))</f>
        <v>#N/A</v>
      </c>
      <c r="AE264" t="e">
        <f>IF(OR($A264&lt;AE$2,$A264&gt;AE$2+LOOKUP(AE$2,'Cargo List'!$C$2:$C$27,'Cargo List'!$H$2:$H$27)),"",LOOKUP(Sheet3!AE$2,'Cargo List'!$C$2:$C$27,'Cargo List'!$I$2:$I$27))</f>
        <v>#N/A</v>
      </c>
      <c r="AF264" t="e">
        <f>IF(OR($A264&lt;AF$2,$A264&gt;AF$2+LOOKUP(AF$2,'Cargo List'!$C$2:$C$27,'Cargo List'!$H$2:$H$27)),"",LOOKUP(Sheet3!AF$2,'Cargo List'!$C$2:$C$27,'Cargo List'!$I$2:$I$27))</f>
        <v>#N/A</v>
      </c>
      <c r="AG264" t="e">
        <f>IF(OR($A264&lt;AG$2,$A264&gt;AG$2+LOOKUP(AG$2,'Cargo List'!$C$2:$C$27,'Cargo List'!$H$2:$H$27)),"",LOOKUP(Sheet3!AG$2,'Cargo List'!$C$2:$C$27,'Cargo List'!$I$2:$I$27))</f>
        <v>#N/A</v>
      </c>
      <c r="AH264" t="e">
        <f>IF(OR($A264&lt;AH$2,$A264&gt;AH$2+LOOKUP(AH$2,'Cargo List'!$C$2:$C$27,'Cargo List'!$H$2:$H$27)),"",LOOKUP(Sheet3!AH$2,'Cargo List'!$C$2:$C$27,'Cargo List'!$I$2:$I$27))</f>
        <v>#N/A</v>
      </c>
      <c r="AI264" t="e">
        <f>IF(OR($A264&lt;AI$2,$A264&gt;AI$2+LOOKUP(AI$2,'Cargo List'!$C$2:$C$27,'Cargo List'!$H$2:$H$27)),"",LOOKUP(Sheet3!AI$2,'Cargo List'!$C$2:$C$27,'Cargo List'!$I$2:$I$27))</f>
        <v>#N/A</v>
      </c>
      <c r="AJ264" t="e">
        <f>IF(OR($A264&lt;AJ$2,$A264&gt;AJ$2+LOOKUP(AJ$2,'Cargo List'!$C$2:$C$27,'Cargo List'!$H$2:$H$27)),"",LOOKUP(Sheet3!AJ$2,'Cargo List'!$C$2:$C$27,'Cargo List'!$I$2:$I$27))</f>
        <v>#N/A</v>
      </c>
      <c r="AK264" t="e">
        <f>IF(OR($A264&lt;AK$2,$A264&gt;AK$2+LOOKUP(AK$2,'Cargo List'!$C$2:$C$27,'Cargo List'!$H$2:$H$27)),"",LOOKUP(Sheet3!AK$2,'Cargo List'!$C$2:$C$27,'Cargo List'!$I$2:$I$27))</f>
        <v>#N/A</v>
      </c>
      <c r="AL264" t="e">
        <f>IF(OR($A264&lt;AL$2,$A264&gt;AL$2+LOOKUP(AL$2,'Cargo List'!$C$2:$C$27,'Cargo List'!$H$2:$H$27)),"",LOOKUP(Sheet3!AL$2,'Cargo List'!$C$2:$C$27,'Cargo List'!$I$2:$I$27))</f>
        <v>#N/A</v>
      </c>
      <c r="AM264" t="e">
        <f>IF(OR($A264&lt;AM$2,$A264&gt;AM$2+LOOKUP(AM$2,'Cargo List'!$C$2:$C$27,'Cargo List'!$H$2:$H$27)),"",LOOKUP(Sheet3!AM$2,'Cargo List'!$C$2:$C$27,'Cargo List'!$I$2:$I$27))</f>
        <v>#N/A</v>
      </c>
      <c r="AN264" t="e">
        <f>IF(OR($A264&lt;AN$2,$A264&gt;AN$2+LOOKUP(AN$2,'Cargo List'!$C$2:$C$27,'Cargo List'!$H$2:$H$27)),"",LOOKUP(Sheet3!AN$2,'Cargo List'!$C$2:$C$27,'Cargo List'!$I$2:$I$27))</f>
        <v>#N/A</v>
      </c>
      <c r="AO264" t="e">
        <f>IF(OR($A264&lt;AO$2,$A264&gt;AO$2+LOOKUP(AO$2,'Cargo List'!$C$2:$C$27,'Cargo List'!$H$2:$H$27)),"",LOOKUP(Sheet3!AO$2,'Cargo List'!$C$2:$C$27,'Cargo List'!$I$2:$I$27))</f>
        <v>#N/A</v>
      </c>
      <c r="AP264" t="e">
        <f>IF(OR($A264&lt;AP$2,$A264&gt;AP$2+LOOKUP(AP$2,'Cargo List'!$C$2:$C$27,'Cargo List'!$H$2:$H$27)),"",LOOKUP(Sheet3!AP$2,'Cargo List'!$C$2:$C$27,'Cargo List'!$I$2:$I$27))</f>
        <v>#N/A</v>
      </c>
      <c r="AQ264" t="e">
        <f>IF(OR($A264&lt;AQ$2,$A264&gt;AQ$2+LOOKUP(AQ$2,'Cargo List'!$C$2:$C$27,'Cargo List'!$H$2:$H$27)),"",LOOKUP(Sheet3!AQ$2,'Cargo List'!$C$2:$C$27,'Cargo List'!$I$2:$I$27))</f>
        <v>#N/A</v>
      </c>
      <c r="AR264" t="e">
        <f>IF(OR($A264&lt;AR$2,$A264&gt;AR$2+LOOKUP(AR$2,'Cargo List'!$C$2:$C$27,'Cargo List'!$H$2:$H$27)),"",LOOKUP(Sheet3!AR$2,'Cargo List'!$C$2:$C$27,'Cargo List'!$I$2:$I$27))</f>
        <v>#N/A</v>
      </c>
      <c r="AS264" t="e">
        <f>IF(OR($A264&lt;AS$2,$A264&gt;AS$2+LOOKUP(AS$2,'Cargo List'!$C$2:$C$27,'Cargo List'!$H$2:$H$27)),"",LOOKUP(Sheet3!AS$2,'Cargo List'!$C$2:$C$27,'Cargo List'!$I$2:$I$27))</f>
        <v>#N/A</v>
      </c>
      <c r="AT264" t="e">
        <f>IF(OR($A264&lt;AT$2,$A264&gt;AT$2+LOOKUP(AT$2,'Cargo List'!$C$2:$C$27,'Cargo List'!$H$2:$H$27)),"",LOOKUP(Sheet3!AT$2,'Cargo List'!$C$2:$C$27,'Cargo List'!$I$2:$I$27))</f>
        <v>#N/A</v>
      </c>
      <c r="AU264" t="e">
        <f>IF(OR($A264&lt;AU$2,$A264&gt;AU$2+LOOKUP(AU$2,'Cargo List'!$C$2:$C$27,'Cargo List'!$H$2:$H$27)),"",LOOKUP(Sheet3!AU$2,'Cargo List'!$C$2:$C$27,'Cargo List'!$I$2:$I$27))</f>
        <v>#N/A</v>
      </c>
      <c r="AV264" s="4">
        <f t="shared" si="8"/>
        <v>0</v>
      </c>
    </row>
    <row r="265" spans="1:48" x14ac:dyDescent="0.25">
      <c r="A265" s="2">
        <f t="shared" si="9"/>
        <v>44459</v>
      </c>
      <c r="B265" t="e">
        <f>IF(OR($A265&lt;B$2,$A265&gt;B$2+LOOKUP(B$2,'Cargo List'!$C$2:$C$27,'Cargo List'!$H$2:$H$27)),"",LOOKUP(Sheet3!B$2,'Cargo List'!$C$2:$C$27,'Cargo List'!$I$2:$I$27))</f>
        <v>#N/A</v>
      </c>
      <c r="C265" t="e">
        <f>IF(OR($A265&lt;C$2,$A265&gt;C$2+LOOKUP(C$2,'Cargo List'!$C$2:$C$27,'Cargo List'!$H$2:$H$27)),"",LOOKUP(Sheet3!C$2,'Cargo List'!$C$2:$C$27,'Cargo List'!$I$2:$I$27))</f>
        <v>#N/A</v>
      </c>
      <c r="D265" t="e">
        <f>IF(OR($A265&lt;D$2,$A265&gt;D$2+LOOKUP(D$2,'Cargo List'!$C$2:$C$27,'Cargo List'!$H$2:$H$27)),"",LOOKUP(Sheet3!D$2,'Cargo List'!$C$2:$C$27,'Cargo List'!$I$2:$I$27))</f>
        <v>#N/A</v>
      </c>
      <c r="E265" t="e">
        <f>IF(OR($A265&lt;E$2,$A265&gt;E$2+LOOKUP(E$2,'Cargo List'!$C$2:$C$27,'Cargo List'!$H$2:$H$27)),"",LOOKUP(Sheet3!E$2,'Cargo List'!$C$2:$C$27,'Cargo List'!$I$2:$I$27))</f>
        <v>#N/A</v>
      </c>
      <c r="F265" t="e">
        <f>IF(OR($A265&lt;F$2,$A265&gt;F$2+LOOKUP(F$2,'Cargo List'!$C$2:$C$27,'Cargo List'!$H$2:$H$27)),"",LOOKUP(Sheet3!F$2,'Cargo List'!$C$2:$C$27,'Cargo List'!$I$2:$I$27))</f>
        <v>#N/A</v>
      </c>
      <c r="G265" t="e">
        <f>IF(OR($A265&lt;G$2,$A265&gt;G$2+LOOKUP(G$2,'Cargo List'!$C$2:$C$27,'Cargo List'!$H$2:$H$27)),"",LOOKUP(Sheet3!G$2,'Cargo List'!$C$2:$C$27,'Cargo List'!$I$2:$I$27))</f>
        <v>#N/A</v>
      </c>
      <c r="H265" t="e">
        <f>IF(OR($A265&lt;H$2,$A265&gt;H$2+LOOKUP(H$2,'Cargo List'!$C$2:$C$27,'Cargo List'!$H$2:$H$27)),"",LOOKUP(Sheet3!H$2,'Cargo List'!$C$2:$C$27,'Cargo List'!$I$2:$I$27))</f>
        <v>#N/A</v>
      </c>
      <c r="I265" t="e">
        <f>IF(OR($A265&lt;I$2,$A265&gt;I$2+LOOKUP(I$2,'Cargo List'!$C$2:$C$27,'Cargo List'!$H$2:$H$27)),"",LOOKUP(Sheet3!I$2,'Cargo List'!$C$2:$C$27,'Cargo List'!$I$2:$I$27))</f>
        <v>#N/A</v>
      </c>
      <c r="J265" t="e">
        <f>IF(OR($A265&lt;J$2,$A265&gt;J$2+LOOKUP(J$2,'Cargo List'!$C$2:$C$27,'Cargo List'!$H$2:$H$27)),"",LOOKUP(Sheet3!J$2,'Cargo List'!$C$2:$C$27,'Cargo List'!$I$2:$I$27))</f>
        <v>#N/A</v>
      </c>
      <c r="K265" t="e">
        <f>IF(OR($A265&lt;K$2,$A265&gt;K$2+LOOKUP(K$2,'Cargo List'!$C$2:$C$27,'Cargo List'!$H$2:$H$27)),"",LOOKUP(Sheet3!K$2,'Cargo List'!$C$2:$C$27,'Cargo List'!$I$2:$I$27))</f>
        <v>#N/A</v>
      </c>
      <c r="L265" t="e">
        <f>IF(OR($A265&lt;L$2,$A265&gt;L$2+LOOKUP(L$2,'Cargo List'!$C$2:$C$27,'Cargo List'!$H$2:$H$27)),"",LOOKUP(Sheet3!L$2,'Cargo List'!$C$2:$C$27,'Cargo List'!$I$2:$I$27))</f>
        <v>#N/A</v>
      </c>
      <c r="M265" t="e">
        <f>IF(OR($A265&lt;M$2,$A265&gt;M$2+LOOKUP(M$2,'Cargo List'!$C$2:$C$27,'Cargo List'!$H$2:$H$27)),"",LOOKUP(Sheet3!M$2,'Cargo List'!$C$2:$C$27,'Cargo List'!$I$2:$I$27))</f>
        <v>#N/A</v>
      </c>
      <c r="N265" t="e">
        <f>IF(OR($A265&lt;N$2,$A265&gt;N$2+LOOKUP(N$2,'Cargo List'!$C$2:$C$27,'Cargo List'!$H$2:$H$27)),"",LOOKUP(Sheet3!N$2,'Cargo List'!$C$2:$C$27,'Cargo List'!$I$2:$I$27))</f>
        <v>#N/A</v>
      </c>
      <c r="O265" t="e">
        <f>IF(OR($A265&lt;O$2,$A265&gt;O$2+LOOKUP(O$2,'Cargo List'!$C$2:$C$27,'Cargo List'!$H$2:$H$27)),"",LOOKUP(Sheet3!O$2,'Cargo List'!$C$2:$C$27,'Cargo List'!$I$2:$I$27))</f>
        <v>#N/A</v>
      </c>
      <c r="P265" t="e">
        <f>IF(OR($A265&lt;P$2,$A265&gt;P$2+LOOKUP(P$2,'Cargo List'!$C$2:$C$27,'Cargo List'!$H$2:$H$27)),"",LOOKUP(Sheet3!P$2,'Cargo List'!$C$2:$C$27,'Cargo List'!$I$2:$I$27))</f>
        <v>#N/A</v>
      </c>
      <c r="Q265" t="e">
        <f>IF(OR($A265&lt;Q$2,$A265&gt;Q$2+LOOKUP(Q$2,'Cargo List'!$C$2:$C$27,'Cargo List'!$H$2:$H$27)),"",LOOKUP(Sheet3!Q$2,'Cargo List'!$C$2:$C$27,'Cargo List'!$I$2:$I$27))</f>
        <v>#N/A</v>
      </c>
      <c r="R265" t="e">
        <f>IF(OR($A265&lt;R$2,$A265&gt;R$2+LOOKUP(R$2,'Cargo List'!$C$2:$C$27,'Cargo List'!$H$2:$H$27)),"",LOOKUP(Sheet3!R$2,'Cargo List'!$C$2:$C$27,'Cargo List'!$I$2:$I$27))</f>
        <v>#N/A</v>
      </c>
      <c r="S265" t="e">
        <f>IF(OR($A265&lt;S$2,$A265&gt;S$2+LOOKUP(S$2,'Cargo List'!$C$2:$C$27,'Cargo List'!$H$2:$H$27)),"",LOOKUP(Sheet3!S$2,'Cargo List'!$C$2:$C$27,'Cargo List'!$I$2:$I$27))</f>
        <v>#N/A</v>
      </c>
      <c r="T265" t="e">
        <f>IF(OR($A265&lt;T$2,$A265&gt;T$2+LOOKUP(T$2,'Cargo List'!$C$2:$C$27,'Cargo List'!$H$2:$H$27)),"",LOOKUP(Sheet3!T$2,'Cargo List'!$C$2:$C$27,'Cargo List'!$I$2:$I$27))</f>
        <v>#N/A</v>
      </c>
      <c r="U265" t="e">
        <f>IF(OR($A265&lt;U$2,$A265&gt;U$2+LOOKUP(U$2,'Cargo List'!$C$2:$C$27,'Cargo List'!$H$2:$H$27)),"",LOOKUP(Sheet3!U$2,'Cargo List'!$C$2:$C$27,'Cargo List'!$I$2:$I$27))</f>
        <v>#N/A</v>
      </c>
      <c r="V265" t="e">
        <f>IF(OR($A265&lt;V$2,$A265&gt;V$2+LOOKUP(V$2,'Cargo List'!$C$2:$C$27,'Cargo List'!$H$2:$H$27)),"",LOOKUP(Sheet3!V$2,'Cargo List'!$C$2:$C$27,'Cargo List'!$I$2:$I$27))</f>
        <v>#N/A</v>
      </c>
      <c r="W265" t="e">
        <f>IF(OR($A265&lt;W$2,$A265&gt;W$2+LOOKUP(W$2,'Cargo List'!$C$2:$C$27,'Cargo List'!$H$2:$H$27)),"",LOOKUP(Sheet3!W$2,'Cargo List'!$C$2:$C$27,'Cargo List'!$I$2:$I$27))</f>
        <v>#N/A</v>
      </c>
      <c r="X265" t="e">
        <f>IF(OR($A265&lt;X$2,$A265&gt;X$2+LOOKUP(X$2,'Cargo List'!$C$2:$C$27,'Cargo List'!$H$2:$H$27)),"",LOOKUP(Sheet3!X$2,'Cargo List'!$C$2:$C$27,'Cargo List'!$I$2:$I$27))</f>
        <v>#N/A</v>
      </c>
      <c r="Y265" t="e">
        <f>IF(OR($A265&lt;Y$2,$A265&gt;Y$2+LOOKUP(Y$2,'Cargo List'!$C$2:$C$27,'Cargo List'!$H$2:$H$27)),"",LOOKUP(Sheet3!Y$2,'Cargo List'!$C$2:$C$27,'Cargo List'!$I$2:$I$27))</f>
        <v>#N/A</v>
      </c>
      <c r="Z265" t="e">
        <f>IF(OR($A265&lt;Z$2,$A265&gt;Z$2+LOOKUP(Z$2,'Cargo List'!$C$2:$C$27,'Cargo List'!$H$2:$H$27)),"",LOOKUP(Sheet3!Z$2,'Cargo List'!$C$2:$C$27,'Cargo List'!$I$2:$I$27))</f>
        <v>#N/A</v>
      </c>
      <c r="AA265" t="e">
        <f>IF(OR($A265&lt;AA$2,$A265&gt;AA$2+LOOKUP(AA$2,'Cargo List'!$C$2:$C$27,'Cargo List'!$H$2:$H$27)),"",LOOKUP(Sheet3!AA$2,'Cargo List'!$C$2:$C$27,'Cargo List'!$I$2:$I$27))</f>
        <v>#N/A</v>
      </c>
      <c r="AB265" t="e">
        <f>IF(OR($A265&lt;AB$2,$A265&gt;AB$2+LOOKUP(AB$2,'Cargo List'!$C$2:$C$27,'Cargo List'!$H$2:$H$27)),"",LOOKUP(Sheet3!AB$2,'Cargo List'!$C$2:$C$27,'Cargo List'!$I$2:$I$27))</f>
        <v>#N/A</v>
      </c>
      <c r="AC265" t="e">
        <f>IF(OR($A265&lt;AC$2,$A265&gt;AC$2+LOOKUP(AC$2,'Cargo List'!$C$2:$C$27,'Cargo List'!$H$2:$H$27)),"",LOOKUP(Sheet3!AC$2,'Cargo List'!$C$2:$C$27,'Cargo List'!$I$2:$I$27))</f>
        <v>#N/A</v>
      </c>
      <c r="AD265" t="e">
        <f>IF(OR($A265&lt;AD$2,$A265&gt;AD$2+LOOKUP(AD$2,'Cargo List'!$C$2:$C$27,'Cargo List'!$H$2:$H$27)),"",LOOKUP(Sheet3!AD$2,'Cargo List'!$C$2:$C$27,'Cargo List'!$I$2:$I$27))</f>
        <v>#N/A</v>
      </c>
      <c r="AE265" t="e">
        <f>IF(OR($A265&lt;AE$2,$A265&gt;AE$2+LOOKUP(AE$2,'Cargo List'!$C$2:$C$27,'Cargo List'!$H$2:$H$27)),"",LOOKUP(Sheet3!AE$2,'Cargo List'!$C$2:$C$27,'Cargo List'!$I$2:$I$27))</f>
        <v>#N/A</v>
      </c>
      <c r="AF265" t="e">
        <f>IF(OR($A265&lt;AF$2,$A265&gt;AF$2+LOOKUP(AF$2,'Cargo List'!$C$2:$C$27,'Cargo List'!$H$2:$H$27)),"",LOOKUP(Sheet3!AF$2,'Cargo List'!$C$2:$C$27,'Cargo List'!$I$2:$I$27))</f>
        <v>#N/A</v>
      </c>
      <c r="AG265" t="e">
        <f>IF(OR($A265&lt;AG$2,$A265&gt;AG$2+LOOKUP(AG$2,'Cargo List'!$C$2:$C$27,'Cargo List'!$H$2:$H$27)),"",LOOKUP(Sheet3!AG$2,'Cargo List'!$C$2:$C$27,'Cargo List'!$I$2:$I$27))</f>
        <v>#N/A</v>
      </c>
      <c r="AH265" t="e">
        <f>IF(OR($A265&lt;AH$2,$A265&gt;AH$2+LOOKUP(AH$2,'Cargo List'!$C$2:$C$27,'Cargo List'!$H$2:$H$27)),"",LOOKUP(Sheet3!AH$2,'Cargo List'!$C$2:$C$27,'Cargo List'!$I$2:$I$27))</f>
        <v>#N/A</v>
      </c>
      <c r="AI265" t="e">
        <f>IF(OR($A265&lt;AI$2,$A265&gt;AI$2+LOOKUP(AI$2,'Cargo List'!$C$2:$C$27,'Cargo List'!$H$2:$H$27)),"",LOOKUP(Sheet3!AI$2,'Cargo List'!$C$2:$C$27,'Cargo List'!$I$2:$I$27))</f>
        <v>#N/A</v>
      </c>
      <c r="AJ265" t="e">
        <f>IF(OR($A265&lt;AJ$2,$A265&gt;AJ$2+LOOKUP(AJ$2,'Cargo List'!$C$2:$C$27,'Cargo List'!$H$2:$H$27)),"",LOOKUP(Sheet3!AJ$2,'Cargo List'!$C$2:$C$27,'Cargo List'!$I$2:$I$27))</f>
        <v>#N/A</v>
      </c>
      <c r="AK265" t="e">
        <f>IF(OR($A265&lt;AK$2,$A265&gt;AK$2+LOOKUP(AK$2,'Cargo List'!$C$2:$C$27,'Cargo List'!$H$2:$H$27)),"",LOOKUP(Sheet3!AK$2,'Cargo List'!$C$2:$C$27,'Cargo List'!$I$2:$I$27))</f>
        <v>#N/A</v>
      </c>
      <c r="AL265" t="e">
        <f>IF(OR($A265&lt;AL$2,$A265&gt;AL$2+LOOKUP(AL$2,'Cargo List'!$C$2:$C$27,'Cargo List'!$H$2:$H$27)),"",LOOKUP(Sheet3!AL$2,'Cargo List'!$C$2:$C$27,'Cargo List'!$I$2:$I$27))</f>
        <v>#N/A</v>
      </c>
      <c r="AM265" t="e">
        <f>IF(OR($A265&lt;AM$2,$A265&gt;AM$2+LOOKUP(AM$2,'Cargo List'!$C$2:$C$27,'Cargo List'!$H$2:$H$27)),"",LOOKUP(Sheet3!AM$2,'Cargo List'!$C$2:$C$27,'Cargo List'!$I$2:$I$27))</f>
        <v>#N/A</v>
      </c>
      <c r="AN265" t="e">
        <f>IF(OR($A265&lt;AN$2,$A265&gt;AN$2+LOOKUP(AN$2,'Cargo List'!$C$2:$C$27,'Cargo List'!$H$2:$H$27)),"",LOOKUP(Sheet3!AN$2,'Cargo List'!$C$2:$C$27,'Cargo List'!$I$2:$I$27))</f>
        <v>#N/A</v>
      </c>
      <c r="AO265" t="e">
        <f>IF(OR($A265&lt;AO$2,$A265&gt;AO$2+LOOKUP(AO$2,'Cargo List'!$C$2:$C$27,'Cargo List'!$H$2:$H$27)),"",LOOKUP(Sheet3!AO$2,'Cargo List'!$C$2:$C$27,'Cargo List'!$I$2:$I$27))</f>
        <v>#N/A</v>
      </c>
      <c r="AP265" t="e">
        <f>IF(OR($A265&lt;AP$2,$A265&gt;AP$2+LOOKUP(AP$2,'Cargo List'!$C$2:$C$27,'Cargo List'!$H$2:$H$27)),"",LOOKUP(Sheet3!AP$2,'Cargo List'!$C$2:$C$27,'Cargo List'!$I$2:$I$27))</f>
        <v>#N/A</v>
      </c>
      <c r="AQ265" t="e">
        <f>IF(OR($A265&lt;AQ$2,$A265&gt;AQ$2+LOOKUP(AQ$2,'Cargo List'!$C$2:$C$27,'Cargo List'!$H$2:$H$27)),"",LOOKUP(Sheet3!AQ$2,'Cargo List'!$C$2:$C$27,'Cargo List'!$I$2:$I$27))</f>
        <v>#N/A</v>
      </c>
      <c r="AR265" t="e">
        <f>IF(OR($A265&lt;AR$2,$A265&gt;AR$2+LOOKUP(AR$2,'Cargo List'!$C$2:$C$27,'Cargo List'!$H$2:$H$27)),"",LOOKUP(Sheet3!AR$2,'Cargo List'!$C$2:$C$27,'Cargo List'!$I$2:$I$27))</f>
        <v>#N/A</v>
      </c>
      <c r="AS265" t="e">
        <f>IF(OR($A265&lt;AS$2,$A265&gt;AS$2+LOOKUP(AS$2,'Cargo List'!$C$2:$C$27,'Cargo List'!$H$2:$H$27)),"",LOOKUP(Sheet3!AS$2,'Cargo List'!$C$2:$C$27,'Cargo List'!$I$2:$I$27))</f>
        <v>#N/A</v>
      </c>
      <c r="AT265" t="e">
        <f>IF(OR($A265&lt;AT$2,$A265&gt;AT$2+LOOKUP(AT$2,'Cargo List'!$C$2:$C$27,'Cargo List'!$H$2:$H$27)),"",LOOKUP(Sheet3!AT$2,'Cargo List'!$C$2:$C$27,'Cargo List'!$I$2:$I$27))</f>
        <v>#N/A</v>
      </c>
      <c r="AU265" t="e">
        <f>IF(OR($A265&lt;AU$2,$A265&gt;AU$2+LOOKUP(AU$2,'Cargo List'!$C$2:$C$27,'Cargo List'!$H$2:$H$27)),"",LOOKUP(Sheet3!AU$2,'Cargo List'!$C$2:$C$27,'Cargo List'!$I$2:$I$27))</f>
        <v>#N/A</v>
      </c>
      <c r="AV265" s="4">
        <f t="shared" si="8"/>
        <v>0</v>
      </c>
    </row>
    <row r="266" spans="1:48" x14ac:dyDescent="0.25">
      <c r="A266" s="2">
        <f t="shared" si="9"/>
        <v>44460</v>
      </c>
      <c r="B266" t="e">
        <f>IF(OR($A266&lt;B$2,$A266&gt;B$2+LOOKUP(B$2,'Cargo List'!$C$2:$C$27,'Cargo List'!$H$2:$H$27)),"",LOOKUP(Sheet3!B$2,'Cargo List'!$C$2:$C$27,'Cargo List'!$I$2:$I$27))</f>
        <v>#N/A</v>
      </c>
      <c r="C266" t="e">
        <f>IF(OR($A266&lt;C$2,$A266&gt;C$2+LOOKUP(C$2,'Cargo List'!$C$2:$C$27,'Cargo List'!$H$2:$H$27)),"",LOOKUP(Sheet3!C$2,'Cargo List'!$C$2:$C$27,'Cargo List'!$I$2:$I$27))</f>
        <v>#N/A</v>
      </c>
      <c r="D266" t="e">
        <f>IF(OR($A266&lt;D$2,$A266&gt;D$2+LOOKUP(D$2,'Cargo List'!$C$2:$C$27,'Cargo List'!$H$2:$H$27)),"",LOOKUP(Sheet3!D$2,'Cargo List'!$C$2:$C$27,'Cargo List'!$I$2:$I$27))</f>
        <v>#N/A</v>
      </c>
      <c r="E266" t="e">
        <f>IF(OR($A266&lt;E$2,$A266&gt;E$2+LOOKUP(E$2,'Cargo List'!$C$2:$C$27,'Cargo List'!$H$2:$H$27)),"",LOOKUP(Sheet3!E$2,'Cargo List'!$C$2:$C$27,'Cargo List'!$I$2:$I$27))</f>
        <v>#N/A</v>
      </c>
      <c r="F266" t="e">
        <f>IF(OR($A266&lt;F$2,$A266&gt;F$2+LOOKUP(F$2,'Cargo List'!$C$2:$C$27,'Cargo List'!$H$2:$H$27)),"",LOOKUP(Sheet3!F$2,'Cargo List'!$C$2:$C$27,'Cargo List'!$I$2:$I$27))</f>
        <v>#N/A</v>
      </c>
      <c r="G266" t="e">
        <f>IF(OR($A266&lt;G$2,$A266&gt;G$2+LOOKUP(G$2,'Cargo List'!$C$2:$C$27,'Cargo List'!$H$2:$H$27)),"",LOOKUP(Sheet3!G$2,'Cargo List'!$C$2:$C$27,'Cargo List'!$I$2:$I$27))</f>
        <v>#N/A</v>
      </c>
      <c r="H266" t="e">
        <f>IF(OR($A266&lt;H$2,$A266&gt;H$2+LOOKUP(H$2,'Cargo List'!$C$2:$C$27,'Cargo List'!$H$2:$H$27)),"",LOOKUP(Sheet3!H$2,'Cargo List'!$C$2:$C$27,'Cargo List'!$I$2:$I$27))</f>
        <v>#N/A</v>
      </c>
      <c r="I266" t="e">
        <f>IF(OR($A266&lt;I$2,$A266&gt;I$2+LOOKUP(I$2,'Cargo List'!$C$2:$C$27,'Cargo List'!$H$2:$H$27)),"",LOOKUP(Sheet3!I$2,'Cargo List'!$C$2:$C$27,'Cargo List'!$I$2:$I$27))</f>
        <v>#N/A</v>
      </c>
      <c r="J266" t="e">
        <f>IF(OR($A266&lt;J$2,$A266&gt;J$2+LOOKUP(J$2,'Cargo List'!$C$2:$C$27,'Cargo List'!$H$2:$H$27)),"",LOOKUP(Sheet3!J$2,'Cargo List'!$C$2:$C$27,'Cargo List'!$I$2:$I$27))</f>
        <v>#N/A</v>
      </c>
      <c r="K266" t="e">
        <f>IF(OR($A266&lt;K$2,$A266&gt;K$2+LOOKUP(K$2,'Cargo List'!$C$2:$C$27,'Cargo List'!$H$2:$H$27)),"",LOOKUP(Sheet3!K$2,'Cargo List'!$C$2:$C$27,'Cargo List'!$I$2:$I$27))</f>
        <v>#N/A</v>
      </c>
      <c r="L266" t="e">
        <f>IF(OR($A266&lt;L$2,$A266&gt;L$2+LOOKUP(L$2,'Cargo List'!$C$2:$C$27,'Cargo List'!$H$2:$H$27)),"",LOOKUP(Sheet3!L$2,'Cargo List'!$C$2:$C$27,'Cargo List'!$I$2:$I$27))</f>
        <v>#N/A</v>
      </c>
      <c r="M266" t="e">
        <f>IF(OR($A266&lt;M$2,$A266&gt;M$2+LOOKUP(M$2,'Cargo List'!$C$2:$C$27,'Cargo List'!$H$2:$H$27)),"",LOOKUP(Sheet3!M$2,'Cargo List'!$C$2:$C$27,'Cargo List'!$I$2:$I$27))</f>
        <v>#N/A</v>
      </c>
      <c r="N266" t="e">
        <f>IF(OR($A266&lt;N$2,$A266&gt;N$2+LOOKUP(N$2,'Cargo List'!$C$2:$C$27,'Cargo List'!$H$2:$H$27)),"",LOOKUP(Sheet3!N$2,'Cargo List'!$C$2:$C$27,'Cargo List'!$I$2:$I$27))</f>
        <v>#N/A</v>
      </c>
      <c r="O266" t="e">
        <f>IF(OR($A266&lt;O$2,$A266&gt;O$2+LOOKUP(O$2,'Cargo List'!$C$2:$C$27,'Cargo List'!$H$2:$H$27)),"",LOOKUP(Sheet3!O$2,'Cargo List'!$C$2:$C$27,'Cargo List'!$I$2:$I$27))</f>
        <v>#N/A</v>
      </c>
      <c r="P266" t="e">
        <f>IF(OR($A266&lt;P$2,$A266&gt;P$2+LOOKUP(P$2,'Cargo List'!$C$2:$C$27,'Cargo List'!$H$2:$H$27)),"",LOOKUP(Sheet3!P$2,'Cargo List'!$C$2:$C$27,'Cargo List'!$I$2:$I$27))</f>
        <v>#N/A</v>
      </c>
      <c r="Q266" t="e">
        <f>IF(OR($A266&lt;Q$2,$A266&gt;Q$2+LOOKUP(Q$2,'Cargo List'!$C$2:$C$27,'Cargo List'!$H$2:$H$27)),"",LOOKUP(Sheet3!Q$2,'Cargo List'!$C$2:$C$27,'Cargo List'!$I$2:$I$27))</f>
        <v>#N/A</v>
      </c>
      <c r="R266" t="e">
        <f>IF(OR($A266&lt;R$2,$A266&gt;R$2+LOOKUP(R$2,'Cargo List'!$C$2:$C$27,'Cargo List'!$H$2:$H$27)),"",LOOKUP(Sheet3!R$2,'Cargo List'!$C$2:$C$27,'Cargo List'!$I$2:$I$27))</f>
        <v>#N/A</v>
      </c>
      <c r="S266" t="e">
        <f>IF(OR($A266&lt;S$2,$A266&gt;S$2+LOOKUP(S$2,'Cargo List'!$C$2:$C$27,'Cargo List'!$H$2:$H$27)),"",LOOKUP(Sheet3!S$2,'Cargo List'!$C$2:$C$27,'Cargo List'!$I$2:$I$27))</f>
        <v>#N/A</v>
      </c>
      <c r="T266" t="e">
        <f>IF(OR($A266&lt;T$2,$A266&gt;T$2+LOOKUP(T$2,'Cargo List'!$C$2:$C$27,'Cargo List'!$H$2:$H$27)),"",LOOKUP(Sheet3!T$2,'Cargo List'!$C$2:$C$27,'Cargo List'!$I$2:$I$27))</f>
        <v>#N/A</v>
      </c>
      <c r="U266" t="e">
        <f>IF(OR($A266&lt;U$2,$A266&gt;U$2+LOOKUP(U$2,'Cargo List'!$C$2:$C$27,'Cargo List'!$H$2:$H$27)),"",LOOKUP(Sheet3!U$2,'Cargo List'!$C$2:$C$27,'Cargo List'!$I$2:$I$27))</f>
        <v>#N/A</v>
      </c>
      <c r="V266" t="e">
        <f>IF(OR($A266&lt;V$2,$A266&gt;V$2+LOOKUP(V$2,'Cargo List'!$C$2:$C$27,'Cargo List'!$H$2:$H$27)),"",LOOKUP(Sheet3!V$2,'Cargo List'!$C$2:$C$27,'Cargo List'!$I$2:$I$27))</f>
        <v>#N/A</v>
      </c>
      <c r="W266" t="e">
        <f>IF(OR($A266&lt;W$2,$A266&gt;W$2+LOOKUP(W$2,'Cargo List'!$C$2:$C$27,'Cargo List'!$H$2:$H$27)),"",LOOKUP(Sheet3!W$2,'Cargo List'!$C$2:$C$27,'Cargo List'!$I$2:$I$27))</f>
        <v>#N/A</v>
      </c>
      <c r="X266" t="e">
        <f>IF(OR($A266&lt;X$2,$A266&gt;X$2+LOOKUP(X$2,'Cargo List'!$C$2:$C$27,'Cargo List'!$H$2:$H$27)),"",LOOKUP(Sheet3!X$2,'Cargo List'!$C$2:$C$27,'Cargo List'!$I$2:$I$27))</f>
        <v>#N/A</v>
      </c>
      <c r="Y266" t="e">
        <f>IF(OR($A266&lt;Y$2,$A266&gt;Y$2+LOOKUP(Y$2,'Cargo List'!$C$2:$C$27,'Cargo List'!$H$2:$H$27)),"",LOOKUP(Sheet3!Y$2,'Cargo List'!$C$2:$C$27,'Cargo List'!$I$2:$I$27))</f>
        <v>#N/A</v>
      </c>
      <c r="Z266" t="e">
        <f>IF(OR($A266&lt;Z$2,$A266&gt;Z$2+LOOKUP(Z$2,'Cargo List'!$C$2:$C$27,'Cargo List'!$H$2:$H$27)),"",LOOKUP(Sheet3!Z$2,'Cargo List'!$C$2:$C$27,'Cargo List'!$I$2:$I$27))</f>
        <v>#N/A</v>
      </c>
      <c r="AA266" t="e">
        <f>IF(OR($A266&lt;AA$2,$A266&gt;AA$2+LOOKUP(AA$2,'Cargo List'!$C$2:$C$27,'Cargo List'!$H$2:$H$27)),"",LOOKUP(Sheet3!AA$2,'Cargo List'!$C$2:$C$27,'Cargo List'!$I$2:$I$27))</f>
        <v>#N/A</v>
      </c>
      <c r="AB266" t="e">
        <f>IF(OR($A266&lt;AB$2,$A266&gt;AB$2+LOOKUP(AB$2,'Cargo List'!$C$2:$C$27,'Cargo List'!$H$2:$H$27)),"",LOOKUP(Sheet3!AB$2,'Cargo List'!$C$2:$C$27,'Cargo List'!$I$2:$I$27))</f>
        <v>#N/A</v>
      </c>
      <c r="AC266" t="e">
        <f>IF(OR($A266&lt;AC$2,$A266&gt;AC$2+LOOKUP(AC$2,'Cargo List'!$C$2:$C$27,'Cargo List'!$H$2:$H$27)),"",LOOKUP(Sheet3!AC$2,'Cargo List'!$C$2:$C$27,'Cargo List'!$I$2:$I$27))</f>
        <v>#N/A</v>
      </c>
      <c r="AD266" t="e">
        <f>IF(OR($A266&lt;AD$2,$A266&gt;AD$2+LOOKUP(AD$2,'Cargo List'!$C$2:$C$27,'Cargo List'!$H$2:$H$27)),"",LOOKUP(Sheet3!AD$2,'Cargo List'!$C$2:$C$27,'Cargo List'!$I$2:$I$27))</f>
        <v>#N/A</v>
      </c>
      <c r="AE266" t="e">
        <f>IF(OR($A266&lt;AE$2,$A266&gt;AE$2+LOOKUP(AE$2,'Cargo List'!$C$2:$C$27,'Cargo List'!$H$2:$H$27)),"",LOOKUP(Sheet3!AE$2,'Cargo List'!$C$2:$C$27,'Cargo List'!$I$2:$I$27))</f>
        <v>#N/A</v>
      </c>
      <c r="AF266" t="e">
        <f>IF(OR($A266&lt;AF$2,$A266&gt;AF$2+LOOKUP(AF$2,'Cargo List'!$C$2:$C$27,'Cargo List'!$H$2:$H$27)),"",LOOKUP(Sheet3!AF$2,'Cargo List'!$C$2:$C$27,'Cargo List'!$I$2:$I$27))</f>
        <v>#N/A</v>
      </c>
      <c r="AG266" t="e">
        <f>IF(OR($A266&lt;AG$2,$A266&gt;AG$2+LOOKUP(AG$2,'Cargo List'!$C$2:$C$27,'Cargo List'!$H$2:$H$27)),"",LOOKUP(Sheet3!AG$2,'Cargo List'!$C$2:$C$27,'Cargo List'!$I$2:$I$27))</f>
        <v>#N/A</v>
      </c>
      <c r="AH266" t="e">
        <f>IF(OR($A266&lt;AH$2,$A266&gt;AH$2+LOOKUP(AH$2,'Cargo List'!$C$2:$C$27,'Cargo List'!$H$2:$H$27)),"",LOOKUP(Sheet3!AH$2,'Cargo List'!$C$2:$C$27,'Cargo List'!$I$2:$I$27))</f>
        <v>#N/A</v>
      </c>
      <c r="AI266" t="e">
        <f>IF(OR($A266&lt;AI$2,$A266&gt;AI$2+LOOKUP(AI$2,'Cargo List'!$C$2:$C$27,'Cargo List'!$H$2:$H$27)),"",LOOKUP(Sheet3!AI$2,'Cargo List'!$C$2:$C$27,'Cargo List'!$I$2:$I$27))</f>
        <v>#N/A</v>
      </c>
      <c r="AJ266" t="e">
        <f>IF(OR($A266&lt;AJ$2,$A266&gt;AJ$2+LOOKUP(AJ$2,'Cargo List'!$C$2:$C$27,'Cargo List'!$H$2:$H$27)),"",LOOKUP(Sheet3!AJ$2,'Cargo List'!$C$2:$C$27,'Cargo List'!$I$2:$I$27))</f>
        <v>#N/A</v>
      </c>
      <c r="AK266" t="e">
        <f>IF(OR($A266&lt;AK$2,$A266&gt;AK$2+LOOKUP(AK$2,'Cargo List'!$C$2:$C$27,'Cargo List'!$H$2:$H$27)),"",LOOKUP(Sheet3!AK$2,'Cargo List'!$C$2:$C$27,'Cargo List'!$I$2:$I$27))</f>
        <v>#N/A</v>
      </c>
      <c r="AL266" t="e">
        <f>IF(OR($A266&lt;AL$2,$A266&gt;AL$2+LOOKUP(AL$2,'Cargo List'!$C$2:$C$27,'Cargo List'!$H$2:$H$27)),"",LOOKUP(Sheet3!AL$2,'Cargo List'!$C$2:$C$27,'Cargo List'!$I$2:$I$27))</f>
        <v>#N/A</v>
      </c>
      <c r="AM266" t="e">
        <f>IF(OR($A266&lt;AM$2,$A266&gt;AM$2+LOOKUP(AM$2,'Cargo List'!$C$2:$C$27,'Cargo List'!$H$2:$H$27)),"",LOOKUP(Sheet3!AM$2,'Cargo List'!$C$2:$C$27,'Cargo List'!$I$2:$I$27))</f>
        <v>#N/A</v>
      </c>
      <c r="AN266" t="e">
        <f>IF(OR($A266&lt;AN$2,$A266&gt;AN$2+LOOKUP(AN$2,'Cargo List'!$C$2:$C$27,'Cargo List'!$H$2:$H$27)),"",LOOKUP(Sheet3!AN$2,'Cargo List'!$C$2:$C$27,'Cargo List'!$I$2:$I$27))</f>
        <v>#N/A</v>
      </c>
      <c r="AO266" t="e">
        <f>IF(OR($A266&lt;AO$2,$A266&gt;AO$2+LOOKUP(AO$2,'Cargo List'!$C$2:$C$27,'Cargo List'!$H$2:$H$27)),"",LOOKUP(Sheet3!AO$2,'Cargo List'!$C$2:$C$27,'Cargo List'!$I$2:$I$27))</f>
        <v>#N/A</v>
      </c>
      <c r="AP266" t="e">
        <f>IF(OR($A266&lt;AP$2,$A266&gt;AP$2+LOOKUP(AP$2,'Cargo List'!$C$2:$C$27,'Cargo List'!$H$2:$H$27)),"",LOOKUP(Sheet3!AP$2,'Cargo List'!$C$2:$C$27,'Cargo List'!$I$2:$I$27))</f>
        <v>#N/A</v>
      </c>
      <c r="AQ266" t="e">
        <f>IF(OR($A266&lt;AQ$2,$A266&gt;AQ$2+LOOKUP(AQ$2,'Cargo List'!$C$2:$C$27,'Cargo List'!$H$2:$H$27)),"",LOOKUP(Sheet3!AQ$2,'Cargo List'!$C$2:$C$27,'Cargo List'!$I$2:$I$27))</f>
        <v>#N/A</v>
      </c>
      <c r="AR266" t="e">
        <f>IF(OR($A266&lt;AR$2,$A266&gt;AR$2+LOOKUP(AR$2,'Cargo List'!$C$2:$C$27,'Cargo List'!$H$2:$H$27)),"",LOOKUP(Sheet3!AR$2,'Cargo List'!$C$2:$C$27,'Cargo List'!$I$2:$I$27))</f>
        <v>#N/A</v>
      </c>
      <c r="AS266" t="e">
        <f>IF(OR($A266&lt;AS$2,$A266&gt;AS$2+LOOKUP(AS$2,'Cargo List'!$C$2:$C$27,'Cargo List'!$H$2:$H$27)),"",LOOKUP(Sheet3!AS$2,'Cargo List'!$C$2:$C$27,'Cargo List'!$I$2:$I$27))</f>
        <v>#N/A</v>
      </c>
      <c r="AT266" t="e">
        <f>IF(OR($A266&lt;AT$2,$A266&gt;AT$2+LOOKUP(AT$2,'Cargo List'!$C$2:$C$27,'Cargo List'!$H$2:$H$27)),"",LOOKUP(Sheet3!AT$2,'Cargo List'!$C$2:$C$27,'Cargo List'!$I$2:$I$27))</f>
        <v>#N/A</v>
      </c>
      <c r="AU266" t="e">
        <f>IF(OR($A266&lt;AU$2,$A266&gt;AU$2+LOOKUP(AU$2,'Cargo List'!$C$2:$C$27,'Cargo List'!$H$2:$H$27)),"",LOOKUP(Sheet3!AU$2,'Cargo List'!$C$2:$C$27,'Cargo List'!$I$2:$I$27))</f>
        <v>#N/A</v>
      </c>
      <c r="AV266" s="4">
        <f t="shared" si="8"/>
        <v>0</v>
      </c>
    </row>
    <row r="267" spans="1:48" x14ac:dyDescent="0.25">
      <c r="A267" s="2">
        <f t="shared" si="9"/>
        <v>44461</v>
      </c>
      <c r="B267" t="e">
        <f>IF(OR($A267&lt;B$2,$A267&gt;B$2+LOOKUP(B$2,'Cargo List'!$C$2:$C$27,'Cargo List'!$H$2:$H$27)),"",LOOKUP(Sheet3!B$2,'Cargo List'!$C$2:$C$27,'Cargo List'!$I$2:$I$27))</f>
        <v>#N/A</v>
      </c>
      <c r="C267" t="e">
        <f>IF(OR($A267&lt;C$2,$A267&gt;C$2+LOOKUP(C$2,'Cargo List'!$C$2:$C$27,'Cargo List'!$H$2:$H$27)),"",LOOKUP(Sheet3!C$2,'Cargo List'!$C$2:$C$27,'Cargo List'!$I$2:$I$27))</f>
        <v>#N/A</v>
      </c>
      <c r="D267" t="e">
        <f>IF(OR($A267&lt;D$2,$A267&gt;D$2+LOOKUP(D$2,'Cargo List'!$C$2:$C$27,'Cargo List'!$H$2:$H$27)),"",LOOKUP(Sheet3!D$2,'Cargo List'!$C$2:$C$27,'Cargo List'!$I$2:$I$27))</f>
        <v>#N/A</v>
      </c>
      <c r="E267" t="e">
        <f>IF(OR($A267&lt;E$2,$A267&gt;E$2+LOOKUP(E$2,'Cargo List'!$C$2:$C$27,'Cargo List'!$H$2:$H$27)),"",LOOKUP(Sheet3!E$2,'Cargo List'!$C$2:$C$27,'Cargo List'!$I$2:$I$27))</f>
        <v>#N/A</v>
      </c>
      <c r="F267" t="e">
        <f>IF(OR($A267&lt;F$2,$A267&gt;F$2+LOOKUP(F$2,'Cargo List'!$C$2:$C$27,'Cargo List'!$H$2:$H$27)),"",LOOKUP(Sheet3!F$2,'Cargo List'!$C$2:$C$27,'Cargo List'!$I$2:$I$27))</f>
        <v>#N/A</v>
      </c>
      <c r="G267" t="e">
        <f>IF(OR($A267&lt;G$2,$A267&gt;G$2+LOOKUP(G$2,'Cargo List'!$C$2:$C$27,'Cargo List'!$H$2:$H$27)),"",LOOKUP(Sheet3!G$2,'Cargo List'!$C$2:$C$27,'Cargo List'!$I$2:$I$27))</f>
        <v>#N/A</v>
      </c>
      <c r="H267" t="e">
        <f>IF(OR($A267&lt;H$2,$A267&gt;H$2+LOOKUP(H$2,'Cargo List'!$C$2:$C$27,'Cargo List'!$H$2:$H$27)),"",LOOKUP(Sheet3!H$2,'Cargo List'!$C$2:$C$27,'Cargo List'!$I$2:$I$27))</f>
        <v>#N/A</v>
      </c>
      <c r="I267" t="e">
        <f>IF(OR($A267&lt;I$2,$A267&gt;I$2+LOOKUP(I$2,'Cargo List'!$C$2:$C$27,'Cargo List'!$H$2:$H$27)),"",LOOKUP(Sheet3!I$2,'Cargo List'!$C$2:$C$27,'Cargo List'!$I$2:$I$27))</f>
        <v>#N/A</v>
      </c>
      <c r="J267" t="e">
        <f>IF(OR($A267&lt;J$2,$A267&gt;J$2+LOOKUP(J$2,'Cargo List'!$C$2:$C$27,'Cargo List'!$H$2:$H$27)),"",LOOKUP(Sheet3!J$2,'Cargo List'!$C$2:$C$27,'Cargo List'!$I$2:$I$27))</f>
        <v>#N/A</v>
      </c>
      <c r="K267" t="e">
        <f>IF(OR($A267&lt;K$2,$A267&gt;K$2+LOOKUP(K$2,'Cargo List'!$C$2:$C$27,'Cargo List'!$H$2:$H$27)),"",LOOKUP(Sheet3!K$2,'Cargo List'!$C$2:$C$27,'Cargo List'!$I$2:$I$27))</f>
        <v>#N/A</v>
      </c>
      <c r="L267" t="e">
        <f>IF(OR($A267&lt;L$2,$A267&gt;L$2+LOOKUP(L$2,'Cargo List'!$C$2:$C$27,'Cargo List'!$H$2:$H$27)),"",LOOKUP(Sheet3!L$2,'Cargo List'!$C$2:$C$27,'Cargo List'!$I$2:$I$27))</f>
        <v>#N/A</v>
      </c>
      <c r="M267" t="e">
        <f>IF(OR($A267&lt;M$2,$A267&gt;M$2+LOOKUP(M$2,'Cargo List'!$C$2:$C$27,'Cargo List'!$H$2:$H$27)),"",LOOKUP(Sheet3!M$2,'Cargo List'!$C$2:$C$27,'Cargo List'!$I$2:$I$27))</f>
        <v>#N/A</v>
      </c>
      <c r="N267" t="e">
        <f>IF(OR($A267&lt;N$2,$A267&gt;N$2+LOOKUP(N$2,'Cargo List'!$C$2:$C$27,'Cargo List'!$H$2:$H$27)),"",LOOKUP(Sheet3!N$2,'Cargo List'!$C$2:$C$27,'Cargo List'!$I$2:$I$27))</f>
        <v>#N/A</v>
      </c>
      <c r="O267" t="e">
        <f>IF(OR($A267&lt;O$2,$A267&gt;O$2+LOOKUP(O$2,'Cargo List'!$C$2:$C$27,'Cargo List'!$H$2:$H$27)),"",LOOKUP(Sheet3!O$2,'Cargo List'!$C$2:$C$27,'Cargo List'!$I$2:$I$27))</f>
        <v>#N/A</v>
      </c>
      <c r="P267" t="e">
        <f>IF(OR($A267&lt;P$2,$A267&gt;P$2+LOOKUP(P$2,'Cargo List'!$C$2:$C$27,'Cargo List'!$H$2:$H$27)),"",LOOKUP(Sheet3!P$2,'Cargo List'!$C$2:$C$27,'Cargo List'!$I$2:$I$27))</f>
        <v>#N/A</v>
      </c>
      <c r="Q267" t="e">
        <f>IF(OR($A267&lt;Q$2,$A267&gt;Q$2+LOOKUP(Q$2,'Cargo List'!$C$2:$C$27,'Cargo List'!$H$2:$H$27)),"",LOOKUP(Sheet3!Q$2,'Cargo List'!$C$2:$C$27,'Cargo List'!$I$2:$I$27))</f>
        <v>#N/A</v>
      </c>
      <c r="R267" t="e">
        <f>IF(OR($A267&lt;R$2,$A267&gt;R$2+LOOKUP(R$2,'Cargo List'!$C$2:$C$27,'Cargo List'!$H$2:$H$27)),"",LOOKUP(Sheet3!R$2,'Cargo List'!$C$2:$C$27,'Cargo List'!$I$2:$I$27))</f>
        <v>#N/A</v>
      </c>
      <c r="S267" t="e">
        <f>IF(OR($A267&lt;S$2,$A267&gt;S$2+LOOKUP(S$2,'Cargo List'!$C$2:$C$27,'Cargo List'!$H$2:$H$27)),"",LOOKUP(Sheet3!S$2,'Cargo List'!$C$2:$C$27,'Cargo List'!$I$2:$I$27))</f>
        <v>#N/A</v>
      </c>
      <c r="T267" t="e">
        <f>IF(OR($A267&lt;T$2,$A267&gt;T$2+LOOKUP(T$2,'Cargo List'!$C$2:$C$27,'Cargo List'!$H$2:$H$27)),"",LOOKUP(Sheet3!T$2,'Cargo List'!$C$2:$C$27,'Cargo List'!$I$2:$I$27))</f>
        <v>#N/A</v>
      </c>
      <c r="U267" t="e">
        <f>IF(OR($A267&lt;U$2,$A267&gt;U$2+LOOKUP(U$2,'Cargo List'!$C$2:$C$27,'Cargo List'!$H$2:$H$27)),"",LOOKUP(Sheet3!U$2,'Cargo List'!$C$2:$C$27,'Cargo List'!$I$2:$I$27))</f>
        <v>#N/A</v>
      </c>
      <c r="V267" t="e">
        <f>IF(OR($A267&lt;V$2,$A267&gt;V$2+LOOKUP(V$2,'Cargo List'!$C$2:$C$27,'Cargo List'!$H$2:$H$27)),"",LOOKUP(Sheet3!V$2,'Cargo List'!$C$2:$C$27,'Cargo List'!$I$2:$I$27))</f>
        <v>#N/A</v>
      </c>
      <c r="W267" t="e">
        <f>IF(OR($A267&lt;W$2,$A267&gt;W$2+LOOKUP(W$2,'Cargo List'!$C$2:$C$27,'Cargo List'!$H$2:$H$27)),"",LOOKUP(Sheet3!W$2,'Cargo List'!$C$2:$C$27,'Cargo List'!$I$2:$I$27))</f>
        <v>#N/A</v>
      </c>
      <c r="X267" t="e">
        <f>IF(OR($A267&lt;X$2,$A267&gt;X$2+LOOKUP(X$2,'Cargo List'!$C$2:$C$27,'Cargo List'!$H$2:$H$27)),"",LOOKUP(Sheet3!X$2,'Cargo List'!$C$2:$C$27,'Cargo List'!$I$2:$I$27))</f>
        <v>#N/A</v>
      </c>
      <c r="Y267" t="e">
        <f>IF(OR($A267&lt;Y$2,$A267&gt;Y$2+LOOKUP(Y$2,'Cargo List'!$C$2:$C$27,'Cargo List'!$H$2:$H$27)),"",LOOKUP(Sheet3!Y$2,'Cargo List'!$C$2:$C$27,'Cargo List'!$I$2:$I$27))</f>
        <v>#N/A</v>
      </c>
      <c r="Z267" t="e">
        <f>IF(OR($A267&lt;Z$2,$A267&gt;Z$2+LOOKUP(Z$2,'Cargo List'!$C$2:$C$27,'Cargo List'!$H$2:$H$27)),"",LOOKUP(Sheet3!Z$2,'Cargo List'!$C$2:$C$27,'Cargo List'!$I$2:$I$27))</f>
        <v>#N/A</v>
      </c>
      <c r="AA267" t="e">
        <f>IF(OR($A267&lt;AA$2,$A267&gt;AA$2+LOOKUP(AA$2,'Cargo List'!$C$2:$C$27,'Cargo List'!$H$2:$H$27)),"",LOOKUP(Sheet3!AA$2,'Cargo List'!$C$2:$C$27,'Cargo List'!$I$2:$I$27))</f>
        <v>#N/A</v>
      </c>
      <c r="AB267" t="e">
        <f>IF(OR($A267&lt;AB$2,$A267&gt;AB$2+LOOKUP(AB$2,'Cargo List'!$C$2:$C$27,'Cargo List'!$H$2:$H$27)),"",LOOKUP(Sheet3!AB$2,'Cargo List'!$C$2:$C$27,'Cargo List'!$I$2:$I$27))</f>
        <v>#N/A</v>
      </c>
      <c r="AC267" t="e">
        <f>IF(OR($A267&lt;AC$2,$A267&gt;AC$2+LOOKUP(AC$2,'Cargo List'!$C$2:$C$27,'Cargo List'!$H$2:$H$27)),"",LOOKUP(Sheet3!AC$2,'Cargo List'!$C$2:$C$27,'Cargo List'!$I$2:$I$27))</f>
        <v>#N/A</v>
      </c>
      <c r="AD267" t="e">
        <f>IF(OR($A267&lt;AD$2,$A267&gt;AD$2+LOOKUP(AD$2,'Cargo List'!$C$2:$C$27,'Cargo List'!$H$2:$H$27)),"",LOOKUP(Sheet3!AD$2,'Cargo List'!$C$2:$C$27,'Cargo List'!$I$2:$I$27))</f>
        <v>#N/A</v>
      </c>
      <c r="AE267" t="e">
        <f>IF(OR($A267&lt;AE$2,$A267&gt;AE$2+LOOKUP(AE$2,'Cargo List'!$C$2:$C$27,'Cargo List'!$H$2:$H$27)),"",LOOKUP(Sheet3!AE$2,'Cargo List'!$C$2:$C$27,'Cargo List'!$I$2:$I$27))</f>
        <v>#N/A</v>
      </c>
      <c r="AF267" t="e">
        <f>IF(OR($A267&lt;AF$2,$A267&gt;AF$2+LOOKUP(AF$2,'Cargo List'!$C$2:$C$27,'Cargo List'!$H$2:$H$27)),"",LOOKUP(Sheet3!AF$2,'Cargo List'!$C$2:$C$27,'Cargo List'!$I$2:$I$27))</f>
        <v>#N/A</v>
      </c>
      <c r="AG267" t="e">
        <f>IF(OR($A267&lt;AG$2,$A267&gt;AG$2+LOOKUP(AG$2,'Cargo List'!$C$2:$C$27,'Cargo List'!$H$2:$H$27)),"",LOOKUP(Sheet3!AG$2,'Cargo List'!$C$2:$C$27,'Cargo List'!$I$2:$I$27))</f>
        <v>#N/A</v>
      </c>
      <c r="AH267" t="e">
        <f>IF(OR($A267&lt;AH$2,$A267&gt;AH$2+LOOKUP(AH$2,'Cargo List'!$C$2:$C$27,'Cargo List'!$H$2:$H$27)),"",LOOKUP(Sheet3!AH$2,'Cargo List'!$C$2:$C$27,'Cargo List'!$I$2:$I$27))</f>
        <v>#N/A</v>
      </c>
      <c r="AI267" t="e">
        <f>IF(OR($A267&lt;AI$2,$A267&gt;AI$2+LOOKUP(AI$2,'Cargo List'!$C$2:$C$27,'Cargo List'!$H$2:$H$27)),"",LOOKUP(Sheet3!AI$2,'Cargo List'!$C$2:$C$27,'Cargo List'!$I$2:$I$27))</f>
        <v>#N/A</v>
      </c>
      <c r="AJ267" t="e">
        <f>IF(OR($A267&lt;AJ$2,$A267&gt;AJ$2+LOOKUP(AJ$2,'Cargo List'!$C$2:$C$27,'Cargo List'!$H$2:$H$27)),"",LOOKUP(Sheet3!AJ$2,'Cargo List'!$C$2:$C$27,'Cargo List'!$I$2:$I$27))</f>
        <v>#N/A</v>
      </c>
      <c r="AK267" t="e">
        <f>IF(OR($A267&lt;AK$2,$A267&gt;AK$2+LOOKUP(AK$2,'Cargo List'!$C$2:$C$27,'Cargo List'!$H$2:$H$27)),"",LOOKUP(Sheet3!AK$2,'Cargo List'!$C$2:$C$27,'Cargo List'!$I$2:$I$27))</f>
        <v>#N/A</v>
      </c>
      <c r="AL267" t="e">
        <f>IF(OR($A267&lt;AL$2,$A267&gt;AL$2+LOOKUP(AL$2,'Cargo List'!$C$2:$C$27,'Cargo List'!$H$2:$H$27)),"",LOOKUP(Sheet3!AL$2,'Cargo List'!$C$2:$C$27,'Cargo List'!$I$2:$I$27))</f>
        <v>#N/A</v>
      </c>
      <c r="AM267" t="e">
        <f>IF(OR($A267&lt;AM$2,$A267&gt;AM$2+LOOKUP(AM$2,'Cargo List'!$C$2:$C$27,'Cargo List'!$H$2:$H$27)),"",LOOKUP(Sheet3!AM$2,'Cargo List'!$C$2:$C$27,'Cargo List'!$I$2:$I$27))</f>
        <v>#N/A</v>
      </c>
      <c r="AN267" t="e">
        <f>IF(OR($A267&lt;AN$2,$A267&gt;AN$2+LOOKUP(AN$2,'Cargo List'!$C$2:$C$27,'Cargo List'!$H$2:$H$27)),"",LOOKUP(Sheet3!AN$2,'Cargo List'!$C$2:$C$27,'Cargo List'!$I$2:$I$27))</f>
        <v>#N/A</v>
      </c>
      <c r="AO267" t="e">
        <f>IF(OR($A267&lt;AO$2,$A267&gt;AO$2+LOOKUP(AO$2,'Cargo List'!$C$2:$C$27,'Cargo List'!$H$2:$H$27)),"",LOOKUP(Sheet3!AO$2,'Cargo List'!$C$2:$C$27,'Cargo List'!$I$2:$I$27))</f>
        <v>#N/A</v>
      </c>
      <c r="AP267" t="e">
        <f>IF(OR($A267&lt;AP$2,$A267&gt;AP$2+LOOKUP(AP$2,'Cargo List'!$C$2:$C$27,'Cargo List'!$H$2:$H$27)),"",LOOKUP(Sheet3!AP$2,'Cargo List'!$C$2:$C$27,'Cargo List'!$I$2:$I$27))</f>
        <v>#N/A</v>
      </c>
      <c r="AQ267" t="e">
        <f>IF(OR($A267&lt;AQ$2,$A267&gt;AQ$2+LOOKUP(AQ$2,'Cargo List'!$C$2:$C$27,'Cargo List'!$H$2:$H$27)),"",LOOKUP(Sheet3!AQ$2,'Cargo List'!$C$2:$C$27,'Cargo List'!$I$2:$I$27))</f>
        <v>#N/A</v>
      </c>
      <c r="AR267" t="e">
        <f>IF(OR($A267&lt;AR$2,$A267&gt;AR$2+LOOKUP(AR$2,'Cargo List'!$C$2:$C$27,'Cargo List'!$H$2:$H$27)),"",LOOKUP(Sheet3!AR$2,'Cargo List'!$C$2:$C$27,'Cargo List'!$I$2:$I$27))</f>
        <v>#N/A</v>
      </c>
      <c r="AS267" t="e">
        <f>IF(OR($A267&lt;AS$2,$A267&gt;AS$2+LOOKUP(AS$2,'Cargo List'!$C$2:$C$27,'Cargo List'!$H$2:$H$27)),"",LOOKUP(Sheet3!AS$2,'Cargo List'!$C$2:$C$27,'Cargo List'!$I$2:$I$27))</f>
        <v>#N/A</v>
      </c>
      <c r="AT267" t="e">
        <f>IF(OR($A267&lt;AT$2,$A267&gt;AT$2+LOOKUP(AT$2,'Cargo List'!$C$2:$C$27,'Cargo List'!$H$2:$H$27)),"",LOOKUP(Sheet3!AT$2,'Cargo List'!$C$2:$C$27,'Cargo List'!$I$2:$I$27))</f>
        <v>#N/A</v>
      </c>
      <c r="AU267" t="e">
        <f>IF(OR($A267&lt;AU$2,$A267&gt;AU$2+LOOKUP(AU$2,'Cargo List'!$C$2:$C$27,'Cargo List'!$H$2:$H$27)),"",LOOKUP(Sheet3!AU$2,'Cargo List'!$C$2:$C$27,'Cargo List'!$I$2:$I$27))</f>
        <v>#N/A</v>
      </c>
      <c r="AV267" s="4">
        <f t="shared" si="8"/>
        <v>0</v>
      </c>
    </row>
    <row r="268" spans="1:48" x14ac:dyDescent="0.25">
      <c r="A268" s="2">
        <f t="shared" si="9"/>
        <v>44462</v>
      </c>
      <c r="B268" t="e">
        <f>IF(OR($A268&lt;B$2,$A268&gt;B$2+LOOKUP(B$2,'Cargo List'!$C$2:$C$27,'Cargo List'!$H$2:$H$27)),"",LOOKUP(Sheet3!B$2,'Cargo List'!$C$2:$C$27,'Cargo List'!$I$2:$I$27))</f>
        <v>#N/A</v>
      </c>
      <c r="C268" t="e">
        <f>IF(OR($A268&lt;C$2,$A268&gt;C$2+LOOKUP(C$2,'Cargo List'!$C$2:$C$27,'Cargo List'!$H$2:$H$27)),"",LOOKUP(Sheet3!C$2,'Cargo List'!$C$2:$C$27,'Cargo List'!$I$2:$I$27))</f>
        <v>#N/A</v>
      </c>
      <c r="D268" t="e">
        <f>IF(OR($A268&lt;D$2,$A268&gt;D$2+LOOKUP(D$2,'Cargo List'!$C$2:$C$27,'Cargo List'!$H$2:$H$27)),"",LOOKUP(Sheet3!D$2,'Cargo List'!$C$2:$C$27,'Cargo List'!$I$2:$I$27))</f>
        <v>#N/A</v>
      </c>
      <c r="E268" t="e">
        <f>IF(OR($A268&lt;E$2,$A268&gt;E$2+LOOKUP(E$2,'Cargo List'!$C$2:$C$27,'Cargo List'!$H$2:$H$27)),"",LOOKUP(Sheet3!E$2,'Cargo List'!$C$2:$C$27,'Cargo List'!$I$2:$I$27))</f>
        <v>#N/A</v>
      </c>
      <c r="F268" t="e">
        <f>IF(OR($A268&lt;F$2,$A268&gt;F$2+LOOKUP(F$2,'Cargo List'!$C$2:$C$27,'Cargo List'!$H$2:$H$27)),"",LOOKUP(Sheet3!F$2,'Cargo List'!$C$2:$C$27,'Cargo List'!$I$2:$I$27))</f>
        <v>#N/A</v>
      </c>
      <c r="G268" t="e">
        <f>IF(OR($A268&lt;G$2,$A268&gt;G$2+LOOKUP(G$2,'Cargo List'!$C$2:$C$27,'Cargo List'!$H$2:$H$27)),"",LOOKUP(Sheet3!G$2,'Cargo List'!$C$2:$C$27,'Cargo List'!$I$2:$I$27))</f>
        <v>#N/A</v>
      </c>
      <c r="H268" t="e">
        <f>IF(OR($A268&lt;H$2,$A268&gt;H$2+LOOKUP(H$2,'Cargo List'!$C$2:$C$27,'Cargo List'!$H$2:$H$27)),"",LOOKUP(Sheet3!H$2,'Cargo List'!$C$2:$C$27,'Cargo List'!$I$2:$I$27))</f>
        <v>#N/A</v>
      </c>
      <c r="I268" t="e">
        <f>IF(OR($A268&lt;I$2,$A268&gt;I$2+LOOKUP(I$2,'Cargo List'!$C$2:$C$27,'Cargo List'!$H$2:$H$27)),"",LOOKUP(Sheet3!I$2,'Cargo List'!$C$2:$C$27,'Cargo List'!$I$2:$I$27))</f>
        <v>#N/A</v>
      </c>
      <c r="J268" t="e">
        <f>IF(OR($A268&lt;J$2,$A268&gt;J$2+LOOKUP(J$2,'Cargo List'!$C$2:$C$27,'Cargo List'!$H$2:$H$27)),"",LOOKUP(Sheet3!J$2,'Cargo List'!$C$2:$C$27,'Cargo List'!$I$2:$I$27))</f>
        <v>#N/A</v>
      </c>
      <c r="K268" t="e">
        <f>IF(OR($A268&lt;K$2,$A268&gt;K$2+LOOKUP(K$2,'Cargo List'!$C$2:$C$27,'Cargo List'!$H$2:$H$27)),"",LOOKUP(Sheet3!K$2,'Cargo List'!$C$2:$C$27,'Cargo List'!$I$2:$I$27))</f>
        <v>#N/A</v>
      </c>
      <c r="L268" t="e">
        <f>IF(OR($A268&lt;L$2,$A268&gt;L$2+LOOKUP(L$2,'Cargo List'!$C$2:$C$27,'Cargo List'!$H$2:$H$27)),"",LOOKUP(Sheet3!L$2,'Cargo List'!$C$2:$C$27,'Cargo List'!$I$2:$I$27))</f>
        <v>#N/A</v>
      </c>
      <c r="M268" t="e">
        <f>IF(OR($A268&lt;M$2,$A268&gt;M$2+LOOKUP(M$2,'Cargo List'!$C$2:$C$27,'Cargo List'!$H$2:$H$27)),"",LOOKUP(Sheet3!M$2,'Cargo List'!$C$2:$C$27,'Cargo List'!$I$2:$I$27))</f>
        <v>#N/A</v>
      </c>
      <c r="N268" t="e">
        <f>IF(OR($A268&lt;N$2,$A268&gt;N$2+LOOKUP(N$2,'Cargo List'!$C$2:$C$27,'Cargo List'!$H$2:$H$27)),"",LOOKUP(Sheet3!N$2,'Cargo List'!$C$2:$C$27,'Cargo List'!$I$2:$I$27))</f>
        <v>#N/A</v>
      </c>
      <c r="O268" t="e">
        <f>IF(OR($A268&lt;O$2,$A268&gt;O$2+LOOKUP(O$2,'Cargo List'!$C$2:$C$27,'Cargo List'!$H$2:$H$27)),"",LOOKUP(Sheet3!O$2,'Cargo List'!$C$2:$C$27,'Cargo List'!$I$2:$I$27))</f>
        <v>#N/A</v>
      </c>
      <c r="P268" t="e">
        <f>IF(OR($A268&lt;P$2,$A268&gt;P$2+LOOKUP(P$2,'Cargo List'!$C$2:$C$27,'Cargo List'!$H$2:$H$27)),"",LOOKUP(Sheet3!P$2,'Cargo List'!$C$2:$C$27,'Cargo List'!$I$2:$I$27))</f>
        <v>#N/A</v>
      </c>
      <c r="Q268" t="e">
        <f>IF(OR($A268&lt;Q$2,$A268&gt;Q$2+LOOKUP(Q$2,'Cargo List'!$C$2:$C$27,'Cargo List'!$H$2:$H$27)),"",LOOKUP(Sheet3!Q$2,'Cargo List'!$C$2:$C$27,'Cargo List'!$I$2:$I$27))</f>
        <v>#N/A</v>
      </c>
      <c r="R268" t="e">
        <f>IF(OR($A268&lt;R$2,$A268&gt;R$2+LOOKUP(R$2,'Cargo List'!$C$2:$C$27,'Cargo List'!$H$2:$H$27)),"",LOOKUP(Sheet3!R$2,'Cargo List'!$C$2:$C$27,'Cargo List'!$I$2:$I$27))</f>
        <v>#N/A</v>
      </c>
      <c r="S268" t="e">
        <f>IF(OR($A268&lt;S$2,$A268&gt;S$2+LOOKUP(S$2,'Cargo List'!$C$2:$C$27,'Cargo List'!$H$2:$H$27)),"",LOOKUP(Sheet3!S$2,'Cargo List'!$C$2:$C$27,'Cargo List'!$I$2:$I$27))</f>
        <v>#N/A</v>
      </c>
      <c r="T268" t="e">
        <f>IF(OR($A268&lt;T$2,$A268&gt;T$2+LOOKUP(T$2,'Cargo List'!$C$2:$C$27,'Cargo List'!$H$2:$H$27)),"",LOOKUP(Sheet3!T$2,'Cargo List'!$C$2:$C$27,'Cargo List'!$I$2:$I$27))</f>
        <v>#N/A</v>
      </c>
      <c r="U268" t="e">
        <f>IF(OR($A268&lt;U$2,$A268&gt;U$2+LOOKUP(U$2,'Cargo List'!$C$2:$C$27,'Cargo List'!$H$2:$H$27)),"",LOOKUP(Sheet3!U$2,'Cargo List'!$C$2:$C$27,'Cargo List'!$I$2:$I$27))</f>
        <v>#N/A</v>
      </c>
      <c r="V268" t="e">
        <f>IF(OR($A268&lt;V$2,$A268&gt;V$2+LOOKUP(V$2,'Cargo List'!$C$2:$C$27,'Cargo List'!$H$2:$H$27)),"",LOOKUP(Sheet3!V$2,'Cargo List'!$C$2:$C$27,'Cargo List'!$I$2:$I$27))</f>
        <v>#N/A</v>
      </c>
      <c r="W268" t="e">
        <f>IF(OR($A268&lt;W$2,$A268&gt;W$2+LOOKUP(W$2,'Cargo List'!$C$2:$C$27,'Cargo List'!$H$2:$H$27)),"",LOOKUP(Sheet3!W$2,'Cargo List'!$C$2:$C$27,'Cargo List'!$I$2:$I$27))</f>
        <v>#N/A</v>
      </c>
      <c r="X268" t="e">
        <f>IF(OR($A268&lt;X$2,$A268&gt;X$2+LOOKUP(X$2,'Cargo List'!$C$2:$C$27,'Cargo List'!$H$2:$H$27)),"",LOOKUP(Sheet3!X$2,'Cargo List'!$C$2:$C$27,'Cargo List'!$I$2:$I$27))</f>
        <v>#N/A</v>
      </c>
      <c r="Y268" t="e">
        <f>IF(OR($A268&lt;Y$2,$A268&gt;Y$2+LOOKUP(Y$2,'Cargo List'!$C$2:$C$27,'Cargo List'!$H$2:$H$27)),"",LOOKUP(Sheet3!Y$2,'Cargo List'!$C$2:$C$27,'Cargo List'!$I$2:$I$27))</f>
        <v>#N/A</v>
      </c>
      <c r="Z268" t="e">
        <f>IF(OR($A268&lt;Z$2,$A268&gt;Z$2+LOOKUP(Z$2,'Cargo List'!$C$2:$C$27,'Cargo List'!$H$2:$H$27)),"",LOOKUP(Sheet3!Z$2,'Cargo List'!$C$2:$C$27,'Cargo List'!$I$2:$I$27))</f>
        <v>#N/A</v>
      </c>
      <c r="AA268" t="e">
        <f>IF(OR($A268&lt;AA$2,$A268&gt;AA$2+LOOKUP(AA$2,'Cargo List'!$C$2:$C$27,'Cargo List'!$H$2:$H$27)),"",LOOKUP(Sheet3!AA$2,'Cargo List'!$C$2:$C$27,'Cargo List'!$I$2:$I$27))</f>
        <v>#N/A</v>
      </c>
      <c r="AB268" t="e">
        <f>IF(OR($A268&lt;AB$2,$A268&gt;AB$2+LOOKUP(AB$2,'Cargo List'!$C$2:$C$27,'Cargo List'!$H$2:$H$27)),"",LOOKUP(Sheet3!AB$2,'Cargo List'!$C$2:$C$27,'Cargo List'!$I$2:$I$27))</f>
        <v>#N/A</v>
      </c>
      <c r="AC268" t="e">
        <f>IF(OR($A268&lt;AC$2,$A268&gt;AC$2+LOOKUP(AC$2,'Cargo List'!$C$2:$C$27,'Cargo List'!$H$2:$H$27)),"",LOOKUP(Sheet3!AC$2,'Cargo List'!$C$2:$C$27,'Cargo List'!$I$2:$I$27))</f>
        <v>#N/A</v>
      </c>
      <c r="AD268" t="e">
        <f>IF(OR($A268&lt;AD$2,$A268&gt;AD$2+LOOKUP(AD$2,'Cargo List'!$C$2:$C$27,'Cargo List'!$H$2:$H$27)),"",LOOKUP(Sheet3!AD$2,'Cargo List'!$C$2:$C$27,'Cargo List'!$I$2:$I$27))</f>
        <v>#N/A</v>
      </c>
      <c r="AE268" t="e">
        <f>IF(OR($A268&lt;AE$2,$A268&gt;AE$2+LOOKUP(AE$2,'Cargo List'!$C$2:$C$27,'Cargo List'!$H$2:$H$27)),"",LOOKUP(Sheet3!AE$2,'Cargo List'!$C$2:$C$27,'Cargo List'!$I$2:$I$27))</f>
        <v>#N/A</v>
      </c>
      <c r="AF268" t="e">
        <f>IF(OR($A268&lt;AF$2,$A268&gt;AF$2+LOOKUP(AF$2,'Cargo List'!$C$2:$C$27,'Cargo List'!$H$2:$H$27)),"",LOOKUP(Sheet3!AF$2,'Cargo List'!$C$2:$C$27,'Cargo List'!$I$2:$I$27))</f>
        <v>#N/A</v>
      </c>
      <c r="AG268" t="e">
        <f>IF(OR($A268&lt;AG$2,$A268&gt;AG$2+LOOKUP(AG$2,'Cargo List'!$C$2:$C$27,'Cargo List'!$H$2:$H$27)),"",LOOKUP(Sheet3!AG$2,'Cargo List'!$C$2:$C$27,'Cargo List'!$I$2:$I$27))</f>
        <v>#N/A</v>
      </c>
      <c r="AH268" t="e">
        <f>IF(OR($A268&lt;AH$2,$A268&gt;AH$2+LOOKUP(AH$2,'Cargo List'!$C$2:$C$27,'Cargo List'!$H$2:$H$27)),"",LOOKUP(Sheet3!AH$2,'Cargo List'!$C$2:$C$27,'Cargo List'!$I$2:$I$27))</f>
        <v>#N/A</v>
      </c>
      <c r="AI268" t="e">
        <f>IF(OR($A268&lt;AI$2,$A268&gt;AI$2+LOOKUP(AI$2,'Cargo List'!$C$2:$C$27,'Cargo List'!$H$2:$H$27)),"",LOOKUP(Sheet3!AI$2,'Cargo List'!$C$2:$C$27,'Cargo List'!$I$2:$I$27))</f>
        <v>#N/A</v>
      </c>
      <c r="AJ268" t="e">
        <f>IF(OR($A268&lt;AJ$2,$A268&gt;AJ$2+LOOKUP(AJ$2,'Cargo List'!$C$2:$C$27,'Cargo List'!$H$2:$H$27)),"",LOOKUP(Sheet3!AJ$2,'Cargo List'!$C$2:$C$27,'Cargo List'!$I$2:$I$27))</f>
        <v>#N/A</v>
      </c>
      <c r="AK268" t="e">
        <f>IF(OR($A268&lt;AK$2,$A268&gt;AK$2+LOOKUP(AK$2,'Cargo List'!$C$2:$C$27,'Cargo List'!$H$2:$H$27)),"",LOOKUP(Sheet3!AK$2,'Cargo List'!$C$2:$C$27,'Cargo List'!$I$2:$I$27))</f>
        <v>#N/A</v>
      </c>
      <c r="AL268" t="e">
        <f>IF(OR($A268&lt;AL$2,$A268&gt;AL$2+LOOKUP(AL$2,'Cargo List'!$C$2:$C$27,'Cargo List'!$H$2:$H$27)),"",LOOKUP(Sheet3!AL$2,'Cargo List'!$C$2:$C$27,'Cargo List'!$I$2:$I$27))</f>
        <v>#N/A</v>
      </c>
      <c r="AM268" t="e">
        <f>IF(OR($A268&lt;AM$2,$A268&gt;AM$2+LOOKUP(AM$2,'Cargo List'!$C$2:$C$27,'Cargo List'!$H$2:$H$27)),"",LOOKUP(Sheet3!AM$2,'Cargo List'!$C$2:$C$27,'Cargo List'!$I$2:$I$27))</f>
        <v>#N/A</v>
      </c>
      <c r="AN268" t="e">
        <f>IF(OR($A268&lt;AN$2,$A268&gt;AN$2+LOOKUP(AN$2,'Cargo List'!$C$2:$C$27,'Cargo List'!$H$2:$H$27)),"",LOOKUP(Sheet3!AN$2,'Cargo List'!$C$2:$C$27,'Cargo List'!$I$2:$I$27))</f>
        <v>#N/A</v>
      </c>
      <c r="AO268" t="e">
        <f>IF(OR($A268&lt;AO$2,$A268&gt;AO$2+LOOKUP(AO$2,'Cargo List'!$C$2:$C$27,'Cargo List'!$H$2:$H$27)),"",LOOKUP(Sheet3!AO$2,'Cargo List'!$C$2:$C$27,'Cargo List'!$I$2:$I$27))</f>
        <v>#N/A</v>
      </c>
      <c r="AP268" t="e">
        <f>IF(OR($A268&lt;AP$2,$A268&gt;AP$2+LOOKUP(AP$2,'Cargo List'!$C$2:$C$27,'Cargo List'!$H$2:$H$27)),"",LOOKUP(Sheet3!AP$2,'Cargo List'!$C$2:$C$27,'Cargo List'!$I$2:$I$27))</f>
        <v>#N/A</v>
      </c>
      <c r="AQ268" t="e">
        <f>IF(OR($A268&lt;AQ$2,$A268&gt;AQ$2+LOOKUP(AQ$2,'Cargo List'!$C$2:$C$27,'Cargo List'!$H$2:$H$27)),"",LOOKUP(Sheet3!AQ$2,'Cargo List'!$C$2:$C$27,'Cargo List'!$I$2:$I$27))</f>
        <v>#N/A</v>
      </c>
      <c r="AR268" t="e">
        <f>IF(OR($A268&lt;AR$2,$A268&gt;AR$2+LOOKUP(AR$2,'Cargo List'!$C$2:$C$27,'Cargo List'!$H$2:$H$27)),"",LOOKUP(Sheet3!AR$2,'Cargo List'!$C$2:$C$27,'Cargo List'!$I$2:$I$27))</f>
        <v>#N/A</v>
      </c>
      <c r="AS268" t="e">
        <f>IF(OR($A268&lt;AS$2,$A268&gt;AS$2+LOOKUP(AS$2,'Cargo List'!$C$2:$C$27,'Cargo List'!$H$2:$H$27)),"",LOOKUP(Sheet3!AS$2,'Cargo List'!$C$2:$C$27,'Cargo List'!$I$2:$I$27))</f>
        <v>#N/A</v>
      </c>
      <c r="AT268" t="e">
        <f>IF(OR($A268&lt;AT$2,$A268&gt;AT$2+LOOKUP(AT$2,'Cargo List'!$C$2:$C$27,'Cargo List'!$H$2:$H$27)),"",LOOKUP(Sheet3!AT$2,'Cargo List'!$C$2:$C$27,'Cargo List'!$I$2:$I$27))</f>
        <v>#N/A</v>
      </c>
      <c r="AU268" t="e">
        <f>IF(OR($A268&lt;AU$2,$A268&gt;AU$2+LOOKUP(AU$2,'Cargo List'!$C$2:$C$27,'Cargo List'!$H$2:$H$27)),"",LOOKUP(Sheet3!AU$2,'Cargo List'!$C$2:$C$27,'Cargo List'!$I$2:$I$27))</f>
        <v>#N/A</v>
      </c>
      <c r="AV268" s="4">
        <f t="shared" si="8"/>
        <v>0</v>
      </c>
    </row>
    <row r="269" spans="1:48" x14ac:dyDescent="0.25">
      <c r="A269" s="2">
        <f t="shared" si="9"/>
        <v>44463</v>
      </c>
      <c r="B269" t="e">
        <f>IF(OR($A269&lt;B$2,$A269&gt;B$2+LOOKUP(B$2,'Cargo List'!$C$2:$C$27,'Cargo List'!$H$2:$H$27)),"",LOOKUP(Sheet3!B$2,'Cargo List'!$C$2:$C$27,'Cargo List'!$I$2:$I$27))</f>
        <v>#N/A</v>
      </c>
      <c r="C269" t="e">
        <f>IF(OR($A269&lt;C$2,$A269&gt;C$2+LOOKUP(C$2,'Cargo List'!$C$2:$C$27,'Cargo List'!$H$2:$H$27)),"",LOOKUP(Sheet3!C$2,'Cargo List'!$C$2:$C$27,'Cargo List'!$I$2:$I$27))</f>
        <v>#N/A</v>
      </c>
      <c r="D269" t="e">
        <f>IF(OR($A269&lt;D$2,$A269&gt;D$2+LOOKUP(D$2,'Cargo List'!$C$2:$C$27,'Cargo List'!$H$2:$H$27)),"",LOOKUP(Sheet3!D$2,'Cargo List'!$C$2:$C$27,'Cargo List'!$I$2:$I$27))</f>
        <v>#N/A</v>
      </c>
      <c r="E269" t="e">
        <f>IF(OR($A269&lt;E$2,$A269&gt;E$2+LOOKUP(E$2,'Cargo List'!$C$2:$C$27,'Cargo List'!$H$2:$H$27)),"",LOOKUP(Sheet3!E$2,'Cargo List'!$C$2:$C$27,'Cargo List'!$I$2:$I$27))</f>
        <v>#N/A</v>
      </c>
      <c r="F269" t="e">
        <f>IF(OR($A269&lt;F$2,$A269&gt;F$2+LOOKUP(F$2,'Cargo List'!$C$2:$C$27,'Cargo List'!$H$2:$H$27)),"",LOOKUP(Sheet3!F$2,'Cargo List'!$C$2:$C$27,'Cargo List'!$I$2:$I$27))</f>
        <v>#N/A</v>
      </c>
      <c r="G269" t="e">
        <f>IF(OR($A269&lt;G$2,$A269&gt;G$2+LOOKUP(G$2,'Cargo List'!$C$2:$C$27,'Cargo List'!$H$2:$H$27)),"",LOOKUP(Sheet3!G$2,'Cargo List'!$C$2:$C$27,'Cargo List'!$I$2:$I$27))</f>
        <v>#N/A</v>
      </c>
      <c r="H269" t="e">
        <f>IF(OR($A269&lt;H$2,$A269&gt;H$2+LOOKUP(H$2,'Cargo List'!$C$2:$C$27,'Cargo List'!$H$2:$H$27)),"",LOOKUP(Sheet3!H$2,'Cargo List'!$C$2:$C$27,'Cargo List'!$I$2:$I$27))</f>
        <v>#N/A</v>
      </c>
      <c r="I269" t="e">
        <f>IF(OR($A269&lt;I$2,$A269&gt;I$2+LOOKUP(I$2,'Cargo List'!$C$2:$C$27,'Cargo List'!$H$2:$H$27)),"",LOOKUP(Sheet3!I$2,'Cargo List'!$C$2:$C$27,'Cargo List'!$I$2:$I$27))</f>
        <v>#N/A</v>
      </c>
      <c r="J269" t="e">
        <f>IF(OR($A269&lt;J$2,$A269&gt;J$2+LOOKUP(J$2,'Cargo List'!$C$2:$C$27,'Cargo List'!$H$2:$H$27)),"",LOOKUP(Sheet3!J$2,'Cargo List'!$C$2:$C$27,'Cargo List'!$I$2:$I$27))</f>
        <v>#N/A</v>
      </c>
      <c r="K269" t="e">
        <f>IF(OR($A269&lt;K$2,$A269&gt;K$2+LOOKUP(K$2,'Cargo List'!$C$2:$C$27,'Cargo List'!$H$2:$H$27)),"",LOOKUP(Sheet3!K$2,'Cargo List'!$C$2:$C$27,'Cargo List'!$I$2:$I$27))</f>
        <v>#N/A</v>
      </c>
      <c r="L269" t="e">
        <f>IF(OR($A269&lt;L$2,$A269&gt;L$2+LOOKUP(L$2,'Cargo List'!$C$2:$C$27,'Cargo List'!$H$2:$H$27)),"",LOOKUP(Sheet3!L$2,'Cargo List'!$C$2:$C$27,'Cargo List'!$I$2:$I$27))</f>
        <v>#N/A</v>
      </c>
      <c r="M269" t="e">
        <f>IF(OR($A269&lt;M$2,$A269&gt;M$2+LOOKUP(M$2,'Cargo List'!$C$2:$C$27,'Cargo List'!$H$2:$H$27)),"",LOOKUP(Sheet3!M$2,'Cargo List'!$C$2:$C$27,'Cargo List'!$I$2:$I$27))</f>
        <v>#N/A</v>
      </c>
      <c r="N269" t="e">
        <f>IF(OR($A269&lt;N$2,$A269&gt;N$2+LOOKUP(N$2,'Cargo List'!$C$2:$C$27,'Cargo List'!$H$2:$H$27)),"",LOOKUP(Sheet3!N$2,'Cargo List'!$C$2:$C$27,'Cargo List'!$I$2:$I$27))</f>
        <v>#N/A</v>
      </c>
      <c r="O269" t="e">
        <f>IF(OR($A269&lt;O$2,$A269&gt;O$2+LOOKUP(O$2,'Cargo List'!$C$2:$C$27,'Cargo List'!$H$2:$H$27)),"",LOOKUP(Sheet3!O$2,'Cargo List'!$C$2:$C$27,'Cargo List'!$I$2:$I$27))</f>
        <v>#N/A</v>
      </c>
      <c r="P269" t="e">
        <f>IF(OR($A269&lt;P$2,$A269&gt;P$2+LOOKUP(P$2,'Cargo List'!$C$2:$C$27,'Cargo List'!$H$2:$H$27)),"",LOOKUP(Sheet3!P$2,'Cargo List'!$C$2:$C$27,'Cargo List'!$I$2:$I$27))</f>
        <v>#N/A</v>
      </c>
      <c r="Q269" t="e">
        <f>IF(OR($A269&lt;Q$2,$A269&gt;Q$2+LOOKUP(Q$2,'Cargo List'!$C$2:$C$27,'Cargo List'!$H$2:$H$27)),"",LOOKUP(Sheet3!Q$2,'Cargo List'!$C$2:$C$27,'Cargo List'!$I$2:$I$27))</f>
        <v>#N/A</v>
      </c>
      <c r="R269" t="e">
        <f>IF(OR($A269&lt;R$2,$A269&gt;R$2+LOOKUP(R$2,'Cargo List'!$C$2:$C$27,'Cargo List'!$H$2:$H$27)),"",LOOKUP(Sheet3!R$2,'Cargo List'!$C$2:$C$27,'Cargo List'!$I$2:$I$27))</f>
        <v>#N/A</v>
      </c>
      <c r="S269" t="e">
        <f>IF(OR($A269&lt;S$2,$A269&gt;S$2+LOOKUP(S$2,'Cargo List'!$C$2:$C$27,'Cargo List'!$H$2:$H$27)),"",LOOKUP(Sheet3!S$2,'Cargo List'!$C$2:$C$27,'Cargo List'!$I$2:$I$27))</f>
        <v>#N/A</v>
      </c>
      <c r="T269" t="e">
        <f>IF(OR($A269&lt;T$2,$A269&gt;T$2+LOOKUP(T$2,'Cargo List'!$C$2:$C$27,'Cargo List'!$H$2:$H$27)),"",LOOKUP(Sheet3!T$2,'Cargo List'!$C$2:$C$27,'Cargo List'!$I$2:$I$27))</f>
        <v>#N/A</v>
      </c>
      <c r="U269" t="e">
        <f>IF(OR($A269&lt;U$2,$A269&gt;U$2+LOOKUP(U$2,'Cargo List'!$C$2:$C$27,'Cargo List'!$H$2:$H$27)),"",LOOKUP(Sheet3!U$2,'Cargo List'!$C$2:$C$27,'Cargo List'!$I$2:$I$27))</f>
        <v>#N/A</v>
      </c>
      <c r="V269" t="e">
        <f>IF(OR($A269&lt;V$2,$A269&gt;V$2+LOOKUP(V$2,'Cargo List'!$C$2:$C$27,'Cargo List'!$H$2:$H$27)),"",LOOKUP(Sheet3!V$2,'Cargo List'!$C$2:$C$27,'Cargo List'!$I$2:$I$27))</f>
        <v>#N/A</v>
      </c>
      <c r="W269" t="e">
        <f>IF(OR($A269&lt;W$2,$A269&gt;W$2+LOOKUP(W$2,'Cargo List'!$C$2:$C$27,'Cargo List'!$H$2:$H$27)),"",LOOKUP(Sheet3!W$2,'Cargo List'!$C$2:$C$27,'Cargo List'!$I$2:$I$27))</f>
        <v>#N/A</v>
      </c>
      <c r="X269" t="e">
        <f>IF(OR($A269&lt;X$2,$A269&gt;X$2+LOOKUP(X$2,'Cargo List'!$C$2:$C$27,'Cargo List'!$H$2:$H$27)),"",LOOKUP(Sheet3!X$2,'Cargo List'!$C$2:$C$27,'Cargo List'!$I$2:$I$27))</f>
        <v>#N/A</v>
      </c>
      <c r="Y269" t="e">
        <f>IF(OR($A269&lt;Y$2,$A269&gt;Y$2+LOOKUP(Y$2,'Cargo List'!$C$2:$C$27,'Cargo List'!$H$2:$H$27)),"",LOOKUP(Sheet3!Y$2,'Cargo List'!$C$2:$C$27,'Cargo List'!$I$2:$I$27))</f>
        <v>#N/A</v>
      </c>
      <c r="Z269" t="e">
        <f>IF(OR($A269&lt;Z$2,$A269&gt;Z$2+LOOKUP(Z$2,'Cargo List'!$C$2:$C$27,'Cargo List'!$H$2:$H$27)),"",LOOKUP(Sheet3!Z$2,'Cargo List'!$C$2:$C$27,'Cargo List'!$I$2:$I$27))</f>
        <v>#N/A</v>
      </c>
      <c r="AA269" t="e">
        <f>IF(OR($A269&lt;AA$2,$A269&gt;AA$2+LOOKUP(AA$2,'Cargo List'!$C$2:$C$27,'Cargo List'!$H$2:$H$27)),"",LOOKUP(Sheet3!AA$2,'Cargo List'!$C$2:$C$27,'Cargo List'!$I$2:$I$27))</f>
        <v>#N/A</v>
      </c>
      <c r="AB269" t="e">
        <f>IF(OR($A269&lt;AB$2,$A269&gt;AB$2+LOOKUP(AB$2,'Cargo List'!$C$2:$C$27,'Cargo List'!$H$2:$H$27)),"",LOOKUP(Sheet3!AB$2,'Cargo List'!$C$2:$C$27,'Cargo List'!$I$2:$I$27))</f>
        <v>#N/A</v>
      </c>
      <c r="AC269" t="e">
        <f>IF(OR($A269&lt;AC$2,$A269&gt;AC$2+LOOKUP(AC$2,'Cargo List'!$C$2:$C$27,'Cargo List'!$H$2:$H$27)),"",LOOKUP(Sheet3!AC$2,'Cargo List'!$C$2:$C$27,'Cargo List'!$I$2:$I$27))</f>
        <v>#N/A</v>
      </c>
      <c r="AD269" t="e">
        <f>IF(OR($A269&lt;AD$2,$A269&gt;AD$2+LOOKUP(AD$2,'Cargo List'!$C$2:$C$27,'Cargo List'!$H$2:$H$27)),"",LOOKUP(Sheet3!AD$2,'Cargo List'!$C$2:$C$27,'Cargo List'!$I$2:$I$27))</f>
        <v>#N/A</v>
      </c>
      <c r="AE269" t="e">
        <f>IF(OR($A269&lt;AE$2,$A269&gt;AE$2+LOOKUP(AE$2,'Cargo List'!$C$2:$C$27,'Cargo List'!$H$2:$H$27)),"",LOOKUP(Sheet3!AE$2,'Cargo List'!$C$2:$C$27,'Cargo List'!$I$2:$I$27))</f>
        <v>#N/A</v>
      </c>
      <c r="AF269" t="e">
        <f>IF(OR($A269&lt;AF$2,$A269&gt;AF$2+LOOKUP(AF$2,'Cargo List'!$C$2:$C$27,'Cargo List'!$H$2:$H$27)),"",LOOKUP(Sheet3!AF$2,'Cargo List'!$C$2:$C$27,'Cargo List'!$I$2:$I$27))</f>
        <v>#N/A</v>
      </c>
      <c r="AG269" t="e">
        <f>IF(OR($A269&lt;AG$2,$A269&gt;AG$2+LOOKUP(AG$2,'Cargo List'!$C$2:$C$27,'Cargo List'!$H$2:$H$27)),"",LOOKUP(Sheet3!AG$2,'Cargo List'!$C$2:$C$27,'Cargo List'!$I$2:$I$27))</f>
        <v>#N/A</v>
      </c>
      <c r="AH269" t="e">
        <f>IF(OR($A269&lt;AH$2,$A269&gt;AH$2+LOOKUP(AH$2,'Cargo List'!$C$2:$C$27,'Cargo List'!$H$2:$H$27)),"",LOOKUP(Sheet3!AH$2,'Cargo List'!$C$2:$C$27,'Cargo List'!$I$2:$I$27))</f>
        <v>#N/A</v>
      </c>
      <c r="AI269" t="e">
        <f>IF(OR($A269&lt;AI$2,$A269&gt;AI$2+LOOKUP(AI$2,'Cargo List'!$C$2:$C$27,'Cargo List'!$H$2:$H$27)),"",LOOKUP(Sheet3!AI$2,'Cargo List'!$C$2:$C$27,'Cargo List'!$I$2:$I$27))</f>
        <v>#N/A</v>
      </c>
      <c r="AJ269" t="e">
        <f>IF(OR($A269&lt;AJ$2,$A269&gt;AJ$2+LOOKUP(AJ$2,'Cargo List'!$C$2:$C$27,'Cargo List'!$H$2:$H$27)),"",LOOKUP(Sheet3!AJ$2,'Cargo List'!$C$2:$C$27,'Cargo List'!$I$2:$I$27))</f>
        <v>#N/A</v>
      </c>
      <c r="AK269" t="e">
        <f>IF(OR($A269&lt;AK$2,$A269&gt;AK$2+LOOKUP(AK$2,'Cargo List'!$C$2:$C$27,'Cargo List'!$H$2:$H$27)),"",LOOKUP(Sheet3!AK$2,'Cargo List'!$C$2:$C$27,'Cargo List'!$I$2:$I$27))</f>
        <v>#N/A</v>
      </c>
      <c r="AL269" t="e">
        <f>IF(OR($A269&lt;AL$2,$A269&gt;AL$2+LOOKUP(AL$2,'Cargo List'!$C$2:$C$27,'Cargo List'!$H$2:$H$27)),"",LOOKUP(Sheet3!AL$2,'Cargo List'!$C$2:$C$27,'Cargo List'!$I$2:$I$27))</f>
        <v>#N/A</v>
      </c>
      <c r="AM269" t="e">
        <f>IF(OR($A269&lt;AM$2,$A269&gt;AM$2+LOOKUP(AM$2,'Cargo List'!$C$2:$C$27,'Cargo List'!$H$2:$H$27)),"",LOOKUP(Sheet3!AM$2,'Cargo List'!$C$2:$C$27,'Cargo List'!$I$2:$I$27))</f>
        <v>#N/A</v>
      </c>
      <c r="AN269" t="e">
        <f>IF(OR($A269&lt;AN$2,$A269&gt;AN$2+LOOKUP(AN$2,'Cargo List'!$C$2:$C$27,'Cargo List'!$H$2:$H$27)),"",LOOKUP(Sheet3!AN$2,'Cargo List'!$C$2:$C$27,'Cargo List'!$I$2:$I$27))</f>
        <v>#N/A</v>
      </c>
      <c r="AO269" t="e">
        <f>IF(OR($A269&lt;AO$2,$A269&gt;AO$2+LOOKUP(AO$2,'Cargo List'!$C$2:$C$27,'Cargo List'!$H$2:$H$27)),"",LOOKUP(Sheet3!AO$2,'Cargo List'!$C$2:$C$27,'Cargo List'!$I$2:$I$27))</f>
        <v>#N/A</v>
      </c>
      <c r="AP269" t="e">
        <f>IF(OR($A269&lt;AP$2,$A269&gt;AP$2+LOOKUP(AP$2,'Cargo List'!$C$2:$C$27,'Cargo List'!$H$2:$H$27)),"",LOOKUP(Sheet3!AP$2,'Cargo List'!$C$2:$C$27,'Cargo List'!$I$2:$I$27))</f>
        <v>#N/A</v>
      </c>
      <c r="AQ269" t="e">
        <f>IF(OR($A269&lt;AQ$2,$A269&gt;AQ$2+LOOKUP(AQ$2,'Cargo List'!$C$2:$C$27,'Cargo List'!$H$2:$H$27)),"",LOOKUP(Sheet3!AQ$2,'Cargo List'!$C$2:$C$27,'Cargo List'!$I$2:$I$27))</f>
        <v>#N/A</v>
      </c>
      <c r="AR269" t="e">
        <f>IF(OR($A269&lt;AR$2,$A269&gt;AR$2+LOOKUP(AR$2,'Cargo List'!$C$2:$C$27,'Cargo List'!$H$2:$H$27)),"",LOOKUP(Sheet3!AR$2,'Cargo List'!$C$2:$C$27,'Cargo List'!$I$2:$I$27))</f>
        <v>#N/A</v>
      </c>
      <c r="AS269" t="e">
        <f>IF(OR($A269&lt;AS$2,$A269&gt;AS$2+LOOKUP(AS$2,'Cargo List'!$C$2:$C$27,'Cargo List'!$H$2:$H$27)),"",LOOKUP(Sheet3!AS$2,'Cargo List'!$C$2:$C$27,'Cargo List'!$I$2:$I$27))</f>
        <v>#N/A</v>
      </c>
      <c r="AT269" t="e">
        <f>IF(OR($A269&lt;AT$2,$A269&gt;AT$2+LOOKUP(AT$2,'Cargo List'!$C$2:$C$27,'Cargo List'!$H$2:$H$27)),"",LOOKUP(Sheet3!AT$2,'Cargo List'!$C$2:$C$27,'Cargo List'!$I$2:$I$27))</f>
        <v>#N/A</v>
      </c>
      <c r="AU269" t="e">
        <f>IF(OR($A269&lt;AU$2,$A269&gt;AU$2+LOOKUP(AU$2,'Cargo List'!$C$2:$C$27,'Cargo List'!$H$2:$H$27)),"",LOOKUP(Sheet3!AU$2,'Cargo List'!$C$2:$C$27,'Cargo List'!$I$2:$I$27))</f>
        <v>#N/A</v>
      </c>
      <c r="AV269" s="4">
        <f t="shared" si="8"/>
        <v>0</v>
      </c>
    </row>
    <row r="270" spans="1:48" x14ac:dyDescent="0.25">
      <c r="A270" s="2">
        <f t="shared" si="9"/>
        <v>44464</v>
      </c>
      <c r="B270" t="e">
        <f>IF(OR($A270&lt;B$2,$A270&gt;B$2+LOOKUP(B$2,'Cargo List'!$C$2:$C$27,'Cargo List'!$H$2:$H$27)),"",LOOKUP(Sheet3!B$2,'Cargo List'!$C$2:$C$27,'Cargo List'!$I$2:$I$27))</f>
        <v>#N/A</v>
      </c>
      <c r="C270" t="e">
        <f>IF(OR($A270&lt;C$2,$A270&gt;C$2+LOOKUP(C$2,'Cargo List'!$C$2:$C$27,'Cargo List'!$H$2:$H$27)),"",LOOKUP(Sheet3!C$2,'Cargo List'!$C$2:$C$27,'Cargo List'!$I$2:$I$27))</f>
        <v>#N/A</v>
      </c>
      <c r="D270" t="e">
        <f>IF(OR($A270&lt;D$2,$A270&gt;D$2+LOOKUP(D$2,'Cargo List'!$C$2:$C$27,'Cargo List'!$H$2:$H$27)),"",LOOKUP(Sheet3!D$2,'Cargo List'!$C$2:$C$27,'Cargo List'!$I$2:$I$27))</f>
        <v>#N/A</v>
      </c>
      <c r="E270" t="e">
        <f>IF(OR($A270&lt;E$2,$A270&gt;E$2+LOOKUP(E$2,'Cargo List'!$C$2:$C$27,'Cargo List'!$H$2:$H$27)),"",LOOKUP(Sheet3!E$2,'Cargo List'!$C$2:$C$27,'Cargo List'!$I$2:$I$27))</f>
        <v>#N/A</v>
      </c>
      <c r="F270" t="e">
        <f>IF(OR($A270&lt;F$2,$A270&gt;F$2+LOOKUP(F$2,'Cargo List'!$C$2:$C$27,'Cargo List'!$H$2:$H$27)),"",LOOKUP(Sheet3!F$2,'Cargo List'!$C$2:$C$27,'Cargo List'!$I$2:$I$27))</f>
        <v>#N/A</v>
      </c>
      <c r="G270" t="e">
        <f>IF(OR($A270&lt;G$2,$A270&gt;G$2+LOOKUP(G$2,'Cargo List'!$C$2:$C$27,'Cargo List'!$H$2:$H$27)),"",LOOKUP(Sheet3!G$2,'Cargo List'!$C$2:$C$27,'Cargo List'!$I$2:$I$27))</f>
        <v>#N/A</v>
      </c>
      <c r="H270" t="e">
        <f>IF(OR($A270&lt;H$2,$A270&gt;H$2+LOOKUP(H$2,'Cargo List'!$C$2:$C$27,'Cargo List'!$H$2:$H$27)),"",LOOKUP(Sheet3!H$2,'Cargo List'!$C$2:$C$27,'Cargo List'!$I$2:$I$27))</f>
        <v>#N/A</v>
      </c>
      <c r="I270" t="e">
        <f>IF(OR($A270&lt;I$2,$A270&gt;I$2+LOOKUP(I$2,'Cargo List'!$C$2:$C$27,'Cargo List'!$H$2:$H$27)),"",LOOKUP(Sheet3!I$2,'Cargo List'!$C$2:$C$27,'Cargo List'!$I$2:$I$27))</f>
        <v>#N/A</v>
      </c>
      <c r="J270" t="e">
        <f>IF(OR($A270&lt;J$2,$A270&gt;J$2+LOOKUP(J$2,'Cargo List'!$C$2:$C$27,'Cargo List'!$H$2:$H$27)),"",LOOKUP(Sheet3!J$2,'Cargo List'!$C$2:$C$27,'Cargo List'!$I$2:$I$27))</f>
        <v>#N/A</v>
      </c>
      <c r="K270" t="e">
        <f>IF(OR($A270&lt;K$2,$A270&gt;K$2+LOOKUP(K$2,'Cargo List'!$C$2:$C$27,'Cargo List'!$H$2:$H$27)),"",LOOKUP(Sheet3!K$2,'Cargo List'!$C$2:$C$27,'Cargo List'!$I$2:$I$27))</f>
        <v>#N/A</v>
      </c>
      <c r="L270" t="e">
        <f>IF(OR($A270&lt;L$2,$A270&gt;L$2+LOOKUP(L$2,'Cargo List'!$C$2:$C$27,'Cargo List'!$H$2:$H$27)),"",LOOKUP(Sheet3!L$2,'Cargo List'!$C$2:$C$27,'Cargo List'!$I$2:$I$27))</f>
        <v>#N/A</v>
      </c>
      <c r="M270" t="e">
        <f>IF(OR($A270&lt;M$2,$A270&gt;M$2+LOOKUP(M$2,'Cargo List'!$C$2:$C$27,'Cargo List'!$H$2:$H$27)),"",LOOKUP(Sheet3!M$2,'Cargo List'!$C$2:$C$27,'Cargo List'!$I$2:$I$27))</f>
        <v>#N/A</v>
      </c>
      <c r="N270" t="e">
        <f>IF(OR($A270&lt;N$2,$A270&gt;N$2+LOOKUP(N$2,'Cargo List'!$C$2:$C$27,'Cargo List'!$H$2:$H$27)),"",LOOKUP(Sheet3!N$2,'Cargo List'!$C$2:$C$27,'Cargo List'!$I$2:$I$27))</f>
        <v>#N/A</v>
      </c>
      <c r="O270" t="e">
        <f>IF(OR($A270&lt;O$2,$A270&gt;O$2+LOOKUP(O$2,'Cargo List'!$C$2:$C$27,'Cargo List'!$H$2:$H$27)),"",LOOKUP(Sheet3!O$2,'Cargo List'!$C$2:$C$27,'Cargo List'!$I$2:$I$27))</f>
        <v>#N/A</v>
      </c>
      <c r="P270" t="e">
        <f>IF(OR($A270&lt;P$2,$A270&gt;P$2+LOOKUP(P$2,'Cargo List'!$C$2:$C$27,'Cargo List'!$H$2:$H$27)),"",LOOKUP(Sheet3!P$2,'Cargo List'!$C$2:$C$27,'Cargo List'!$I$2:$I$27))</f>
        <v>#N/A</v>
      </c>
      <c r="Q270" t="e">
        <f>IF(OR($A270&lt;Q$2,$A270&gt;Q$2+LOOKUP(Q$2,'Cargo List'!$C$2:$C$27,'Cargo List'!$H$2:$H$27)),"",LOOKUP(Sheet3!Q$2,'Cargo List'!$C$2:$C$27,'Cargo List'!$I$2:$I$27))</f>
        <v>#N/A</v>
      </c>
      <c r="R270" t="e">
        <f>IF(OR($A270&lt;R$2,$A270&gt;R$2+LOOKUP(R$2,'Cargo List'!$C$2:$C$27,'Cargo List'!$H$2:$H$27)),"",LOOKUP(Sheet3!R$2,'Cargo List'!$C$2:$C$27,'Cargo List'!$I$2:$I$27))</f>
        <v>#N/A</v>
      </c>
      <c r="S270" t="e">
        <f>IF(OR($A270&lt;S$2,$A270&gt;S$2+LOOKUP(S$2,'Cargo List'!$C$2:$C$27,'Cargo List'!$H$2:$H$27)),"",LOOKUP(Sheet3!S$2,'Cargo List'!$C$2:$C$27,'Cargo List'!$I$2:$I$27))</f>
        <v>#N/A</v>
      </c>
      <c r="T270" t="e">
        <f>IF(OR($A270&lt;T$2,$A270&gt;T$2+LOOKUP(T$2,'Cargo List'!$C$2:$C$27,'Cargo List'!$H$2:$H$27)),"",LOOKUP(Sheet3!T$2,'Cargo List'!$C$2:$C$27,'Cargo List'!$I$2:$I$27))</f>
        <v>#N/A</v>
      </c>
      <c r="U270" t="e">
        <f>IF(OR($A270&lt;U$2,$A270&gt;U$2+LOOKUP(U$2,'Cargo List'!$C$2:$C$27,'Cargo List'!$H$2:$H$27)),"",LOOKUP(Sheet3!U$2,'Cargo List'!$C$2:$C$27,'Cargo List'!$I$2:$I$27))</f>
        <v>#N/A</v>
      </c>
      <c r="V270" t="e">
        <f>IF(OR($A270&lt;V$2,$A270&gt;V$2+LOOKUP(V$2,'Cargo List'!$C$2:$C$27,'Cargo List'!$H$2:$H$27)),"",LOOKUP(Sheet3!V$2,'Cargo List'!$C$2:$C$27,'Cargo List'!$I$2:$I$27))</f>
        <v>#N/A</v>
      </c>
      <c r="W270" t="e">
        <f>IF(OR($A270&lt;W$2,$A270&gt;W$2+LOOKUP(W$2,'Cargo List'!$C$2:$C$27,'Cargo List'!$H$2:$H$27)),"",LOOKUP(Sheet3!W$2,'Cargo List'!$C$2:$C$27,'Cargo List'!$I$2:$I$27))</f>
        <v>#N/A</v>
      </c>
      <c r="X270" t="e">
        <f>IF(OR($A270&lt;X$2,$A270&gt;X$2+LOOKUP(X$2,'Cargo List'!$C$2:$C$27,'Cargo List'!$H$2:$H$27)),"",LOOKUP(Sheet3!X$2,'Cargo List'!$C$2:$C$27,'Cargo List'!$I$2:$I$27))</f>
        <v>#N/A</v>
      </c>
      <c r="Y270" t="e">
        <f>IF(OR($A270&lt;Y$2,$A270&gt;Y$2+LOOKUP(Y$2,'Cargo List'!$C$2:$C$27,'Cargo List'!$H$2:$H$27)),"",LOOKUP(Sheet3!Y$2,'Cargo List'!$C$2:$C$27,'Cargo List'!$I$2:$I$27))</f>
        <v>#N/A</v>
      </c>
      <c r="Z270" t="e">
        <f>IF(OR($A270&lt;Z$2,$A270&gt;Z$2+LOOKUP(Z$2,'Cargo List'!$C$2:$C$27,'Cargo List'!$H$2:$H$27)),"",LOOKUP(Sheet3!Z$2,'Cargo List'!$C$2:$C$27,'Cargo List'!$I$2:$I$27))</f>
        <v>#N/A</v>
      </c>
      <c r="AA270" t="e">
        <f>IF(OR($A270&lt;AA$2,$A270&gt;AA$2+LOOKUP(AA$2,'Cargo List'!$C$2:$C$27,'Cargo List'!$H$2:$H$27)),"",LOOKUP(Sheet3!AA$2,'Cargo List'!$C$2:$C$27,'Cargo List'!$I$2:$I$27))</f>
        <v>#N/A</v>
      </c>
      <c r="AB270" t="e">
        <f>IF(OR($A270&lt;AB$2,$A270&gt;AB$2+LOOKUP(AB$2,'Cargo List'!$C$2:$C$27,'Cargo List'!$H$2:$H$27)),"",LOOKUP(Sheet3!AB$2,'Cargo List'!$C$2:$C$27,'Cargo List'!$I$2:$I$27))</f>
        <v>#N/A</v>
      </c>
      <c r="AC270" t="e">
        <f>IF(OR($A270&lt;AC$2,$A270&gt;AC$2+LOOKUP(AC$2,'Cargo List'!$C$2:$C$27,'Cargo List'!$H$2:$H$27)),"",LOOKUP(Sheet3!AC$2,'Cargo List'!$C$2:$C$27,'Cargo List'!$I$2:$I$27))</f>
        <v>#N/A</v>
      </c>
      <c r="AD270" t="e">
        <f>IF(OR($A270&lt;AD$2,$A270&gt;AD$2+LOOKUP(AD$2,'Cargo List'!$C$2:$C$27,'Cargo List'!$H$2:$H$27)),"",LOOKUP(Sheet3!AD$2,'Cargo List'!$C$2:$C$27,'Cargo List'!$I$2:$I$27))</f>
        <v>#N/A</v>
      </c>
      <c r="AE270" t="e">
        <f>IF(OR($A270&lt;AE$2,$A270&gt;AE$2+LOOKUP(AE$2,'Cargo List'!$C$2:$C$27,'Cargo List'!$H$2:$H$27)),"",LOOKUP(Sheet3!AE$2,'Cargo List'!$C$2:$C$27,'Cargo List'!$I$2:$I$27))</f>
        <v>#N/A</v>
      </c>
      <c r="AF270" t="e">
        <f>IF(OR($A270&lt;AF$2,$A270&gt;AF$2+LOOKUP(AF$2,'Cargo List'!$C$2:$C$27,'Cargo List'!$H$2:$H$27)),"",LOOKUP(Sheet3!AF$2,'Cargo List'!$C$2:$C$27,'Cargo List'!$I$2:$I$27))</f>
        <v>#N/A</v>
      </c>
      <c r="AG270" t="e">
        <f>IF(OR($A270&lt;AG$2,$A270&gt;AG$2+LOOKUP(AG$2,'Cargo List'!$C$2:$C$27,'Cargo List'!$H$2:$H$27)),"",LOOKUP(Sheet3!AG$2,'Cargo List'!$C$2:$C$27,'Cargo List'!$I$2:$I$27))</f>
        <v>#N/A</v>
      </c>
      <c r="AH270" t="e">
        <f>IF(OR($A270&lt;AH$2,$A270&gt;AH$2+LOOKUP(AH$2,'Cargo List'!$C$2:$C$27,'Cargo List'!$H$2:$H$27)),"",LOOKUP(Sheet3!AH$2,'Cargo List'!$C$2:$C$27,'Cargo List'!$I$2:$I$27))</f>
        <v>#N/A</v>
      </c>
      <c r="AI270" t="e">
        <f>IF(OR($A270&lt;AI$2,$A270&gt;AI$2+LOOKUP(AI$2,'Cargo List'!$C$2:$C$27,'Cargo List'!$H$2:$H$27)),"",LOOKUP(Sheet3!AI$2,'Cargo List'!$C$2:$C$27,'Cargo List'!$I$2:$I$27))</f>
        <v>#N/A</v>
      </c>
      <c r="AJ270" t="e">
        <f>IF(OR($A270&lt;AJ$2,$A270&gt;AJ$2+LOOKUP(AJ$2,'Cargo List'!$C$2:$C$27,'Cargo List'!$H$2:$H$27)),"",LOOKUP(Sheet3!AJ$2,'Cargo List'!$C$2:$C$27,'Cargo List'!$I$2:$I$27))</f>
        <v>#N/A</v>
      </c>
      <c r="AK270" t="e">
        <f>IF(OR($A270&lt;AK$2,$A270&gt;AK$2+LOOKUP(AK$2,'Cargo List'!$C$2:$C$27,'Cargo List'!$H$2:$H$27)),"",LOOKUP(Sheet3!AK$2,'Cargo List'!$C$2:$C$27,'Cargo List'!$I$2:$I$27))</f>
        <v>#N/A</v>
      </c>
      <c r="AL270" t="e">
        <f>IF(OR($A270&lt;AL$2,$A270&gt;AL$2+LOOKUP(AL$2,'Cargo List'!$C$2:$C$27,'Cargo List'!$H$2:$H$27)),"",LOOKUP(Sheet3!AL$2,'Cargo List'!$C$2:$C$27,'Cargo List'!$I$2:$I$27))</f>
        <v>#N/A</v>
      </c>
      <c r="AM270" t="e">
        <f>IF(OR($A270&lt;AM$2,$A270&gt;AM$2+LOOKUP(AM$2,'Cargo List'!$C$2:$C$27,'Cargo List'!$H$2:$H$27)),"",LOOKUP(Sheet3!AM$2,'Cargo List'!$C$2:$C$27,'Cargo List'!$I$2:$I$27))</f>
        <v>#N/A</v>
      </c>
      <c r="AN270" t="e">
        <f>IF(OR($A270&lt;AN$2,$A270&gt;AN$2+LOOKUP(AN$2,'Cargo List'!$C$2:$C$27,'Cargo List'!$H$2:$H$27)),"",LOOKUP(Sheet3!AN$2,'Cargo List'!$C$2:$C$27,'Cargo List'!$I$2:$I$27))</f>
        <v>#N/A</v>
      </c>
      <c r="AO270" t="e">
        <f>IF(OR($A270&lt;AO$2,$A270&gt;AO$2+LOOKUP(AO$2,'Cargo List'!$C$2:$C$27,'Cargo List'!$H$2:$H$27)),"",LOOKUP(Sheet3!AO$2,'Cargo List'!$C$2:$C$27,'Cargo List'!$I$2:$I$27))</f>
        <v>#N/A</v>
      </c>
      <c r="AP270" t="e">
        <f>IF(OR($A270&lt;AP$2,$A270&gt;AP$2+LOOKUP(AP$2,'Cargo List'!$C$2:$C$27,'Cargo List'!$H$2:$H$27)),"",LOOKUP(Sheet3!AP$2,'Cargo List'!$C$2:$C$27,'Cargo List'!$I$2:$I$27))</f>
        <v>#N/A</v>
      </c>
      <c r="AQ270" t="e">
        <f>IF(OR($A270&lt;AQ$2,$A270&gt;AQ$2+LOOKUP(AQ$2,'Cargo List'!$C$2:$C$27,'Cargo List'!$H$2:$H$27)),"",LOOKUP(Sheet3!AQ$2,'Cargo List'!$C$2:$C$27,'Cargo List'!$I$2:$I$27))</f>
        <v>#N/A</v>
      </c>
      <c r="AR270" t="e">
        <f>IF(OR($A270&lt;AR$2,$A270&gt;AR$2+LOOKUP(AR$2,'Cargo List'!$C$2:$C$27,'Cargo List'!$H$2:$H$27)),"",LOOKUP(Sheet3!AR$2,'Cargo List'!$C$2:$C$27,'Cargo List'!$I$2:$I$27))</f>
        <v>#N/A</v>
      </c>
      <c r="AS270" t="e">
        <f>IF(OR($A270&lt;AS$2,$A270&gt;AS$2+LOOKUP(AS$2,'Cargo List'!$C$2:$C$27,'Cargo List'!$H$2:$H$27)),"",LOOKUP(Sheet3!AS$2,'Cargo List'!$C$2:$C$27,'Cargo List'!$I$2:$I$27))</f>
        <v>#N/A</v>
      </c>
      <c r="AT270" t="e">
        <f>IF(OR($A270&lt;AT$2,$A270&gt;AT$2+LOOKUP(AT$2,'Cargo List'!$C$2:$C$27,'Cargo List'!$H$2:$H$27)),"",LOOKUP(Sheet3!AT$2,'Cargo List'!$C$2:$C$27,'Cargo List'!$I$2:$I$27))</f>
        <v>#N/A</v>
      </c>
      <c r="AU270" t="e">
        <f>IF(OR($A270&lt;AU$2,$A270&gt;AU$2+LOOKUP(AU$2,'Cargo List'!$C$2:$C$27,'Cargo List'!$H$2:$H$27)),"",LOOKUP(Sheet3!AU$2,'Cargo List'!$C$2:$C$27,'Cargo List'!$I$2:$I$27))</f>
        <v>#N/A</v>
      </c>
      <c r="AV270" s="4">
        <f t="shared" si="8"/>
        <v>0</v>
      </c>
    </row>
    <row r="271" spans="1:48" x14ac:dyDescent="0.25">
      <c r="A271" s="2">
        <f t="shared" si="9"/>
        <v>44465</v>
      </c>
      <c r="B271" t="e">
        <f>IF(OR($A271&lt;B$2,$A271&gt;B$2+LOOKUP(B$2,'Cargo List'!$C$2:$C$27,'Cargo List'!$H$2:$H$27)),"",LOOKUP(Sheet3!B$2,'Cargo List'!$C$2:$C$27,'Cargo List'!$I$2:$I$27))</f>
        <v>#N/A</v>
      </c>
      <c r="C271" t="e">
        <f>IF(OR($A271&lt;C$2,$A271&gt;C$2+LOOKUP(C$2,'Cargo List'!$C$2:$C$27,'Cargo List'!$H$2:$H$27)),"",LOOKUP(Sheet3!C$2,'Cargo List'!$C$2:$C$27,'Cargo List'!$I$2:$I$27))</f>
        <v>#N/A</v>
      </c>
      <c r="D271" t="e">
        <f>IF(OR($A271&lt;D$2,$A271&gt;D$2+LOOKUP(D$2,'Cargo List'!$C$2:$C$27,'Cargo List'!$H$2:$H$27)),"",LOOKUP(Sheet3!D$2,'Cargo List'!$C$2:$C$27,'Cargo List'!$I$2:$I$27))</f>
        <v>#N/A</v>
      </c>
      <c r="E271" t="e">
        <f>IF(OR($A271&lt;E$2,$A271&gt;E$2+LOOKUP(E$2,'Cargo List'!$C$2:$C$27,'Cargo List'!$H$2:$H$27)),"",LOOKUP(Sheet3!E$2,'Cargo List'!$C$2:$C$27,'Cargo List'!$I$2:$I$27))</f>
        <v>#N/A</v>
      </c>
      <c r="F271" t="e">
        <f>IF(OR($A271&lt;F$2,$A271&gt;F$2+LOOKUP(F$2,'Cargo List'!$C$2:$C$27,'Cargo List'!$H$2:$H$27)),"",LOOKUP(Sheet3!F$2,'Cargo List'!$C$2:$C$27,'Cargo List'!$I$2:$I$27))</f>
        <v>#N/A</v>
      </c>
      <c r="G271" t="e">
        <f>IF(OR($A271&lt;G$2,$A271&gt;G$2+LOOKUP(G$2,'Cargo List'!$C$2:$C$27,'Cargo List'!$H$2:$H$27)),"",LOOKUP(Sheet3!G$2,'Cargo List'!$C$2:$C$27,'Cargo List'!$I$2:$I$27))</f>
        <v>#N/A</v>
      </c>
      <c r="H271" t="e">
        <f>IF(OR($A271&lt;H$2,$A271&gt;H$2+LOOKUP(H$2,'Cargo List'!$C$2:$C$27,'Cargo List'!$H$2:$H$27)),"",LOOKUP(Sheet3!H$2,'Cargo List'!$C$2:$C$27,'Cargo List'!$I$2:$I$27))</f>
        <v>#N/A</v>
      </c>
      <c r="I271" t="e">
        <f>IF(OR($A271&lt;I$2,$A271&gt;I$2+LOOKUP(I$2,'Cargo List'!$C$2:$C$27,'Cargo List'!$H$2:$H$27)),"",LOOKUP(Sheet3!I$2,'Cargo List'!$C$2:$C$27,'Cargo List'!$I$2:$I$27))</f>
        <v>#N/A</v>
      </c>
      <c r="J271" t="e">
        <f>IF(OR($A271&lt;J$2,$A271&gt;J$2+LOOKUP(J$2,'Cargo List'!$C$2:$C$27,'Cargo List'!$H$2:$H$27)),"",LOOKUP(Sheet3!J$2,'Cargo List'!$C$2:$C$27,'Cargo List'!$I$2:$I$27))</f>
        <v>#N/A</v>
      </c>
      <c r="K271" t="e">
        <f>IF(OR($A271&lt;K$2,$A271&gt;K$2+LOOKUP(K$2,'Cargo List'!$C$2:$C$27,'Cargo List'!$H$2:$H$27)),"",LOOKUP(Sheet3!K$2,'Cargo List'!$C$2:$C$27,'Cargo List'!$I$2:$I$27))</f>
        <v>#N/A</v>
      </c>
      <c r="L271" t="e">
        <f>IF(OR($A271&lt;L$2,$A271&gt;L$2+LOOKUP(L$2,'Cargo List'!$C$2:$C$27,'Cargo List'!$H$2:$H$27)),"",LOOKUP(Sheet3!L$2,'Cargo List'!$C$2:$C$27,'Cargo List'!$I$2:$I$27))</f>
        <v>#N/A</v>
      </c>
      <c r="M271" t="e">
        <f>IF(OR($A271&lt;M$2,$A271&gt;M$2+LOOKUP(M$2,'Cargo List'!$C$2:$C$27,'Cargo List'!$H$2:$H$27)),"",LOOKUP(Sheet3!M$2,'Cargo List'!$C$2:$C$27,'Cargo List'!$I$2:$I$27))</f>
        <v>#N/A</v>
      </c>
      <c r="N271" t="e">
        <f>IF(OR($A271&lt;N$2,$A271&gt;N$2+LOOKUP(N$2,'Cargo List'!$C$2:$C$27,'Cargo List'!$H$2:$H$27)),"",LOOKUP(Sheet3!N$2,'Cargo List'!$C$2:$C$27,'Cargo List'!$I$2:$I$27))</f>
        <v>#N/A</v>
      </c>
      <c r="O271" t="e">
        <f>IF(OR($A271&lt;O$2,$A271&gt;O$2+LOOKUP(O$2,'Cargo List'!$C$2:$C$27,'Cargo List'!$H$2:$H$27)),"",LOOKUP(Sheet3!O$2,'Cargo List'!$C$2:$C$27,'Cargo List'!$I$2:$I$27))</f>
        <v>#N/A</v>
      </c>
      <c r="P271" t="e">
        <f>IF(OR($A271&lt;P$2,$A271&gt;P$2+LOOKUP(P$2,'Cargo List'!$C$2:$C$27,'Cargo List'!$H$2:$H$27)),"",LOOKUP(Sheet3!P$2,'Cargo List'!$C$2:$C$27,'Cargo List'!$I$2:$I$27))</f>
        <v>#N/A</v>
      </c>
      <c r="Q271" t="e">
        <f>IF(OR($A271&lt;Q$2,$A271&gt;Q$2+LOOKUP(Q$2,'Cargo List'!$C$2:$C$27,'Cargo List'!$H$2:$H$27)),"",LOOKUP(Sheet3!Q$2,'Cargo List'!$C$2:$C$27,'Cargo List'!$I$2:$I$27))</f>
        <v>#N/A</v>
      </c>
      <c r="R271" t="e">
        <f>IF(OR($A271&lt;R$2,$A271&gt;R$2+LOOKUP(R$2,'Cargo List'!$C$2:$C$27,'Cargo List'!$H$2:$H$27)),"",LOOKUP(Sheet3!R$2,'Cargo List'!$C$2:$C$27,'Cargo List'!$I$2:$I$27))</f>
        <v>#N/A</v>
      </c>
      <c r="S271" t="e">
        <f>IF(OR($A271&lt;S$2,$A271&gt;S$2+LOOKUP(S$2,'Cargo List'!$C$2:$C$27,'Cargo List'!$H$2:$H$27)),"",LOOKUP(Sheet3!S$2,'Cargo List'!$C$2:$C$27,'Cargo List'!$I$2:$I$27))</f>
        <v>#N/A</v>
      </c>
      <c r="T271" t="e">
        <f>IF(OR($A271&lt;T$2,$A271&gt;T$2+LOOKUP(T$2,'Cargo List'!$C$2:$C$27,'Cargo List'!$H$2:$H$27)),"",LOOKUP(Sheet3!T$2,'Cargo List'!$C$2:$C$27,'Cargo List'!$I$2:$I$27))</f>
        <v>#N/A</v>
      </c>
      <c r="U271" t="e">
        <f>IF(OR($A271&lt;U$2,$A271&gt;U$2+LOOKUP(U$2,'Cargo List'!$C$2:$C$27,'Cargo List'!$H$2:$H$27)),"",LOOKUP(Sheet3!U$2,'Cargo List'!$C$2:$C$27,'Cargo List'!$I$2:$I$27))</f>
        <v>#N/A</v>
      </c>
      <c r="V271" t="e">
        <f>IF(OR($A271&lt;V$2,$A271&gt;V$2+LOOKUP(V$2,'Cargo List'!$C$2:$C$27,'Cargo List'!$H$2:$H$27)),"",LOOKUP(Sheet3!V$2,'Cargo List'!$C$2:$C$27,'Cargo List'!$I$2:$I$27))</f>
        <v>#N/A</v>
      </c>
      <c r="W271" t="e">
        <f>IF(OR($A271&lt;W$2,$A271&gt;W$2+LOOKUP(W$2,'Cargo List'!$C$2:$C$27,'Cargo List'!$H$2:$H$27)),"",LOOKUP(Sheet3!W$2,'Cargo List'!$C$2:$C$27,'Cargo List'!$I$2:$I$27))</f>
        <v>#N/A</v>
      </c>
      <c r="X271" t="e">
        <f>IF(OR($A271&lt;X$2,$A271&gt;X$2+LOOKUP(X$2,'Cargo List'!$C$2:$C$27,'Cargo List'!$H$2:$H$27)),"",LOOKUP(Sheet3!X$2,'Cargo List'!$C$2:$C$27,'Cargo List'!$I$2:$I$27))</f>
        <v>#N/A</v>
      </c>
      <c r="Y271" t="e">
        <f>IF(OR($A271&lt;Y$2,$A271&gt;Y$2+LOOKUP(Y$2,'Cargo List'!$C$2:$C$27,'Cargo List'!$H$2:$H$27)),"",LOOKUP(Sheet3!Y$2,'Cargo List'!$C$2:$C$27,'Cargo List'!$I$2:$I$27))</f>
        <v>#N/A</v>
      </c>
      <c r="Z271" t="e">
        <f>IF(OR($A271&lt;Z$2,$A271&gt;Z$2+LOOKUP(Z$2,'Cargo List'!$C$2:$C$27,'Cargo List'!$H$2:$H$27)),"",LOOKUP(Sheet3!Z$2,'Cargo List'!$C$2:$C$27,'Cargo List'!$I$2:$I$27))</f>
        <v>#N/A</v>
      </c>
      <c r="AA271" t="e">
        <f>IF(OR($A271&lt;AA$2,$A271&gt;AA$2+LOOKUP(AA$2,'Cargo List'!$C$2:$C$27,'Cargo List'!$H$2:$H$27)),"",LOOKUP(Sheet3!AA$2,'Cargo List'!$C$2:$C$27,'Cargo List'!$I$2:$I$27))</f>
        <v>#N/A</v>
      </c>
      <c r="AB271" t="e">
        <f>IF(OR($A271&lt;AB$2,$A271&gt;AB$2+LOOKUP(AB$2,'Cargo List'!$C$2:$C$27,'Cargo List'!$H$2:$H$27)),"",LOOKUP(Sheet3!AB$2,'Cargo List'!$C$2:$C$27,'Cargo List'!$I$2:$I$27))</f>
        <v>#N/A</v>
      </c>
      <c r="AC271" t="e">
        <f>IF(OR($A271&lt;AC$2,$A271&gt;AC$2+LOOKUP(AC$2,'Cargo List'!$C$2:$C$27,'Cargo List'!$H$2:$H$27)),"",LOOKUP(Sheet3!AC$2,'Cargo List'!$C$2:$C$27,'Cargo List'!$I$2:$I$27))</f>
        <v>#N/A</v>
      </c>
      <c r="AD271" t="e">
        <f>IF(OR($A271&lt;AD$2,$A271&gt;AD$2+LOOKUP(AD$2,'Cargo List'!$C$2:$C$27,'Cargo List'!$H$2:$H$27)),"",LOOKUP(Sheet3!AD$2,'Cargo List'!$C$2:$C$27,'Cargo List'!$I$2:$I$27))</f>
        <v>#N/A</v>
      </c>
      <c r="AE271" t="e">
        <f>IF(OR($A271&lt;AE$2,$A271&gt;AE$2+LOOKUP(AE$2,'Cargo List'!$C$2:$C$27,'Cargo List'!$H$2:$H$27)),"",LOOKUP(Sheet3!AE$2,'Cargo List'!$C$2:$C$27,'Cargo List'!$I$2:$I$27))</f>
        <v>#N/A</v>
      </c>
      <c r="AF271" t="e">
        <f>IF(OR($A271&lt;AF$2,$A271&gt;AF$2+LOOKUP(AF$2,'Cargo List'!$C$2:$C$27,'Cargo List'!$H$2:$H$27)),"",LOOKUP(Sheet3!AF$2,'Cargo List'!$C$2:$C$27,'Cargo List'!$I$2:$I$27))</f>
        <v>#N/A</v>
      </c>
      <c r="AG271" t="e">
        <f>IF(OR($A271&lt;AG$2,$A271&gt;AG$2+LOOKUP(AG$2,'Cargo List'!$C$2:$C$27,'Cargo List'!$H$2:$H$27)),"",LOOKUP(Sheet3!AG$2,'Cargo List'!$C$2:$C$27,'Cargo List'!$I$2:$I$27))</f>
        <v>#N/A</v>
      </c>
      <c r="AH271" t="e">
        <f>IF(OR($A271&lt;AH$2,$A271&gt;AH$2+LOOKUP(AH$2,'Cargo List'!$C$2:$C$27,'Cargo List'!$H$2:$H$27)),"",LOOKUP(Sheet3!AH$2,'Cargo List'!$C$2:$C$27,'Cargo List'!$I$2:$I$27))</f>
        <v>#N/A</v>
      </c>
      <c r="AI271" t="e">
        <f>IF(OR($A271&lt;AI$2,$A271&gt;AI$2+LOOKUP(AI$2,'Cargo List'!$C$2:$C$27,'Cargo List'!$H$2:$H$27)),"",LOOKUP(Sheet3!AI$2,'Cargo List'!$C$2:$C$27,'Cargo List'!$I$2:$I$27))</f>
        <v>#N/A</v>
      </c>
      <c r="AJ271" t="e">
        <f>IF(OR($A271&lt;AJ$2,$A271&gt;AJ$2+LOOKUP(AJ$2,'Cargo List'!$C$2:$C$27,'Cargo List'!$H$2:$H$27)),"",LOOKUP(Sheet3!AJ$2,'Cargo List'!$C$2:$C$27,'Cargo List'!$I$2:$I$27))</f>
        <v>#N/A</v>
      </c>
      <c r="AK271" t="e">
        <f>IF(OR($A271&lt;AK$2,$A271&gt;AK$2+LOOKUP(AK$2,'Cargo List'!$C$2:$C$27,'Cargo List'!$H$2:$H$27)),"",LOOKUP(Sheet3!AK$2,'Cargo List'!$C$2:$C$27,'Cargo List'!$I$2:$I$27))</f>
        <v>#N/A</v>
      </c>
      <c r="AL271" t="e">
        <f>IF(OR($A271&lt;AL$2,$A271&gt;AL$2+LOOKUP(AL$2,'Cargo List'!$C$2:$C$27,'Cargo List'!$H$2:$H$27)),"",LOOKUP(Sheet3!AL$2,'Cargo List'!$C$2:$C$27,'Cargo List'!$I$2:$I$27))</f>
        <v>#N/A</v>
      </c>
      <c r="AM271" t="e">
        <f>IF(OR($A271&lt;AM$2,$A271&gt;AM$2+LOOKUP(AM$2,'Cargo List'!$C$2:$C$27,'Cargo List'!$H$2:$H$27)),"",LOOKUP(Sheet3!AM$2,'Cargo List'!$C$2:$C$27,'Cargo List'!$I$2:$I$27))</f>
        <v>#N/A</v>
      </c>
      <c r="AN271" t="e">
        <f>IF(OR($A271&lt;AN$2,$A271&gt;AN$2+LOOKUP(AN$2,'Cargo List'!$C$2:$C$27,'Cargo List'!$H$2:$H$27)),"",LOOKUP(Sheet3!AN$2,'Cargo List'!$C$2:$C$27,'Cargo List'!$I$2:$I$27))</f>
        <v>#N/A</v>
      </c>
      <c r="AO271" t="e">
        <f>IF(OR($A271&lt;AO$2,$A271&gt;AO$2+LOOKUP(AO$2,'Cargo List'!$C$2:$C$27,'Cargo List'!$H$2:$H$27)),"",LOOKUP(Sheet3!AO$2,'Cargo List'!$C$2:$C$27,'Cargo List'!$I$2:$I$27))</f>
        <v>#N/A</v>
      </c>
      <c r="AP271" t="e">
        <f>IF(OR($A271&lt;AP$2,$A271&gt;AP$2+LOOKUP(AP$2,'Cargo List'!$C$2:$C$27,'Cargo List'!$H$2:$H$27)),"",LOOKUP(Sheet3!AP$2,'Cargo List'!$C$2:$C$27,'Cargo List'!$I$2:$I$27))</f>
        <v>#N/A</v>
      </c>
      <c r="AQ271" t="e">
        <f>IF(OR($A271&lt;AQ$2,$A271&gt;AQ$2+LOOKUP(AQ$2,'Cargo List'!$C$2:$C$27,'Cargo List'!$H$2:$H$27)),"",LOOKUP(Sheet3!AQ$2,'Cargo List'!$C$2:$C$27,'Cargo List'!$I$2:$I$27))</f>
        <v>#N/A</v>
      </c>
      <c r="AR271" t="e">
        <f>IF(OR($A271&lt;AR$2,$A271&gt;AR$2+LOOKUP(AR$2,'Cargo List'!$C$2:$C$27,'Cargo List'!$H$2:$H$27)),"",LOOKUP(Sheet3!AR$2,'Cargo List'!$C$2:$C$27,'Cargo List'!$I$2:$I$27))</f>
        <v>#N/A</v>
      </c>
      <c r="AS271" t="e">
        <f>IF(OR($A271&lt;AS$2,$A271&gt;AS$2+LOOKUP(AS$2,'Cargo List'!$C$2:$C$27,'Cargo List'!$H$2:$H$27)),"",LOOKUP(Sheet3!AS$2,'Cargo List'!$C$2:$C$27,'Cargo List'!$I$2:$I$27))</f>
        <v>#N/A</v>
      </c>
      <c r="AT271" t="e">
        <f>IF(OR($A271&lt;AT$2,$A271&gt;AT$2+LOOKUP(AT$2,'Cargo List'!$C$2:$C$27,'Cargo List'!$H$2:$H$27)),"",LOOKUP(Sheet3!AT$2,'Cargo List'!$C$2:$C$27,'Cargo List'!$I$2:$I$27))</f>
        <v>#N/A</v>
      </c>
      <c r="AU271" t="e">
        <f>IF(OR($A271&lt;AU$2,$A271&gt;AU$2+LOOKUP(AU$2,'Cargo List'!$C$2:$C$27,'Cargo List'!$H$2:$H$27)),"",LOOKUP(Sheet3!AU$2,'Cargo List'!$C$2:$C$27,'Cargo List'!$I$2:$I$27))</f>
        <v>#N/A</v>
      </c>
      <c r="AV271" s="4">
        <f t="shared" si="8"/>
        <v>0</v>
      </c>
    </row>
    <row r="272" spans="1:48" x14ac:dyDescent="0.25">
      <c r="A272" s="2">
        <f t="shared" si="9"/>
        <v>44466</v>
      </c>
      <c r="B272" t="e">
        <f>IF(OR($A272&lt;B$2,$A272&gt;B$2+LOOKUP(B$2,'Cargo List'!$C$2:$C$27,'Cargo List'!$H$2:$H$27)),"",LOOKUP(Sheet3!B$2,'Cargo List'!$C$2:$C$27,'Cargo List'!$I$2:$I$27))</f>
        <v>#N/A</v>
      </c>
      <c r="C272" t="e">
        <f>IF(OR($A272&lt;C$2,$A272&gt;C$2+LOOKUP(C$2,'Cargo List'!$C$2:$C$27,'Cargo List'!$H$2:$H$27)),"",LOOKUP(Sheet3!C$2,'Cargo List'!$C$2:$C$27,'Cargo List'!$I$2:$I$27))</f>
        <v>#N/A</v>
      </c>
      <c r="D272" t="e">
        <f>IF(OR($A272&lt;D$2,$A272&gt;D$2+LOOKUP(D$2,'Cargo List'!$C$2:$C$27,'Cargo List'!$H$2:$H$27)),"",LOOKUP(Sheet3!D$2,'Cargo List'!$C$2:$C$27,'Cargo List'!$I$2:$I$27))</f>
        <v>#N/A</v>
      </c>
      <c r="E272" t="e">
        <f>IF(OR($A272&lt;E$2,$A272&gt;E$2+LOOKUP(E$2,'Cargo List'!$C$2:$C$27,'Cargo List'!$H$2:$H$27)),"",LOOKUP(Sheet3!E$2,'Cargo List'!$C$2:$C$27,'Cargo List'!$I$2:$I$27))</f>
        <v>#N/A</v>
      </c>
      <c r="F272" t="e">
        <f>IF(OR($A272&lt;F$2,$A272&gt;F$2+LOOKUP(F$2,'Cargo List'!$C$2:$C$27,'Cargo List'!$H$2:$H$27)),"",LOOKUP(Sheet3!F$2,'Cargo List'!$C$2:$C$27,'Cargo List'!$I$2:$I$27))</f>
        <v>#N/A</v>
      </c>
      <c r="G272" t="e">
        <f>IF(OR($A272&lt;G$2,$A272&gt;G$2+LOOKUP(G$2,'Cargo List'!$C$2:$C$27,'Cargo List'!$H$2:$H$27)),"",LOOKUP(Sheet3!G$2,'Cargo List'!$C$2:$C$27,'Cargo List'!$I$2:$I$27))</f>
        <v>#N/A</v>
      </c>
      <c r="H272" t="e">
        <f>IF(OR($A272&lt;H$2,$A272&gt;H$2+LOOKUP(H$2,'Cargo List'!$C$2:$C$27,'Cargo List'!$H$2:$H$27)),"",LOOKUP(Sheet3!H$2,'Cargo List'!$C$2:$C$27,'Cargo List'!$I$2:$I$27))</f>
        <v>#N/A</v>
      </c>
      <c r="I272" t="e">
        <f>IF(OR($A272&lt;I$2,$A272&gt;I$2+LOOKUP(I$2,'Cargo List'!$C$2:$C$27,'Cargo List'!$H$2:$H$27)),"",LOOKUP(Sheet3!I$2,'Cargo List'!$C$2:$C$27,'Cargo List'!$I$2:$I$27))</f>
        <v>#N/A</v>
      </c>
      <c r="J272" t="e">
        <f>IF(OR($A272&lt;J$2,$A272&gt;J$2+LOOKUP(J$2,'Cargo List'!$C$2:$C$27,'Cargo List'!$H$2:$H$27)),"",LOOKUP(Sheet3!J$2,'Cargo List'!$C$2:$C$27,'Cargo List'!$I$2:$I$27))</f>
        <v>#N/A</v>
      </c>
      <c r="K272" t="e">
        <f>IF(OR($A272&lt;K$2,$A272&gt;K$2+LOOKUP(K$2,'Cargo List'!$C$2:$C$27,'Cargo List'!$H$2:$H$27)),"",LOOKUP(Sheet3!K$2,'Cargo List'!$C$2:$C$27,'Cargo List'!$I$2:$I$27))</f>
        <v>#N/A</v>
      </c>
      <c r="L272" t="e">
        <f>IF(OR($A272&lt;L$2,$A272&gt;L$2+LOOKUP(L$2,'Cargo List'!$C$2:$C$27,'Cargo List'!$H$2:$H$27)),"",LOOKUP(Sheet3!L$2,'Cargo List'!$C$2:$C$27,'Cargo List'!$I$2:$I$27))</f>
        <v>#N/A</v>
      </c>
      <c r="M272" t="e">
        <f>IF(OR($A272&lt;M$2,$A272&gt;M$2+LOOKUP(M$2,'Cargo List'!$C$2:$C$27,'Cargo List'!$H$2:$H$27)),"",LOOKUP(Sheet3!M$2,'Cargo List'!$C$2:$C$27,'Cargo List'!$I$2:$I$27))</f>
        <v>#N/A</v>
      </c>
      <c r="N272" t="e">
        <f>IF(OR($A272&lt;N$2,$A272&gt;N$2+LOOKUP(N$2,'Cargo List'!$C$2:$C$27,'Cargo List'!$H$2:$H$27)),"",LOOKUP(Sheet3!N$2,'Cargo List'!$C$2:$C$27,'Cargo List'!$I$2:$I$27))</f>
        <v>#N/A</v>
      </c>
      <c r="O272" t="e">
        <f>IF(OR($A272&lt;O$2,$A272&gt;O$2+LOOKUP(O$2,'Cargo List'!$C$2:$C$27,'Cargo List'!$H$2:$H$27)),"",LOOKUP(Sheet3!O$2,'Cargo List'!$C$2:$C$27,'Cargo List'!$I$2:$I$27))</f>
        <v>#N/A</v>
      </c>
      <c r="P272" t="e">
        <f>IF(OR($A272&lt;P$2,$A272&gt;P$2+LOOKUP(P$2,'Cargo List'!$C$2:$C$27,'Cargo List'!$H$2:$H$27)),"",LOOKUP(Sheet3!P$2,'Cargo List'!$C$2:$C$27,'Cargo List'!$I$2:$I$27))</f>
        <v>#N/A</v>
      </c>
      <c r="Q272" t="e">
        <f>IF(OR($A272&lt;Q$2,$A272&gt;Q$2+LOOKUP(Q$2,'Cargo List'!$C$2:$C$27,'Cargo List'!$H$2:$H$27)),"",LOOKUP(Sheet3!Q$2,'Cargo List'!$C$2:$C$27,'Cargo List'!$I$2:$I$27))</f>
        <v>#N/A</v>
      </c>
      <c r="R272" t="e">
        <f>IF(OR($A272&lt;R$2,$A272&gt;R$2+LOOKUP(R$2,'Cargo List'!$C$2:$C$27,'Cargo List'!$H$2:$H$27)),"",LOOKUP(Sheet3!R$2,'Cargo List'!$C$2:$C$27,'Cargo List'!$I$2:$I$27))</f>
        <v>#N/A</v>
      </c>
      <c r="S272" t="e">
        <f>IF(OR($A272&lt;S$2,$A272&gt;S$2+LOOKUP(S$2,'Cargo List'!$C$2:$C$27,'Cargo List'!$H$2:$H$27)),"",LOOKUP(Sheet3!S$2,'Cargo List'!$C$2:$C$27,'Cargo List'!$I$2:$I$27))</f>
        <v>#N/A</v>
      </c>
      <c r="T272" t="e">
        <f>IF(OR($A272&lt;T$2,$A272&gt;T$2+LOOKUP(T$2,'Cargo List'!$C$2:$C$27,'Cargo List'!$H$2:$H$27)),"",LOOKUP(Sheet3!T$2,'Cargo List'!$C$2:$C$27,'Cargo List'!$I$2:$I$27))</f>
        <v>#N/A</v>
      </c>
      <c r="U272" t="e">
        <f>IF(OR($A272&lt;U$2,$A272&gt;U$2+LOOKUP(U$2,'Cargo List'!$C$2:$C$27,'Cargo List'!$H$2:$H$27)),"",LOOKUP(Sheet3!U$2,'Cargo List'!$C$2:$C$27,'Cargo List'!$I$2:$I$27))</f>
        <v>#N/A</v>
      </c>
      <c r="V272" t="e">
        <f>IF(OR($A272&lt;V$2,$A272&gt;V$2+LOOKUP(V$2,'Cargo List'!$C$2:$C$27,'Cargo List'!$H$2:$H$27)),"",LOOKUP(Sheet3!V$2,'Cargo List'!$C$2:$C$27,'Cargo List'!$I$2:$I$27))</f>
        <v>#N/A</v>
      </c>
      <c r="W272" t="e">
        <f>IF(OR($A272&lt;W$2,$A272&gt;W$2+LOOKUP(W$2,'Cargo List'!$C$2:$C$27,'Cargo List'!$H$2:$H$27)),"",LOOKUP(Sheet3!W$2,'Cargo List'!$C$2:$C$27,'Cargo List'!$I$2:$I$27))</f>
        <v>#N/A</v>
      </c>
      <c r="X272" t="e">
        <f>IF(OR($A272&lt;X$2,$A272&gt;X$2+LOOKUP(X$2,'Cargo List'!$C$2:$C$27,'Cargo List'!$H$2:$H$27)),"",LOOKUP(Sheet3!X$2,'Cargo List'!$C$2:$C$27,'Cargo List'!$I$2:$I$27))</f>
        <v>#N/A</v>
      </c>
      <c r="Y272" t="e">
        <f>IF(OR($A272&lt;Y$2,$A272&gt;Y$2+LOOKUP(Y$2,'Cargo List'!$C$2:$C$27,'Cargo List'!$H$2:$H$27)),"",LOOKUP(Sheet3!Y$2,'Cargo List'!$C$2:$C$27,'Cargo List'!$I$2:$I$27))</f>
        <v>#N/A</v>
      </c>
      <c r="Z272" t="e">
        <f>IF(OR($A272&lt;Z$2,$A272&gt;Z$2+LOOKUP(Z$2,'Cargo List'!$C$2:$C$27,'Cargo List'!$H$2:$H$27)),"",LOOKUP(Sheet3!Z$2,'Cargo List'!$C$2:$C$27,'Cargo List'!$I$2:$I$27))</f>
        <v>#N/A</v>
      </c>
      <c r="AA272" t="e">
        <f>IF(OR($A272&lt;AA$2,$A272&gt;AA$2+LOOKUP(AA$2,'Cargo List'!$C$2:$C$27,'Cargo List'!$H$2:$H$27)),"",LOOKUP(Sheet3!AA$2,'Cargo List'!$C$2:$C$27,'Cargo List'!$I$2:$I$27))</f>
        <v>#N/A</v>
      </c>
      <c r="AB272" t="e">
        <f>IF(OR($A272&lt;AB$2,$A272&gt;AB$2+LOOKUP(AB$2,'Cargo List'!$C$2:$C$27,'Cargo List'!$H$2:$H$27)),"",LOOKUP(Sheet3!AB$2,'Cargo List'!$C$2:$C$27,'Cargo List'!$I$2:$I$27))</f>
        <v>#N/A</v>
      </c>
      <c r="AC272" t="e">
        <f>IF(OR($A272&lt;AC$2,$A272&gt;AC$2+LOOKUP(AC$2,'Cargo List'!$C$2:$C$27,'Cargo List'!$H$2:$H$27)),"",LOOKUP(Sheet3!AC$2,'Cargo List'!$C$2:$C$27,'Cargo List'!$I$2:$I$27))</f>
        <v>#N/A</v>
      </c>
      <c r="AD272" t="e">
        <f>IF(OR($A272&lt;AD$2,$A272&gt;AD$2+LOOKUP(AD$2,'Cargo List'!$C$2:$C$27,'Cargo List'!$H$2:$H$27)),"",LOOKUP(Sheet3!AD$2,'Cargo List'!$C$2:$C$27,'Cargo List'!$I$2:$I$27))</f>
        <v>#N/A</v>
      </c>
      <c r="AE272" t="e">
        <f>IF(OR($A272&lt;AE$2,$A272&gt;AE$2+LOOKUP(AE$2,'Cargo List'!$C$2:$C$27,'Cargo List'!$H$2:$H$27)),"",LOOKUP(Sheet3!AE$2,'Cargo List'!$C$2:$C$27,'Cargo List'!$I$2:$I$27))</f>
        <v>#N/A</v>
      </c>
      <c r="AF272" t="e">
        <f>IF(OR($A272&lt;AF$2,$A272&gt;AF$2+LOOKUP(AF$2,'Cargo List'!$C$2:$C$27,'Cargo List'!$H$2:$H$27)),"",LOOKUP(Sheet3!AF$2,'Cargo List'!$C$2:$C$27,'Cargo List'!$I$2:$I$27))</f>
        <v>#N/A</v>
      </c>
      <c r="AG272" t="e">
        <f>IF(OR($A272&lt;AG$2,$A272&gt;AG$2+LOOKUP(AG$2,'Cargo List'!$C$2:$C$27,'Cargo List'!$H$2:$H$27)),"",LOOKUP(Sheet3!AG$2,'Cargo List'!$C$2:$C$27,'Cargo List'!$I$2:$I$27))</f>
        <v>#N/A</v>
      </c>
      <c r="AH272" t="e">
        <f>IF(OR($A272&lt;AH$2,$A272&gt;AH$2+LOOKUP(AH$2,'Cargo List'!$C$2:$C$27,'Cargo List'!$H$2:$H$27)),"",LOOKUP(Sheet3!AH$2,'Cargo List'!$C$2:$C$27,'Cargo List'!$I$2:$I$27))</f>
        <v>#N/A</v>
      </c>
      <c r="AI272" t="e">
        <f>IF(OR($A272&lt;AI$2,$A272&gt;AI$2+LOOKUP(AI$2,'Cargo List'!$C$2:$C$27,'Cargo List'!$H$2:$H$27)),"",LOOKUP(Sheet3!AI$2,'Cargo List'!$C$2:$C$27,'Cargo List'!$I$2:$I$27))</f>
        <v>#N/A</v>
      </c>
      <c r="AJ272" t="e">
        <f>IF(OR($A272&lt;AJ$2,$A272&gt;AJ$2+LOOKUP(AJ$2,'Cargo List'!$C$2:$C$27,'Cargo List'!$H$2:$H$27)),"",LOOKUP(Sheet3!AJ$2,'Cargo List'!$C$2:$C$27,'Cargo List'!$I$2:$I$27))</f>
        <v>#N/A</v>
      </c>
      <c r="AK272" t="e">
        <f>IF(OR($A272&lt;AK$2,$A272&gt;AK$2+LOOKUP(AK$2,'Cargo List'!$C$2:$C$27,'Cargo List'!$H$2:$H$27)),"",LOOKUP(Sheet3!AK$2,'Cargo List'!$C$2:$C$27,'Cargo List'!$I$2:$I$27))</f>
        <v>#N/A</v>
      </c>
      <c r="AL272" t="e">
        <f>IF(OR($A272&lt;AL$2,$A272&gt;AL$2+LOOKUP(AL$2,'Cargo List'!$C$2:$C$27,'Cargo List'!$H$2:$H$27)),"",LOOKUP(Sheet3!AL$2,'Cargo List'!$C$2:$C$27,'Cargo List'!$I$2:$I$27))</f>
        <v>#N/A</v>
      </c>
      <c r="AM272" t="e">
        <f>IF(OR($A272&lt;AM$2,$A272&gt;AM$2+LOOKUP(AM$2,'Cargo List'!$C$2:$C$27,'Cargo List'!$H$2:$H$27)),"",LOOKUP(Sheet3!AM$2,'Cargo List'!$C$2:$C$27,'Cargo List'!$I$2:$I$27))</f>
        <v>#N/A</v>
      </c>
      <c r="AN272" t="e">
        <f>IF(OR($A272&lt;AN$2,$A272&gt;AN$2+LOOKUP(AN$2,'Cargo List'!$C$2:$C$27,'Cargo List'!$H$2:$H$27)),"",LOOKUP(Sheet3!AN$2,'Cargo List'!$C$2:$C$27,'Cargo List'!$I$2:$I$27))</f>
        <v>#N/A</v>
      </c>
      <c r="AO272" t="e">
        <f>IF(OR($A272&lt;AO$2,$A272&gt;AO$2+LOOKUP(AO$2,'Cargo List'!$C$2:$C$27,'Cargo List'!$H$2:$H$27)),"",LOOKUP(Sheet3!AO$2,'Cargo List'!$C$2:$C$27,'Cargo List'!$I$2:$I$27))</f>
        <v>#N/A</v>
      </c>
      <c r="AP272" t="e">
        <f>IF(OR($A272&lt;AP$2,$A272&gt;AP$2+LOOKUP(AP$2,'Cargo List'!$C$2:$C$27,'Cargo List'!$H$2:$H$27)),"",LOOKUP(Sheet3!AP$2,'Cargo List'!$C$2:$C$27,'Cargo List'!$I$2:$I$27))</f>
        <v>#N/A</v>
      </c>
      <c r="AQ272" t="e">
        <f>IF(OR($A272&lt;AQ$2,$A272&gt;AQ$2+LOOKUP(AQ$2,'Cargo List'!$C$2:$C$27,'Cargo List'!$H$2:$H$27)),"",LOOKUP(Sheet3!AQ$2,'Cargo List'!$C$2:$C$27,'Cargo List'!$I$2:$I$27))</f>
        <v>#N/A</v>
      </c>
      <c r="AR272" t="e">
        <f>IF(OR($A272&lt;AR$2,$A272&gt;AR$2+LOOKUP(AR$2,'Cargo List'!$C$2:$C$27,'Cargo List'!$H$2:$H$27)),"",LOOKUP(Sheet3!AR$2,'Cargo List'!$C$2:$C$27,'Cargo List'!$I$2:$I$27))</f>
        <v>#N/A</v>
      </c>
      <c r="AS272" t="e">
        <f>IF(OR($A272&lt;AS$2,$A272&gt;AS$2+LOOKUP(AS$2,'Cargo List'!$C$2:$C$27,'Cargo List'!$H$2:$H$27)),"",LOOKUP(Sheet3!AS$2,'Cargo List'!$C$2:$C$27,'Cargo List'!$I$2:$I$27))</f>
        <v>#N/A</v>
      </c>
      <c r="AT272" t="e">
        <f>IF(OR($A272&lt;AT$2,$A272&gt;AT$2+LOOKUP(AT$2,'Cargo List'!$C$2:$C$27,'Cargo List'!$H$2:$H$27)),"",LOOKUP(Sheet3!AT$2,'Cargo List'!$C$2:$C$27,'Cargo List'!$I$2:$I$27))</f>
        <v>#N/A</v>
      </c>
      <c r="AU272" t="e">
        <f>IF(OR($A272&lt;AU$2,$A272&gt;AU$2+LOOKUP(AU$2,'Cargo List'!$C$2:$C$27,'Cargo List'!$H$2:$H$27)),"",LOOKUP(Sheet3!AU$2,'Cargo List'!$C$2:$C$27,'Cargo List'!$I$2:$I$27))</f>
        <v>#N/A</v>
      </c>
      <c r="AV272" s="4">
        <f t="shared" si="8"/>
        <v>0</v>
      </c>
    </row>
    <row r="273" spans="1:48" x14ac:dyDescent="0.25">
      <c r="A273" s="2">
        <f t="shared" si="9"/>
        <v>44467</v>
      </c>
      <c r="B273" t="e">
        <f>IF(OR($A273&lt;B$2,$A273&gt;B$2+LOOKUP(B$2,'Cargo List'!$C$2:$C$27,'Cargo List'!$H$2:$H$27)),"",LOOKUP(Sheet3!B$2,'Cargo List'!$C$2:$C$27,'Cargo List'!$I$2:$I$27))</f>
        <v>#N/A</v>
      </c>
      <c r="C273" t="e">
        <f>IF(OR($A273&lt;C$2,$A273&gt;C$2+LOOKUP(C$2,'Cargo List'!$C$2:$C$27,'Cargo List'!$H$2:$H$27)),"",LOOKUP(Sheet3!C$2,'Cargo List'!$C$2:$C$27,'Cargo List'!$I$2:$I$27))</f>
        <v>#N/A</v>
      </c>
      <c r="D273" t="e">
        <f>IF(OR($A273&lt;D$2,$A273&gt;D$2+LOOKUP(D$2,'Cargo List'!$C$2:$C$27,'Cargo List'!$H$2:$H$27)),"",LOOKUP(Sheet3!D$2,'Cargo List'!$C$2:$C$27,'Cargo List'!$I$2:$I$27))</f>
        <v>#N/A</v>
      </c>
      <c r="E273" t="e">
        <f>IF(OR($A273&lt;E$2,$A273&gt;E$2+LOOKUP(E$2,'Cargo List'!$C$2:$C$27,'Cargo List'!$H$2:$H$27)),"",LOOKUP(Sheet3!E$2,'Cargo List'!$C$2:$C$27,'Cargo List'!$I$2:$I$27))</f>
        <v>#N/A</v>
      </c>
      <c r="F273" t="e">
        <f>IF(OR($A273&lt;F$2,$A273&gt;F$2+LOOKUP(F$2,'Cargo List'!$C$2:$C$27,'Cargo List'!$H$2:$H$27)),"",LOOKUP(Sheet3!F$2,'Cargo List'!$C$2:$C$27,'Cargo List'!$I$2:$I$27))</f>
        <v>#N/A</v>
      </c>
      <c r="G273" t="e">
        <f>IF(OR($A273&lt;G$2,$A273&gt;G$2+LOOKUP(G$2,'Cargo List'!$C$2:$C$27,'Cargo List'!$H$2:$H$27)),"",LOOKUP(Sheet3!G$2,'Cargo List'!$C$2:$C$27,'Cargo List'!$I$2:$I$27))</f>
        <v>#N/A</v>
      </c>
      <c r="H273" t="e">
        <f>IF(OR($A273&lt;H$2,$A273&gt;H$2+LOOKUP(H$2,'Cargo List'!$C$2:$C$27,'Cargo List'!$H$2:$H$27)),"",LOOKUP(Sheet3!H$2,'Cargo List'!$C$2:$C$27,'Cargo List'!$I$2:$I$27))</f>
        <v>#N/A</v>
      </c>
      <c r="I273" t="e">
        <f>IF(OR($A273&lt;I$2,$A273&gt;I$2+LOOKUP(I$2,'Cargo List'!$C$2:$C$27,'Cargo List'!$H$2:$H$27)),"",LOOKUP(Sheet3!I$2,'Cargo List'!$C$2:$C$27,'Cargo List'!$I$2:$I$27))</f>
        <v>#N/A</v>
      </c>
      <c r="J273" t="e">
        <f>IF(OR($A273&lt;J$2,$A273&gt;J$2+LOOKUP(J$2,'Cargo List'!$C$2:$C$27,'Cargo List'!$H$2:$H$27)),"",LOOKUP(Sheet3!J$2,'Cargo List'!$C$2:$C$27,'Cargo List'!$I$2:$I$27))</f>
        <v>#N/A</v>
      </c>
      <c r="K273" t="e">
        <f>IF(OR($A273&lt;K$2,$A273&gt;K$2+LOOKUP(K$2,'Cargo List'!$C$2:$C$27,'Cargo List'!$H$2:$H$27)),"",LOOKUP(Sheet3!K$2,'Cargo List'!$C$2:$C$27,'Cargo List'!$I$2:$I$27))</f>
        <v>#N/A</v>
      </c>
      <c r="L273" t="e">
        <f>IF(OR($A273&lt;L$2,$A273&gt;L$2+LOOKUP(L$2,'Cargo List'!$C$2:$C$27,'Cargo List'!$H$2:$H$27)),"",LOOKUP(Sheet3!L$2,'Cargo List'!$C$2:$C$27,'Cargo List'!$I$2:$I$27))</f>
        <v>#N/A</v>
      </c>
      <c r="M273" t="e">
        <f>IF(OR($A273&lt;M$2,$A273&gt;M$2+LOOKUP(M$2,'Cargo List'!$C$2:$C$27,'Cargo List'!$H$2:$H$27)),"",LOOKUP(Sheet3!M$2,'Cargo List'!$C$2:$C$27,'Cargo List'!$I$2:$I$27))</f>
        <v>#N/A</v>
      </c>
      <c r="N273" t="e">
        <f>IF(OR($A273&lt;N$2,$A273&gt;N$2+LOOKUP(N$2,'Cargo List'!$C$2:$C$27,'Cargo List'!$H$2:$H$27)),"",LOOKUP(Sheet3!N$2,'Cargo List'!$C$2:$C$27,'Cargo List'!$I$2:$I$27))</f>
        <v>#N/A</v>
      </c>
      <c r="O273" t="e">
        <f>IF(OR($A273&lt;O$2,$A273&gt;O$2+LOOKUP(O$2,'Cargo List'!$C$2:$C$27,'Cargo List'!$H$2:$H$27)),"",LOOKUP(Sheet3!O$2,'Cargo List'!$C$2:$C$27,'Cargo List'!$I$2:$I$27))</f>
        <v>#N/A</v>
      </c>
      <c r="P273" t="e">
        <f>IF(OR($A273&lt;P$2,$A273&gt;P$2+LOOKUP(P$2,'Cargo List'!$C$2:$C$27,'Cargo List'!$H$2:$H$27)),"",LOOKUP(Sheet3!P$2,'Cargo List'!$C$2:$C$27,'Cargo List'!$I$2:$I$27))</f>
        <v>#N/A</v>
      </c>
      <c r="Q273" t="e">
        <f>IF(OR($A273&lt;Q$2,$A273&gt;Q$2+LOOKUP(Q$2,'Cargo List'!$C$2:$C$27,'Cargo List'!$H$2:$H$27)),"",LOOKUP(Sheet3!Q$2,'Cargo List'!$C$2:$C$27,'Cargo List'!$I$2:$I$27))</f>
        <v>#N/A</v>
      </c>
      <c r="R273" t="e">
        <f>IF(OR($A273&lt;R$2,$A273&gt;R$2+LOOKUP(R$2,'Cargo List'!$C$2:$C$27,'Cargo List'!$H$2:$H$27)),"",LOOKUP(Sheet3!R$2,'Cargo List'!$C$2:$C$27,'Cargo List'!$I$2:$I$27))</f>
        <v>#N/A</v>
      </c>
      <c r="S273" t="e">
        <f>IF(OR($A273&lt;S$2,$A273&gt;S$2+LOOKUP(S$2,'Cargo List'!$C$2:$C$27,'Cargo List'!$H$2:$H$27)),"",LOOKUP(Sheet3!S$2,'Cargo List'!$C$2:$C$27,'Cargo List'!$I$2:$I$27))</f>
        <v>#N/A</v>
      </c>
      <c r="T273" t="e">
        <f>IF(OR($A273&lt;T$2,$A273&gt;T$2+LOOKUP(T$2,'Cargo List'!$C$2:$C$27,'Cargo List'!$H$2:$H$27)),"",LOOKUP(Sheet3!T$2,'Cargo List'!$C$2:$C$27,'Cargo List'!$I$2:$I$27))</f>
        <v>#N/A</v>
      </c>
      <c r="U273" t="e">
        <f>IF(OR($A273&lt;U$2,$A273&gt;U$2+LOOKUP(U$2,'Cargo List'!$C$2:$C$27,'Cargo List'!$H$2:$H$27)),"",LOOKUP(Sheet3!U$2,'Cargo List'!$C$2:$C$27,'Cargo List'!$I$2:$I$27))</f>
        <v>#N/A</v>
      </c>
      <c r="V273" t="e">
        <f>IF(OR($A273&lt;V$2,$A273&gt;V$2+LOOKUP(V$2,'Cargo List'!$C$2:$C$27,'Cargo List'!$H$2:$H$27)),"",LOOKUP(Sheet3!V$2,'Cargo List'!$C$2:$C$27,'Cargo List'!$I$2:$I$27))</f>
        <v>#N/A</v>
      </c>
      <c r="W273" t="e">
        <f>IF(OR($A273&lt;W$2,$A273&gt;W$2+LOOKUP(W$2,'Cargo List'!$C$2:$C$27,'Cargo List'!$H$2:$H$27)),"",LOOKUP(Sheet3!W$2,'Cargo List'!$C$2:$C$27,'Cargo List'!$I$2:$I$27))</f>
        <v>#N/A</v>
      </c>
      <c r="X273" t="e">
        <f>IF(OR($A273&lt;X$2,$A273&gt;X$2+LOOKUP(X$2,'Cargo List'!$C$2:$C$27,'Cargo List'!$H$2:$H$27)),"",LOOKUP(Sheet3!X$2,'Cargo List'!$C$2:$C$27,'Cargo List'!$I$2:$I$27))</f>
        <v>#N/A</v>
      </c>
      <c r="Y273" t="e">
        <f>IF(OR($A273&lt;Y$2,$A273&gt;Y$2+LOOKUP(Y$2,'Cargo List'!$C$2:$C$27,'Cargo List'!$H$2:$H$27)),"",LOOKUP(Sheet3!Y$2,'Cargo List'!$C$2:$C$27,'Cargo List'!$I$2:$I$27))</f>
        <v>#N/A</v>
      </c>
      <c r="Z273" t="e">
        <f>IF(OR($A273&lt;Z$2,$A273&gt;Z$2+LOOKUP(Z$2,'Cargo List'!$C$2:$C$27,'Cargo List'!$H$2:$H$27)),"",LOOKUP(Sheet3!Z$2,'Cargo List'!$C$2:$C$27,'Cargo List'!$I$2:$I$27))</f>
        <v>#N/A</v>
      </c>
      <c r="AA273" t="e">
        <f>IF(OR($A273&lt;AA$2,$A273&gt;AA$2+LOOKUP(AA$2,'Cargo List'!$C$2:$C$27,'Cargo List'!$H$2:$H$27)),"",LOOKUP(Sheet3!AA$2,'Cargo List'!$C$2:$C$27,'Cargo List'!$I$2:$I$27))</f>
        <v>#N/A</v>
      </c>
      <c r="AB273" t="e">
        <f>IF(OR($A273&lt;AB$2,$A273&gt;AB$2+LOOKUP(AB$2,'Cargo List'!$C$2:$C$27,'Cargo List'!$H$2:$H$27)),"",LOOKUP(Sheet3!AB$2,'Cargo List'!$C$2:$C$27,'Cargo List'!$I$2:$I$27))</f>
        <v>#N/A</v>
      </c>
      <c r="AC273" t="e">
        <f>IF(OR($A273&lt;AC$2,$A273&gt;AC$2+LOOKUP(AC$2,'Cargo List'!$C$2:$C$27,'Cargo List'!$H$2:$H$27)),"",LOOKUP(Sheet3!AC$2,'Cargo List'!$C$2:$C$27,'Cargo List'!$I$2:$I$27))</f>
        <v>#N/A</v>
      </c>
      <c r="AD273" t="e">
        <f>IF(OR($A273&lt;AD$2,$A273&gt;AD$2+LOOKUP(AD$2,'Cargo List'!$C$2:$C$27,'Cargo List'!$H$2:$H$27)),"",LOOKUP(Sheet3!AD$2,'Cargo List'!$C$2:$C$27,'Cargo List'!$I$2:$I$27))</f>
        <v>#N/A</v>
      </c>
      <c r="AE273" t="e">
        <f>IF(OR($A273&lt;AE$2,$A273&gt;AE$2+LOOKUP(AE$2,'Cargo List'!$C$2:$C$27,'Cargo List'!$H$2:$H$27)),"",LOOKUP(Sheet3!AE$2,'Cargo List'!$C$2:$C$27,'Cargo List'!$I$2:$I$27))</f>
        <v>#N/A</v>
      </c>
      <c r="AF273" t="e">
        <f>IF(OR($A273&lt;AF$2,$A273&gt;AF$2+LOOKUP(AF$2,'Cargo List'!$C$2:$C$27,'Cargo List'!$H$2:$H$27)),"",LOOKUP(Sheet3!AF$2,'Cargo List'!$C$2:$C$27,'Cargo List'!$I$2:$I$27))</f>
        <v>#N/A</v>
      </c>
      <c r="AG273" t="e">
        <f>IF(OR($A273&lt;AG$2,$A273&gt;AG$2+LOOKUP(AG$2,'Cargo List'!$C$2:$C$27,'Cargo List'!$H$2:$H$27)),"",LOOKUP(Sheet3!AG$2,'Cargo List'!$C$2:$C$27,'Cargo List'!$I$2:$I$27))</f>
        <v>#N/A</v>
      </c>
      <c r="AH273" t="e">
        <f>IF(OR($A273&lt;AH$2,$A273&gt;AH$2+LOOKUP(AH$2,'Cargo List'!$C$2:$C$27,'Cargo List'!$H$2:$H$27)),"",LOOKUP(Sheet3!AH$2,'Cargo List'!$C$2:$C$27,'Cargo List'!$I$2:$I$27))</f>
        <v>#N/A</v>
      </c>
      <c r="AI273" t="e">
        <f>IF(OR($A273&lt;AI$2,$A273&gt;AI$2+LOOKUP(AI$2,'Cargo List'!$C$2:$C$27,'Cargo List'!$H$2:$H$27)),"",LOOKUP(Sheet3!AI$2,'Cargo List'!$C$2:$C$27,'Cargo List'!$I$2:$I$27))</f>
        <v>#N/A</v>
      </c>
      <c r="AJ273" t="e">
        <f>IF(OR($A273&lt;AJ$2,$A273&gt;AJ$2+LOOKUP(AJ$2,'Cargo List'!$C$2:$C$27,'Cargo List'!$H$2:$H$27)),"",LOOKUP(Sheet3!AJ$2,'Cargo List'!$C$2:$C$27,'Cargo List'!$I$2:$I$27))</f>
        <v>#N/A</v>
      </c>
      <c r="AK273" t="e">
        <f>IF(OR($A273&lt;AK$2,$A273&gt;AK$2+LOOKUP(AK$2,'Cargo List'!$C$2:$C$27,'Cargo List'!$H$2:$H$27)),"",LOOKUP(Sheet3!AK$2,'Cargo List'!$C$2:$C$27,'Cargo List'!$I$2:$I$27))</f>
        <v>#N/A</v>
      </c>
      <c r="AL273" t="e">
        <f>IF(OR($A273&lt;AL$2,$A273&gt;AL$2+LOOKUP(AL$2,'Cargo List'!$C$2:$C$27,'Cargo List'!$H$2:$H$27)),"",LOOKUP(Sheet3!AL$2,'Cargo List'!$C$2:$C$27,'Cargo List'!$I$2:$I$27))</f>
        <v>#N/A</v>
      </c>
      <c r="AM273" t="e">
        <f>IF(OR($A273&lt;AM$2,$A273&gt;AM$2+LOOKUP(AM$2,'Cargo List'!$C$2:$C$27,'Cargo List'!$H$2:$H$27)),"",LOOKUP(Sheet3!AM$2,'Cargo List'!$C$2:$C$27,'Cargo List'!$I$2:$I$27))</f>
        <v>#N/A</v>
      </c>
      <c r="AN273" t="e">
        <f>IF(OR($A273&lt;AN$2,$A273&gt;AN$2+LOOKUP(AN$2,'Cargo List'!$C$2:$C$27,'Cargo List'!$H$2:$H$27)),"",LOOKUP(Sheet3!AN$2,'Cargo List'!$C$2:$C$27,'Cargo List'!$I$2:$I$27))</f>
        <v>#N/A</v>
      </c>
      <c r="AO273" t="e">
        <f>IF(OR($A273&lt;AO$2,$A273&gt;AO$2+LOOKUP(AO$2,'Cargo List'!$C$2:$C$27,'Cargo List'!$H$2:$H$27)),"",LOOKUP(Sheet3!AO$2,'Cargo List'!$C$2:$C$27,'Cargo List'!$I$2:$I$27))</f>
        <v>#N/A</v>
      </c>
      <c r="AP273" t="e">
        <f>IF(OR($A273&lt;AP$2,$A273&gt;AP$2+LOOKUP(AP$2,'Cargo List'!$C$2:$C$27,'Cargo List'!$H$2:$H$27)),"",LOOKUP(Sheet3!AP$2,'Cargo List'!$C$2:$C$27,'Cargo List'!$I$2:$I$27))</f>
        <v>#N/A</v>
      </c>
      <c r="AQ273" t="e">
        <f>IF(OR($A273&lt;AQ$2,$A273&gt;AQ$2+LOOKUP(AQ$2,'Cargo List'!$C$2:$C$27,'Cargo List'!$H$2:$H$27)),"",LOOKUP(Sheet3!AQ$2,'Cargo List'!$C$2:$C$27,'Cargo List'!$I$2:$I$27))</f>
        <v>#N/A</v>
      </c>
      <c r="AR273" t="e">
        <f>IF(OR($A273&lt;AR$2,$A273&gt;AR$2+LOOKUP(AR$2,'Cargo List'!$C$2:$C$27,'Cargo List'!$H$2:$H$27)),"",LOOKUP(Sheet3!AR$2,'Cargo List'!$C$2:$C$27,'Cargo List'!$I$2:$I$27))</f>
        <v>#N/A</v>
      </c>
      <c r="AS273" t="e">
        <f>IF(OR($A273&lt;AS$2,$A273&gt;AS$2+LOOKUP(AS$2,'Cargo List'!$C$2:$C$27,'Cargo List'!$H$2:$H$27)),"",LOOKUP(Sheet3!AS$2,'Cargo List'!$C$2:$C$27,'Cargo List'!$I$2:$I$27))</f>
        <v>#N/A</v>
      </c>
      <c r="AT273" t="e">
        <f>IF(OR($A273&lt;AT$2,$A273&gt;AT$2+LOOKUP(AT$2,'Cargo List'!$C$2:$C$27,'Cargo List'!$H$2:$H$27)),"",LOOKUP(Sheet3!AT$2,'Cargo List'!$C$2:$C$27,'Cargo List'!$I$2:$I$27))</f>
        <v>#N/A</v>
      </c>
      <c r="AU273" t="e">
        <f>IF(OR($A273&lt;AU$2,$A273&gt;AU$2+LOOKUP(AU$2,'Cargo List'!$C$2:$C$27,'Cargo List'!$H$2:$H$27)),"",LOOKUP(Sheet3!AU$2,'Cargo List'!$C$2:$C$27,'Cargo List'!$I$2:$I$27))</f>
        <v>#N/A</v>
      </c>
      <c r="AV273" s="4">
        <f t="shared" si="8"/>
        <v>0</v>
      </c>
    </row>
    <row r="274" spans="1:48" x14ac:dyDescent="0.25">
      <c r="A274" s="2">
        <f t="shared" si="9"/>
        <v>44468</v>
      </c>
      <c r="B274" t="e">
        <f>IF(OR($A274&lt;B$2,$A274&gt;B$2+LOOKUP(B$2,'Cargo List'!$C$2:$C$27,'Cargo List'!$H$2:$H$27)),"",LOOKUP(Sheet3!B$2,'Cargo List'!$C$2:$C$27,'Cargo List'!$I$2:$I$27))</f>
        <v>#N/A</v>
      </c>
      <c r="C274" t="e">
        <f>IF(OR($A274&lt;C$2,$A274&gt;C$2+LOOKUP(C$2,'Cargo List'!$C$2:$C$27,'Cargo List'!$H$2:$H$27)),"",LOOKUP(Sheet3!C$2,'Cargo List'!$C$2:$C$27,'Cargo List'!$I$2:$I$27))</f>
        <v>#N/A</v>
      </c>
      <c r="D274" t="e">
        <f>IF(OR($A274&lt;D$2,$A274&gt;D$2+LOOKUP(D$2,'Cargo List'!$C$2:$C$27,'Cargo List'!$H$2:$H$27)),"",LOOKUP(Sheet3!D$2,'Cargo List'!$C$2:$C$27,'Cargo List'!$I$2:$I$27))</f>
        <v>#N/A</v>
      </c>
      <c r="E274" t="e">
        <f>IF(OR($A274&lt;E$2,$A274&gt;E$2+LOOKUP(E$2,'Cargo List'!$C$2:$C$27,'Cargo List'!$H$2:$H$27)),"",LOOKUP(Sheet3!E$2,'Cargo List'!$C$2:$C$27,'Cargo List'!$I$2:$I$27))</f>
        <v>#N/A</v>
      </c>
      <c r="F274" t="e">
        <f>IF(OR($A274&lt;F$2,$A274&gt;F$2+LOOKUP(F$2,'Cargo List'!$C$2:$C$27,'Cargo List'!$H$2:$H$27)),"",LOOKUP(Sheet3!F$2,'Cargo List'!$C$2:$C$27,'Cargo List'!$I$2:$I$27))</f>
        <v>#N/A</v>
      </c>
      <c r="G274" t="e">
        <f>IF(OR($A274&lt;G$2,$A274&gt;G$2+LOOKUP(G$2,'Cargo List'!$C$2:$C$27,'Cargo List'!$H$2:$H$27)),"",LOOKUP(Sheet3!G$2,'Cargo List'!$C$2:$C$27,'Cargo List'!$I$2:$I$27))</f>
        <v>#N/A</v>
      </c>
      <c r="H274" t="e">
        <f>IF(OR($A274&lt;H$2,$A274&gt;H$2+LOOKUP(H$2,'Cargo List'!$C$2:$C$27,'Cargo List'!$H$2:$H$27)),"",LOOKUP(Sheet3!H$2,'Cargo List'!$C$2:$C$27,'Cargo List'!$I$2:$I$27))</f>
        <v>#N/A</v>
      </c>
      <c r="I274" t="e">
        <f>IF(OR($A274&lt;I$2,$A274&gt;I$2+LOOKUP(I$2,'Cargo List'!$C$2:$C$27,'Cargo List'!$H$2:$H$27)),"",LOOKUP(Sheet3!I$2,'Cargo List'!$C$2:$C$27,'Cargo List'!$I$2:$I$27))</f>
        <v>#N/A</v>
      </c>
      <c r="J274" t="e">
        <f>IF(OR($A274&lt;J$2,$A274&gt;J$2+LOOKUP(J$2,'Cargo List'!$C$2:$C$27,'Cargo List'!$H$2:$H$27)),"",LOOKUP(Sheet3!J$2,'Cargo List'!$C$2:$C$27,'Cargo List'!$I$2:$I$27))</f>
        <v>#N/A</v>
      </c>
      <c r="K274" t="e">
        <f>IF(OR($A274&lt;K$2,$A274&gt;K$2+LOOKUP(K$2,'Cargo List'!$C$2:$C$27,'Cargo List'!$H$2:$H$27)),"",LOOKUP(Sheet3!K$2,'Cargo List'!$C$2:$C$27,'Cargo List'!$I$2:$I$27))</f>
        <v>#N/A</v>
      </c>
      <c r="L274" t="e">
        <f>IF(OR($A274&lt;L$2,$A274&gt;L$2+LOOKUP(L$2,'Cargo List'!$C$2:$C$27,'Cargo List'!$H$2:$H$27)),"",LOOKUP(Sheet3!L$2,'Cargo List'!$C$2:$C$27,'Cargo List'!$I$2:$I$27))</f>
        <v>#N/A</v>
      </c>
      <c r="M274" t="e">
        <f>IF(OR($A274&lt;M$2,$A274&gt;M$2+LOOKUP(M$2,'Cargo List'!$C$2:$C$27,'Cargo List'!$H$2:$H$27)),"",LOOKUP(Sheet3!M$2,'Cargo List'!$C$2:$C$27,'Cargo List'!$I$2:$I$27))</f>
        <v>#N/A</v>
      </c>
      <c r="N274" t="e">
        <f>IF(OR($A274&lt;N$2,$A274&gt;N$2+LOOKUP(N$2,'Cargo List'!$C$2:$C$27,'Cargo List'!$H$2:$H$27)),"",LOOKUP(Sheet3!N$2,'Cargo List'!$C$2:$C$27,'Cargo List'!$I$2:$I$27))</f>
        <v>#N/A</v>
      </c>
      <c r="O274" t="e">
        <f>IF(OR($A274&lt;O$2,$A274&gt;O$2+LOOKUP(O$2,'Cargo List'!$C$2:$C$27,'Cargo List'!$H$2:$H$27)),"",LOOKUP(Sheet3!O$2,'Cargo List'!$C$2:$C$27,'Cargo List'!$I$2:$I$27))</f>
        <v>#N/A</v>
      </c>
      <c r="P274" t="e">
        <f>IF(OR($A274&lt;P$2,$A274&gt;P$2+LOOKUP(P$2,'Cargo List'!$C$2:$C$27,'Cargo List'!$H$2:$H$27)),"",LOOKUP(Sheet3!P$2,'Cargo List'!$C$2:$C$27,'Cargo List'!$I$2:$I$27))</f>
        <v>#N/A</v>
      </c>
      <c r="Q274" t="e">
        <f>IF(OR($A274&lt;Q$2,$A274&gt;Q$2+LOOKUP(Q$2,'Cargo List'!$C$2:$C$27,'Cargo List'!$H$2:$H$27)),"",LOOKUP(Sheet3!Q$2,'Cargo List'!$C$2:$C$27,'Cargo List'!$I$2:$I$27))</f>
        <v>#N/A</v>
      </c>
      <c r="R274" t="e">
        <f>IF(OR($A274&lt;R$2,$A274&gt;R$2+LOOKUP(R$2,'Cargo List'!$C$2:$C$27,'Cargo List'!$H$2:$H$27)),"",LOOKUP(Sheet3!R$2,'Cargo List'!$C$2:$C$27,'Cargo List'!$I$2:$I$27))</f>
        <v>#N/A</v>
      </c>
      <c r="S274" t="e">
        <f>IF(OR($A274&lt;S$2,$A274&gt;S$2+LOOKUP(S$2,'Cargo List'!$C$2:$C$27,'Cargo List'!$H$2:$H$27)),"",LOOKUP(Sheet3!S$2,'Cargo List'!$C$2:$C$27,'Cargo List'!$I$2:$I$27))</f>
        <v>#N/A</v>
      </c>
      <c r="T274" t="e">
        <f>IF(OR($A274&lt;T$2,$A274&gt;T$2+LOOKUP(T$2,'Cargo List'!$C$2:$C$27,'Cargo List'!$H$2:$H$27)),"",LOOKUP(Sheet3!T$2,'Cargo List'!$C$2:$C$27,'Cargo List'!$I$2:$I$27))</f>
        <v>#N/A</v>
      </c>
      <c r="U274" t="e">
        <f>IF(OR($A274&lt;U$2,$A274&gt;U$2+LOOKUP(U$2,'Cargo List'!$C$2:$C$27,'Cargo List'!$H$2:$H$27)),"",LOOKUP(Sheet3!U$2,'Cargo List'!$C$2:$C$27,'Cargo List'!$I$2:$I$27))</f>
        <v>#N/A</v>
      </c>
      <c r="V274" t="e">
        <f>IF(OR($A274&lt;V$2,$A274&gt;V$2+LOOKUP(V$2,'Cargo List'!$C$2:$C$27,'Cargo List'!$H$2:$H$27)),"",LOOKUP(Sheet3!V$2,'Cargo List'!$C$2:$C$27,'Cargo List'!$I$2:$I$27))</f>
        <v>#N/A</v>
      </c>
      <c r="W274" t="e">
        <f>IF(OR($A274&lt;W$2,$A274&gt;W$2+LOOKUP(W$2,'Cargo List'!$C$2:$C$27,'Cargo List'!$H$2:$H$27)),"",LOOKUP(Sheet3!W$2,'Cargo List'!$C$2:$C$27,'Cargo List'!$I$2:$I$27))</f>
        <v>#N/A</v>
      </c>
      <c r="X274" t="e">
        <f>IF(OR($A274&lt;X$2,$A274&gt;X$2+LOOKUP(X$2,'Cargo List'!$C$2:$C$27,'Cargo List'!$H$2:$H$27)),"",LOOKUP(Sheet3!X$2,'Cargo List'!$C$2:$C$27,'Cargo List'!$I$2:$I$27))</f>
        <v>#N/A</v>
      </c>
      <c r="Y274" t="e">
        <f>IF(OR($A274&lt;Y$2,$A274&gt;Y$2+LOOKUP(Y$2,'Cargo List'!$C$2:$C$27,'Cargo List'!$H$2:$H$27)),"",LOOKUP(Sheet3!Y$2,'Cargo List'!$C$2:$C$27,'Cargo List'!$I$2:$I$27))</f>
        <v>#N/A</v>
      </c>
      <c r="Z274" t="e">
        <f>IF(OR($A274&lt;Z$2,$A274&gt;Z$2+LOOKUP(Z$2,'Cargo List'!$C$2:$C$27,'Cargo List'!$H$2:$H$27)),"",LOOKUP(Sheet3!Z$2,'Cargo List'!$C$2:$C$27,'Cargo List'!$I$2:$I$27))</f>
        <v>#N/A</v>
      </c>
      <c r="AA274" t="e">
        <f>IF(OR($A274&lt;AA$2,$A274&gt;AA$2+LOOKUP(AA$2,'Cargo List'!$C$2:$C$27,'Cargo List'!$H$2:$H$27)),"",LOOKUP(Sheet3!AA$2,'Cargo List'!$C$2:$C$27,'Cargo List'!$I$2:$I$27))</f>
        <v>#N/A</v>
      </c>
      <c r="AB274" t="e">
        <f>IF(OR($A274&lt;AB$2,$A274&gt;AB$2+LOOKUP(AB$2,'Cargo List'!$C$2:$C$27,'Cargo List'!$H$2:$H$27)),"",LOOKUP(Sheet3!AB$2,'Cargo List'!$C$2:$C$27,'Cargo List'!$I$2:$I$27))</f>
        <v>#N/A</v>
      </c>
      <c r="AC274" t="e">
        <f>IF(OR($A274&lt;AC$2,$A274&gt;AC$2+LOOKUP(AC$2,'Cargo List'!$C$2:$C$27,'Cargo List'!$H$2:$H$27)),"",LOOKUP(Sheet3!AC$2,'Cargo List'!$C$2:$C$27,'Cargo List'!$I$2:$I$27))</f>
        <v>#N/A</v>
      </c>
      <c r="AD274" t="e">
        <f>IF(OR($A274&lt;AD$2,$A274&gt;AD$2+LOOKUP(AD$2,'Cargo List'!$C$2:$C$27,'Cargo List'!$H$2:$H$27)),"",LOOKUP(Sheet3!AD$2,'Cargo List'!$C$2:$C$27,'Cargo List'!$I$2:$I$27))</f>
        <v>#N/A</v>
      </c>
      <c r="AE274" t="e">
        <f>IF(OR($A274&lt;AE$2,$A274&gt;AE$2+LOOKUP(AE$2,'Cargo List'!$C$2:$C$27,'Cargo List'!$H$2:$H$27)),"",LOOKUP(Sheet3!AE$2,'Cargo List'!$C$2:$C$27,'Cargo List'!$I$2:$I$27))</f>
        <v>#N/A</v>
      </c>
      <c r="AF274" t="e">
        <f>IF(OR($A274&lt;AF$2,$A274&gt;AF$2+LOOKUP(AF$2,'Cargo List'!$C$2:$C$27,'Cargo List'!$H$2:$H$27)),"",LOOKUP(Sheet3!AF$2,'Cargo List'!$C$2:$C$27,'Cargo List'!$I$2:$I$27))</f>
        <v>#N/A</v>
      </c>
      <c r="AG274" t="e">
        <f>IF(OR($A274&lt;AG$2,$A274&gt;AG$2+LOOKUP(AG$2,'Cargo List'!$C$2:$C$27,'Cargo List'!$H$2:$H$27)),"",LOOKUP(Sheet3!AG$2,'Cargo List'!$C$2:$C$27,'Cargo List'!$I$2:$I$27))</f>
        <v>#N/A</v>
      </c>
      <c r="AH274" t="e">
        <f>IF(OR($A274&lt;AH$2,$A274&gt;AH$2+LOOKUP(AH$2,'Cargo List'!$C$2:$C$27,'Cargo List'!$H$2:$H$27)),"",LOOKUP(Sheet3!AH$2,'Cargo List'!$C$2:$C$27,'Cargo List'!$I$2:$I$27))</f>
        <v>#N/A</v>
      </c>
      <c r="AI274" t="e">
        <f>IF(OR($A274&lt;AI$2,$A274&gt;AI$2+LOOKUP(AI$2,'Cargo List'!$C$2:$C$27,'Cargo List'!$H$2:$H$27)),"",LOOKUP(Sheet3!AI$2,'Cargo List'!$C$2:$C$27,'Cargo List'!$I$2:$I$27))</f>
        <v>#N/A</v>
      </c>
      <c r="AJ274" t="e">
        <f>IF(OR($A274&lt;AJ$2,$A274&gt;AJ$2+LOOKUP(AJ$2,'Cargo List'!$C$2:$C$27,'Cargo List'!$H$2:$H$27)),"",LOOKUP(Sheet3!AJ$2,'Cargo List'!$C$2:$C$27,'Cargo List'!$I$2:$I$27))</f>
        <v>#N/A</v>
      </c>
      <c r="AK274" t="e">
        <f>IF(OR($A274&lt;AK$2,$A274&gt;AK$2+LOOKUP(AK$2,'Cargo List'!$C$2:$C$27,'Cargo List'!$H$2:$H$27)),"",LOOKUP(Sheet3!AK$2,'Cargo List'!$C$2:$C$27,'Cargo List'!$I$2:$I$27))</f>
        <v>#N/A</v>
      </c>
      <c r="AL274" t="e">
        <f>IF(OR($A274&lt;AL$2,$A274&gt;AL$2+LOOKUP(AL$2,'Cargo List'!$C$2:$C$27,'Cargo List'!$H$2:$H$27)),"",LOOKUP(Sheet3!AL$2,'Cargo List'!$C$2:$C$27,'Cargo List'!$I$2:$I$27))</f>
        <v>#N/A</v>
      </c>
      <c r="AM274" t="e">
        <f>IF(OR($A274&lt;AM$2,$A274&gt;AM$2+LOOKUP(AM$2,'Cargo List'!$C$2:$C$27,'Cargo List'!$H$2:$H$27)),"",LOOKUP(Sheet3!AM$2,'Cargo List'!$C$2:$C$27,'Cargo List'!$I$2:$I$27))</f>
        <v>#N/A</v>
      </c>
      <c r="AN274" t="e">
        <f>IF(OR($A274&lt;AN$2,$A274&gt;AN$2+LOOKUP(AN$2,'Cargo List'!$C$2:$C$27,'Cargo List'!$H$2:$H$27)),"",LOOKUP(Sheet3!AN$2,'Cargo List'!$C$2:$C$27,'Cargo List'!$I$2:$I$27))</f>
        <v>#N/A</v>
      </c>
      <c r="AO274" t="e">
        <f>IF(OR($A274&lt;AO$2,$A274&gt;AO$2+LOOKUP(AO$2,'Cargo List'!$C$2:$C$27,'Cargo List'!$H$2:$H$27)),"",LOOKUP(Sheet3!AO$2,'Cargo List'!$C$2:$C$27,'Cargo List'!$I$2:$I$27))</f>
        <v>#N/A</v>
      </c>
      <c r="AP274" t="e">
        <f>IF(OR($A274&lt;AP$2,$A274&gt;AP$2+LOOKUP(AP$2,'Cargo List'!$C$2:$C$27,'Cargo List'!$H$2:$H$27)),"",LOOKUP(Sheet3!AP$2,'Cargo List'!$C$2:$C$27,'Cargo List'!$I$2:$I$27))</f>
        <v>#N/A</v>
      </c>
      <c r="AQ274" t="e">
        <f>IF(OR($A274&lt;AQ$2,$A274&gt;AQ$2+LOOKUP(AQ$2,'Cargo List'!$C$2:$C$27,'Cargo List'!$H$2:$H$27)),"",LOOKUP(Sheet3!AQ$2,'Cargo List'!$C$2:$C$27,'Cargo List'!$I$2:$I$27))</f>
        <v>#N/A</v>
      </c>
      <c r="AR274" t="e">
        <f>IF(OR($A274&lt;AR$2,$A274&gt;AR$2+LOOKUP(AR$2,'Cargo List'!$C$2:$C$27,'Cargo List'!$H$2:$H$27)),"",LOOKUP(Sheet3!AR$2,'Cargo List'!$C$2:$C$27,'Cargo List'!$I$2:$I$27))</f>
        <v>#N/A</v>
      </c>
      <c r="AS274" t="e">
        <f>IF(OR($A274&lt;AS$2,$A274&gt;AS$2+LOOKUP(AS$2,'Cargo List'!$C$2:$C$27,'Cargo List'!$H$2:$H$27)),"",LOOKUP(Sheet3!AS$2,'Cargo List'!$C$2:$C$27,'Cargo List'!$I$2:$I$27))</f>
        <v>#N/A</v>
      </c>
      <c r="AT274" t="e">
        <f>IF(OR($A274&lt;AT$2,$A274&gt;AT$2+LOOKUP(AT$2,'Cargo List'!$C$2:$C$27,'Cargo List'!$H$2:$H$27)),"",LOOKUP(Sheet3!AT$2,'Cargo List'!$C$2:$C$27,'Cargo List'!$I$2:$I$27))</f>
        <v>#N/A</v>
      </c>
      <c r="AU274" t="e">
        <f>IF(OR($A274&lt;AU$2,$A274&gt;AU$2+LOOKUP(AU$2,'Cargo List'!$C$2:$C$27,'Cargo List'!$H$2:$H$27)),"",LOOKUP(Sheet3!AU$2,'Cargo List'!$C$2:$C$27,'Cargo List'!$I$2:$I$27))</f>
        <v>#N/A</v>
      </c>
      <c r="AV274" s="4">
        <f t="shared" si="8"/>
        <v>0</v>
      </c>
    </row>
    <row r="275" spans="1:48" x14ac:dyDescent="0.25">
      <c r="A275" s="2">
        <f t="shared" si="9"/>
        <v>44469</v>
      </c>
      <c r="B275" t="e">
        <f>IF(OR($A275&lt;B$2,$A275&gt;B$2+LOOKUP(B$2,'Cargo List'!$C$2:$C$27,'Cargo List'!$H$2:$H$27)),"",LOOKUP(Sheet3!B$2,'Cargo List'!$C$2:$C$27,'Cargo List'!$I$2:$I$27))</f>
        <v>#N/A</v>
      </c>
      <c r="C275" t="e">
        <f>IF(OR($A275&lt;C$2,$A275&gt;C$2+LOOKUP(C$2,'Cargo List'!$C$2:$C$27,'Cargo List'!$H$2:$H$27)),"",LOOKUP(Sheet3!C$2,'Cargo List'!$C$2:$C$27,'Cargo List'!$I$2:$I$27))</f>
        <v>#N/A</v>
      </c>
      <c r="D275" t="e">
        <f>IF(OR($A275&lt;D$2,$A275&gt;D$2+LOOKUP(D$2,'Cargo List'!$C$2:$C$27,'Cargo List'!$H$2:$H$27)),"",LOOKUP(Sheet3!D$2,'Cargo List'!$C$2:$C$27,'Cargo List'!$I$2:$I$27))</f>
        <v>#N/A</v>
      </c>
      <c r="E275" t="e">
        <f>IF(OR($A275&lt;E$2,$A275&gt;E$2+LOOKUP(E$2,'Cargo List'!$C$2:$C$27,'Cargo List'!$H$2:$H$27)),"",LOOKUP(Sheet3!E$2,'Cargo List'!$C$2:$C$27,'Cargo List'!$I$2:$I$27))</f>
        <v>#N/A</v>
      </c>
      <c r="F275" t="e">
        <f>IF(OR($A275&lt;F$2,$A275&gt;F$2+LOOKUP(F$2,'Cargo List'!$C$2:$C$27,'Cargo List'!$H$2:$H$27)),"",LOOKUP(Sheet3!F$2,'Cargo List'!$C$2:$C$27,'Cargo List'!$I$2:$I$27))</f>
        <v>#N/A</v>
      </c>
      <c r="G275" t="e">
        <f>IF(OR($A275&lt;G$2,$A275&gt;G$2+LOOKUP(G$2,'Cargo List'!$C$2:$C$27,'Cargo List'!$H$2:$H$27)),"",LOOKUP(Sheet3!G$2,'Cargo List'!$C$2:$C$27,'Cargo List'!$I$2:$I$27))</f>
        <v>#N/A</v>
      </c>
      <c r="H275" t="e">
        <f>IF(OR($A275&lt;H$2,$A275&gt;H$2+LOOKUP(H$2,'Cargo List'!$C$2:$C$27,'Cargo List'!$H$2:$H$27)),"",LOOKUP(Sheet3!H$2,'Cargo List'!$C$2:$C$27,'Cargo List'!$I$2:$I$27))</f>
        <v>#N/A</v>
      </c>
      <c r="I275" t="e">
        <f>IF(OR($A275&lt;I$2,$A275&gt;I$2+LOOKUP(I$2,'Cargo List'!$C$2:$C$27,'Cargo List'!$H$2:$H$27)),"",LOOKUP(Sheet3!I$2,'Cargo List'!$C$2:$C$27,'Cargo List'!$I$2:$I$27))</f>
        <v>#N/A</v>
      </c>
      <c r="J275" t="e">
        <f>IF(OR($A275&lt;J$2,$A275&gt;J$2+LOOKUP(J$2,'Cargo List'!$C$2:$C$27,'Cargo List'!$H$2:$H$27)),"",LOOKUP(Sheet3!J$2,'Cargo List'!$C$2:$C$27,'Cargo List'!$I$2:$I$27))</f>
        <v>#N/A</v>
      </c>
      <c r="K275" t="e">
        <f>IF(OR($A275&lt;K$2,$A275&gt;K$2+LOOKUP(K$2,'Cargo List'!$C$2:$C$27,'Cargo List'!$H$2:$H$27)),"",LOOKUP(Sheet3!K$2,'Cargo List'!$C$2:$C$27,'Cargo List'!$I$2:$I$27))</f>
        <v>#N/A</v>
      </c>
      <c r="L275" t="e">
        <f>IF(OR($A275&lt;L$2,$A275&gt;L$2+LOOKUP(L$2,'Cargo List'!$C$2:$C$27,'Cargo List'!$H$2:$H$27)),"",LOOKUP(Sheet3!L$2,'Cargo List'!$C$2:$C$27,'Cargo List'!$I$2:$I$27))</f>
        <v>#N/A</v>
      </c>
      <c r="M275" t="e">
        <f>IF(OR($A275&lt;M$2,$A275&gt;M$2+LOOKUP(M$2,'Cargo List'!$C$2:$C$27,'Cargo List'!$H$2:$H$27)),"",LOOKUP(Sheet3!M$2,'Cargo List'!$C$2:$C$27,'Cargo List'!$I$2:$I$27))</f>
        <v>#N/A</v>
      </c>
      <c r="N275" t="e">
        <f>IF(OR($A275&lt;N$2,$A275&gt;N$2+LOOKUP(N$2,'Cargo List'!$C$2:$C$27,'Cargo List'!$H$2:$H$27)),"",LOOKUP(Sheet3!N$2,'Cargo List'!$C$2:$C$27,'Cargo List'!$I$2:$I$27))</f>
        <v>#N/A</v>
      </c>
      <c r="O275" t="e">
        <f>IF(OR($A275&lt;O$2,$A275&gt;O$2+LOOKUP(O$2,'Cargo List'!$C$2:$C$27,'Cargo List'!$H$2:$H$27)),"",LOOKUP(Sheet3!O$2,'Cargo List'!$C$2:$C$27,'Cargo List'!$I$2:$I$27))</f>
        <v>#N/A</v>
      </c>
      <c r="P275" t="e">
        <f>IF(OR($A275&lt;P$2,$A275&gt;P$2+LOOKUP(P$2,'Cargo List'!$C$2:$C$27,'Cargo List'!$H$2:$H$27)),"",LOOKUP(Sheet3!P$2,'Cargo List'!$C$2:$C$27,'Cargo List'!$I$2:$I$27))</f>
        <v>#N/A</v>
      </c>
      <c r="Q275" t="e">
        <f>IF(OR($A275&lt;Q$2,$A275&gt;Q$2+LOOKUP(Q$2,'Cargo List'!$C$2:$C$27,'Cargo List'!$H$2:$H$27)),"",LOOKUP(Sheet3!Q$2,'Cargo List'!$C$2:$C$27,'Cargo List'!$I$2:$I$27))</f>
        <v>#N/A</v>
      </c>
      <c r="R275" t="e">
        <f>IF(OR($A275&lt;R$2,$A275&gt;R$2+LOOKUP(R$2,'Cargo List'!$C$2:$C$27,'Cargo List'!$H$2:$H$27)),"",LOOKUP(Sheet3!R$2,'Cargo List'!$C$2:$C$27,'Cargo List'!$I$2:$I$27))</f>
        <v>#N/A</v>
      </c>
      <c r="S275" t="e">
        <f>IF(OR($A275&lt;S$2,$A275&gt;S$2+LOOKUP(S$2,'Cargo List'!$C$2:$C$27,'Cargo List'!$H$2:$H$27)),"",LOOKUP(Sheet3!S$2,'Cargo List'!$C$2:$C$27,'Cargo List'!$I$2:$I$27))</f>
        <v>#N/A</v>
      </c>
      <c r="T275" t="e">
        <f>IF(OR($A275&lt;T$2,$A275&gt;T$2+LOOKUP(T$2,'Cargo List'!$C$2:$C$27,'Cargo List'!$H$2:$H$27)),"",LOOKUP(Sheet3!T$2,'Cargo List'!$C$2:$C$27,'Cargo List'!$I$2:$I$27))</f>
        <v>#N/A</v>
      </c>
      <c r="U275" t="e">
        <f>IF(OR($A275&lt;U$2,$A275&gt;U$2+LOOKUP(U$2,'Cargo List'!$C$2:$C$27,'Cargo List'!$H$2:$H$27)),"",LOOKUP(Sheet3!U$2,'Cargo List'!$C$2:$C$27,'Cargo List'!$I$2:$I$27))</f>
        <v>#N/A</v>
      </c>
      <c r="V275" t="e">
        <f>IF(OR($A275&lt;V$2,$A275&gt;V$2+LOOKUP(V$2,'Cargo List'!$C$2:$C$27,'Cargo List'!$H$2:$H$27)),"",LOOKUP(Sheet3!V$2,'Cargo List'!$C$2:$C$27,'Cargo List'!$I$2:$I$27))</f>
        <v>#N/A</v>
      </c>
      <c r="W275" t="e">
        <f>IF(OR($A275&lt;W$2,$A275&gt;W$2+LOOKUP(W$2,'Cargo List'!$C$2:$C$27,'Cargo List'!$H$2:$H$27)),"",LOOKUP(Sheet3!W$2,'Cargo List'!$C$2:$C$27,'Cargo List'!$I$2:$I$27))</f>
        <v>#N/A</v>
      </c>
      <c r="X275" t="e">
        <f>IF(OR($A275&lt;X$2,$A275&gt;X$2+LOOKUP(X$2,'Cargo List'!$C$2:$C$27,'Cargo List'!$H$2:$H$27)),"",LOOKUP(Sheet3!X$2,'Cargo List'!$C$2:$C$27,'Cargo List'!$I$2:$I$27))</f>
        <v>#N/A</v>
      </c>
      <c r="Y275" t="e">
        <f>IF(OR($A275&lt;Y$2,$A275&gt;Y$2+LOOKUP(Y$2,'Cargo List'!$C$2:$C$27,'Cargo List'!$H$2:$H$27)),"",LOOKUP(Sheet3!Y$2,'Cargo List'!$C$2:$C$27,'Cargo List'!$I$2:$I$27))</f>
        <v>#N/A</v>
      </c>
      <c r="Z275" t="e">
        <f>IF(OR($A275&lt;Z$2,$A275&gt;Z$2+LOOKUP(Z$2,'Cargo List'!$C$2:$C$27,'Cargo List'!$H$2:$H$27)),"",LOOKUP(Sheet3!Z$2,'Cargo List'!$C$2:$C$27,'Cargo List'!$I$2:$I$27))</f>
        <v>#N/A</v>
      </c>
      <c r="AA275" t="e">
        <f>IF(OR($A275&lt;AA$2,$A275&gt;AA$2+LOOKUP(AA$2,'Cargo List'!$C$2:$C$27,'Cargo List'!$H$2:$H$27)),"",LOOKUP(Sheet3!AA$2,'Cargo List'!$C$2:$C$27,'Cargo List'!$I$2:$I$27))</f>
        <v>#N/A</v>
      </c>
      <c r="AB275" t="e">
        <f>IF(OR($A275&lt;AB$2,$A275&gt;AB$2+LOOKUP(AB$2,'Cargo List'!$C$2:$C$27,'Cargo List'!$H$2:$H$27)),"",LOOKUP(Sheet3!AB$2,'Cargo List'!$C$2:$C$27,'Cargo List'!$I$2:$I$27))</f>
        <v>#N/A</v>
      </c>
      <c r="AC275" t="e">
        <f>IF(OR($A275&lt;AC$2,$A275&gt;AC$2+LOOKUP(AC$2,'Cargo List'!$C$2:$C$27,'Cargo List'!$H$2:$H$27)),"",LOOKUP(Sheet3!AC$2,'Cargo List'!$C$2:$C$27,'Cargo List'!$I$2:$I$27))</f>
        <v>#N/A</v>
      </c>
      <c r="AD275" t="e">
        <f>IF(OR($A275&lt;AD$2,$A275&gt;AD$2+LOOKUP(AD$2,'Cargo List'!$C$2:$C$27,'Cargo List'!$H$2:$H$27)),"",LOOKUP(Sheet3!AD$2,'Cargo List'!$C$2:$C$27,'Cargo List'!$I$2:$I$27))</f>
        <v>#N/A</v>
      </c>
      <c r="AE275" t="e">
        <f>IF(OR($A275&lt;AE$2,$A275&gt;AE$2+LOOKUP(AE$2,'Cargo List'!$C$2:$C$27,'Cargo List'!$H$2:$H$27)),"",LOOKUP(Sheet3!AE$2,'Cargo List'!$C$2:$C$27,'Cargo List'!$I$2:$I$27))</f>
        <v>#N/A</v>
      </c>
      <c r="AF275" t="e">
        <f>IF(OR($A275&lt;AF$2,$A275&gt;AF$2+LOOKUP(AF$2,'Cargo List'!$C$2:$C$27,'Cargo List'!$H$2:$H$27)),"",LOOKUP(Sheet3!AF$2,'Cargo List'!$C$2:$C$27,'Cargo List'!$I$2:$I$27))</f>
        <v>#N/A</v>
      </c>
      <c r="AG275" t="e">
        <f>IF(OR($A275&lt;AG$2,$A275&gt;AG$2+LOOKUP(AG$2,'Cargo List'!$C$2:$C$27,'Cargo List'!$H$2:$H$27)),"",LOOKUP(Sheet3!AG$2,'Cargo List'!$C$2:$C$27,'Cargo List'!$I$2:$I$27))</f>
        <v>#N/A</v>
      </c>
      <c r="AH275" t="e">
        <f>IF(OR($A275&lt;AH$2,$A275&gt;AH$2+LOOKUP(AH$2,'Cargo List'!$C$2:$C$27,'Cargo List'!$H$2:$H$27)),"",LOOKUP(Sheet3!AH$2,'Cargo List'!$C$2:$C$27,'Cargo List'!$I$2:$I$27))</f>
        <v>#N/A</v>
      </c>
      <c r="AI275" t="e">
        <f>IF(OR($A275&lt;AI$2,$A275&gt;AI$2+LOOKUP(AI$2,'Cargo List'!$C$2:$C$27,'Cargo List'!$H$2:$H$27)),"",LOOKUP(Sheet3!AI$2,'Cargo List'!$C$2:$C$27,'Cargo List'!$I$2:$I$27))</f>
        <v>#N/A</v>
      </c>
      <c r="AJ275" t="e">
        <f>IF(OR($A275&lt;AJ$2,$A275&gt;AJ$2+LOOKUP(AJ$2,'Cargo List'!$C$2:$C$27,'Cargo List'!$H$2:$H$27)),"",LOOKUP(Sheet3!AJ$2,'Cargo List'!$C$2:$C$27,'Cargo List'!$I$2:$I$27))</f>
        <v>#N/A</v>
      </c>
      <c r="AK275" t="e">
        <f>IF(OR($A275&lt;AK$2,$A275&gt;AK$2+LOOKUP(AK$2,'Cargo List'!$C$2:$C$27,'Cargo List'!$H$2:$H$27)),"",LOOKUP(Sheet3!AK$2,'Cargo List'!$C$2:$C$27,'Cargo List'!$I$2:$I$27))</f>
        <v>#N/A</v>
      </c>
      <c r="AL275" t="e">
        <f>IF(OR($A275&lt;AL$2,$A275&gt;AL$2+LOOKUP(AL$2,'Cargo List'!$C$2:$C$27,'Cargo List'!$H$2:$H$27)),"",LOOKUP(Sheet3!AL$2,'Cargo List'!$C$2:$C$27,'Cargo List'!$I$2:$I$27))</f>
        <v>#N/A</v>
      </c>
      <c r="AM275" t="e">
        <f>IF(OR($A275&lt;AM$2,$A275&gt;AM$2+LOOKUP(AM$2,'Cargo List'!$C$2:$C$27,'Cargo List'!$H$2:$H$27)),"",LOOKUP(Sheet3!AM$2,'Cargo List'!$C$2:$C$27,'Cargo List'!$I$2:$I$27))</f>
        <v>#N/A</v>
      </c>
      <c r="AN275" t="e">
        <f>IF(OR($A275&lt;AN$2,$A275&gt;AN$2+LOOKUP(AN$2,'Cargo List'!$C$2:$C$27,'Cargo List'!$H$2:$H$27)),"",LOOKUP(Sheet3!AN$2,'Cargo List'!$C$2:$C$27,'Cargo List'!$I$2:$I$27))</f>
        <v>#N/A</v>
      </c>
      <c r="AO275" t="e">
        <f>IF(OR($A275&lt;AO$2,$A275&gt;AO$2+LOOKUP(AO$2,'Cargo List'!$C$2:$C$27,'Cargo List'!$H$2:$H$27)),"",LOOKUP(Sheet3!AO$2,'Cargo List'!$C$2:$C$27,'Cargo List'!$I$2:$I$27))</f>
        <v>#N/A</v>
      </c>
      <c r="AP275" t="e">
        <f>IF(OR($A275&lt;AP$2,$A275&gt;AP$2+LOOKUP(AP$2,'Cargo List'!$C$2:$C$27,'Cargo List'!$H$2:$H$27)),"",LOOKUP(Sheet3!AP$2,'Cargo List'!$C$2:$C$27,'Cargo List'!$I$2:$I$27))</f>
        <v>#N/A</v>
      </c>
      <c r="AQ275" t="e">
        <f>IF(OR($A275&lt;AQ$2,$A275&gt;AQ$2+LOOKUP(AQ$2,'Cargo List'!$C$2:$C$27,'Cargo List'!$H$2:$H$27)),"",LOOKUP(Sheet3!AQ$2,'Cargo List'!$C$2:$C$27,'Cargo List'!$I$2:$I$27))</f>
        <v>#N/A</v>
      </c>
      <c r="AR275" t="e">
        <f>IF(OR($A275&lt;AR$2,$A275&gt;AR$2+LOOKUP(AR$2,'Cargo List'!$C$2:$C$27,'Cargo List'!$H$2:$H$27)),"",LOOKUP(Sheet3!AR$2,'Cargo List'!$C$2:$C$27,'Cargo List'!$I$2:$I$27))</f>
        <v>#N/A</v>
      </c>
      <c r="AS275" t="e">
        <f>IF(OR($A275&lt;AS$2,$A275&gt;AS$2+LOOKUP(AS$2,'Cargo List'!$C$2:$C$27,'Cargo List'!$H$2:$H$27)),"",LOOKUP(Sheet3!AS$2,'Cargo List'!$C$2:$C$27,'Cargo List'!$I$2:$I$27))</f>
        <v>#N/A</v>
      </c>
      <c r="AT275" t="e">
        <f>IF(OR($A275&lt;AT$2,$A275&gt;AT$2+LOOKUP(AT$2,'Cargo List'!$C$2:$C$27,'Cargo List'!$H$2:$H$27)),"",LOOKUP(Sheet3!AT$2,'Cargo List'!$C$2:$C$27,'Cargo List'!$I$2:$I$27))</f>
        <v>#N/A</v>
      </c>
      <c r="AU275" t="e">
        <f>IF(OR($A275&lt;AU$2,$A275&gt;AU$2+LOOKUP(AU$2,'Cargo List'!$C$2:$C$27,'Cargo List'!$H$2:$H$27)),"",LOOKUP(Sheet3!AU$2,'Cargo List'!$C$2:$C$27,'Cargo List'!$I$2:$I$27))</f>
        <v>#N/A</v>
      </c>
      <c r="AV275" s="4">
        <f t="shared" si="8"/>
        <v>0</v>
      </c>
    </row>
    <row r="276" spans="1:48" x14ac:dyDescent="0.25">
      <c r="A276" s="2">
        <f t="shared" si="9"/>
        <v>44470</v>
      </c>
      <c r="B276" t="e">
        <f>IF(OR($A276&lt;B$2,$A276&gt;B$2+LOOKUP(B$2,'Cargo List'!$C$2:$C$27,'Cargo List'!$H$2:$H$27)),"",LOOKUP(Sheet3!B$2,'Cargo List'!$C$2:$C$27,'Cargo List'!$I$2:$I$27))</f>
        <v>#N/A</v>
      </c>
      <c r="C276" t="e">
        <f>IF(OR($A276&lt;C$2,$A276&gt;C$2+LOOKUP(C$2,'Cargo List'!$C$2:$C$27,'Cargo List'!$H$2:$H$27)),"",LOOKUP(Sheet3!C$2,'Cargo List'!$C$2:$C$27,'Cargo List'!$I$2:$I$27))</f>
        <v>#N/A</v>
      </c>
      <c r="D276" t="e">
        <f>IF(OR($A276&lt;D$2,$A276&gt;D$2+LOOKUP(D$2,'Cargo List'!$C$2:$C$27,'Cargo List'!$H$2:$H$27)),"",LOOKUP(Sheet3!D$2,'Cargo List'!$C$2:$C$27,'Cargo List'!$I$2:$I$27))</f>
        <v>#N/A</v>
      </c>
      <c r="E276" t="e">
        <f>IF(OR($A276&lt;E$2,$A276&gt;E$2+LOOKUP(E$2,'Cargo List'!$C$2:$C$27,'Cargo List'!$H$2:$H$27)),"",LOOKUP(Sheet3!E$2,'Cargo List'!$C$2:$C$27,'Cargo List'!$I$2:$I$27))</f>
        <v>#N/A</v>
      </c>
      <c r="F276" t="e">
        <f>IF(OR($A276&lt;F$2,$A276&gt;F$2+LOOKUP(F$2,'Cargo List'!$C$2:$C$27,'Cargo List'!$H$2:$H$27)),"",LOOKUP(Sheet3!F$2,'Cargo List'!$C$2:$C$27,'Cargo List'!$I$2:$I$27))</f>
        <v>#N/A</v>
      </c>
      <c r="G276" t="e">
        <f>IF(OR($A276&lt;G$2,$A276&gt;G$2+LOOKUP(G$2,'Cargo List'!$C$2:$C$27,'Cargo List'!$H$2:$H$27)),"",LOOKUP(Sheet3!G$2,'Cargo List'!$C$2:$C$27,'Cargo List'!$I$2:$I$27))</f>
        <v>#N/A</v>
      </c>
      <c r="H276" t="e">
        <f>IF(OR($A276&lt;H$2,$A276&gt;H$2+LOOKUP(H$2,'Cargo List'!$C$2:$C$27,'Cargo List'!$H$2:$H$27)),"",LOOKUP(Sheet3!H$2,'Cargo List'!$C$2:$C$27,'Cargo List'!$I$2:$I$27))</f>
        <v>#N/A</v>
      </c>
      <c r="I276" t="e">
        <f>IF(OR($A276&lt;I$2,$A276&gt;I$2+LOOKUP(I$2,'Cargo List'!$C$2:$C$27,'Cargo List'!$H$2:$H$27)),"",LOOKUP(Sheet3!I$2,'Cargo List'!$C$2:$C$27,'Cargo List'!$I$2:$I$27))</f>
        <v>#N/A</v>
      </c>
      <c r="J276" t="e">
        <f>IF(OR($A276&lt;J$2,$A276&gt;J$2+LOOKUP(J$2,'Cargo List'!$C$2:$C$27,'Cargo List'!$H$2:$H$27)),"",LOOKUP(Sheet3!J$2,'Cargo List'!$C$2:$C$27,'Cargo List'!$I$2:$I$27))</f>
        <v>#N/A</v>
      </c>
      <c r="K276" t="e">
        <f>IF(OR($A276&lt;K$2,$A276&gt;K$2+LOOKUP(K$2,'Cargo List'!$C$2:$C$27,'Cargo List'!$H$2:$H$27)),"",LOOKUP(Sheet3!K$2,'Cargo List'!$C$2:$C$27,'Cargo List'!$I$2:$I$27))</f>
        <v>#N/A</v>
      </c>
      <c r="L276" t="e">
        <f>IF(OR($A276&lt;L$2,$A276&gt;L$2+LOOKUP(L$2,'Cargo List'!$C$2:$C$27,'Cargo List'!$H$2:$H$27)),"",LOOKUP(Sheet3!L$2,'Cargo List'!$C$2:$C$27,'Cargo List'!$I$2:$I$27))</f>
        <v>#N/A</v>
      </c>
      <c r="M276" t="e">
        <f>IF(OR($A276&lt;M$2,$A276&gt;M$2+LOOKUP(M$2,'Cargo List'!$C$2:$C$27,'Cargo List'!$H$2:$H$27)),"",LOOKUP(Sheet3!M$2,'Cargo List'!$C$2:$C$27,'Cargo List'!$I$2:$I$27))</f>
        <v>#N/A</v>
      </c>
      <c r="N276" t="e">
        <f>IF(OR($A276&lt;N$2,$A276&gt;N$2+LOOKUP(N$2,'Cargo List'!$C$2:$C$27,'Cargo List'!$H$2:$H$27)),"",LOOKUP(Sheet3!N$2,'Cargo List'!$C$2:$C$27,'Cargo List'!$I$2:$I$27))</f>
        <v>#N/A</v>
      </c>
      <c r="O276" t="e">
        <f>IF(OR($A276&lt;O$2,$A276&gt;O$2+LOOKUP(O$2,'Cargo List'!$C$2:$C$27,'Cargo List'!$H$2:$H$27)),"",LOOKUP(Sheet3!O$2,'Cargo List'!$C$2:$C$27,'Cargo List'!$I$2:$I$27))</f>
        <v>#N/A</v>
      </c>
      <c r="P276" t="e">
        <f>IF(OR($A276&lt;P$2,$A276&gt;P$2+LOOKUP(P$2,'Cargo List'!$C$2:$C$27,'Cargo List'!$H$2:$H$27)),"",LOOKUP(Sheet3!P$2,'Cargo List'!$C$2:$C$27,'Cargo List'!$I$2:$I$27))</f>
        <v>#N/A</v>
      </c>
      <c r="Q276" t="e">
        <f>IF(OR($A276&lt;Q$2,$A276&gt;Q$2+LOOKUP(Q$2,'Cargo List'!$C$2:$C$27,'Cargo List'!$H$2:$H$27)),"",LOOKUP(Sheet3!Q$2,'Cargo List'!$C$2:$C$27,'Cargo List'!$I$2:$I$27))</f>
        <v>#N/A</v>
      </c>
      <c r="R276" t="e">
        <f>IF(OR($A276&lt;R$2,$A276&gt;R$2+LOOKUP(R$2,'Cargo List'!$C$2:$C$27,'Cargo List'!$H$2:$H$27)),"",LOOKUP(Sheet3!R$2,'Cargo List'!$C$2:$C$27,'Cargo List'!$I$2:$I$27))</f>
        <v>#N/A</v>
      </c>
      <c r="S276" t="e">
        <f>IF(OR($A276&lt;S$2,$A276&gt;S$2+LOOKUP(S$2,'Cargo List'!$C$2:$C$27,'Cargo List'!$H$2:$H$27)),"",LOOKUP(Sheet3!S$2,'Cargo List'!$C$2:$C$27,'Cargo List'!$I$2:$I$27))</f>
        <v>#N/A</v>
      </c>
      <c r="T276" t="e">
        <f>IF(OR($A276&lt;T$2,$A276&gt;T$2+LOOKUP(T$2,'Cargo List'!$C$2:$C$27,'Cargo List'!$H$2:$H$27)),"",LOOKUP(Sheet3!T$2,'Cargo List'!$C$2:$C$27,'Cargo List'!$I$2:$I$27))</f>
        <v>#N/A</v>
      </c>
      <c r="U276" t="e">
        <f>IF(OR($A276&lt;U$2,$A276&gt;U$2+LOOKUP(U$2,'Cargo List'!$C$2:$C$27,'Cargo List'!$H$2:$H$27)),"",LOOKUP(Sheet3!U$2,'Cargo List'!$C$2:$C$27,'Cargo List'!$I$2:$I$27))</f>
        <v>#N/A</v>
      </c>
      <c r="V276" t="e">
        <f>IF(OR($A276&lt;V$2,$A276&gt;V$2+LOOKUP(V$2,'Cargo List'!$C$2:$C$27,'Cargo List'!$H$2:$H$27)),"",LOOKUP(Sheet3!V$2,'Cargo List'!$C$2:$C$27,'Cargo List'!$I$2:$I$27))</f>
        <v>#N/A</v>
      </c>
      <c r="W276" t="e">
        <f>IF(OR($A276&lt;W$2,$A276&gt;W$2+LOOKUP(W$2,'Cargo List'!$C$2:$C$27,'Cargo List'!$H$2:$H$27)),"",LOOKUP(Sheet3!W$2,'Cargo List'!$C$2:$C$27,'Cargo List'!$I$2:$I$27))</f>
        <v>#N/A</v>
      </c>
      <c r="X276" t="e">
        <f>IF(OR($A276&lt;X$2,$A276&gt;X$2+LOOKUP(X$2,'Cargo List'!$C$2:$C$27,'Cargo List'!$H$2:$H$27)),"",LOOKUP(Sheet3!X$2,'Cargo List'!$C$2:$C$27,'Cargo List'!$I$2:$I$27))</f>
        <v>#N/A</v>
      </c>
      <c r="Y276" t="e">
        <f>IF(OR($A276&lt;Y$2,$A276&gt;Y$2+LOOKUP(Y$2,'Cargo List'!$C$2:$C$27,'Cargo List'!$H$2:$H$27)),"",LOOKUP(Sheet3!Y$2,'Cargo List'!$C$2:$C$27,'Cargo List'!$I$2:$I$27))</f>
        <v>#N/A</v>
      </c>
      <c r="Z276" t="e">
        <f>IF(OR($A276&lt;Z$2,$A276&gt;Z$2+LOOKUP(Z$2,'Cargo List'!$C$2:$C$27,'Cargo List'!$H$2:$H$27)),"",LOOKUP(Sheet3!Z$2,'Cargo List'!$C$2:$C$27,'Cargo List'!$I$2:$I$27))</f>
        <v>#N/A</v>
      </c>
      <c r="AA276" t="e">
        <f>IF(OR($A276&lt;AA$2,$A276&gt;AA$2+LOOKUP(AA$2,'Cargo List'!$C$2:$C$27,'Cargo List'!$H$2:$H$27)),"",LOOKUP(Sheet3!AA$2,'Cargo List'!$C$2:$C$27,'Cargo List'!$I$2:$I$27))</f>
        <v>#N/A</v>
      </c>
      <c r="AB276" t="e">
        <f>IF(OR($A276&lt;AB$2,$A276&gt;AB$2+LOOKUP(AB$2,'Cargo List'!$C$2:$C$27,'Cargo List'!$H$2:$H$27)),"",LOOKUP(Sheet3!AB$2,'Cargo List'!$C$2:$C$27,'Cargo List'!$I$2:$I$27))</f>
        <v>#N/A</v>
      </c>
      <c r="AC276" t="e">
        <f>IF(OR($A276&lt;AC$2,$A276&gt;AC$2+LOOKUP(AC$2,'Cargo List'!$C$2:$C$27,'Cargo List'!$H$2:$H$27)),"",LOOKUP(Sheet3!AC$2,'Cargo List'!$C$2:$C$27,'Cargo List'!$I$2:$I$27))</f>
        <v>#N/A</v>
      </c>
      <c r="AD276" t="e">
        <f>IF(OR($A276&lt;AD$2,$A276&gt;AD$2+LOOKUP(AD$2,'Cargo List'!$C$2:$C$27,'Cargo List'!$H$2:$H$27)),"",LOOKUP(Sheet3!AD$2,'Cargo List'!$C$2:$C$27,'Cargo List'!$I$2:$I$27))</f>
        <v>#N/A</v>
      </c>
      <c r="AE276" t="e">
        <f>IF(OR($A276&lt;AE$2,$A276&gt;AE$2+LOOKUP(AE$2,'Cargo List'!$C$2:$C$27,'Cargo List'!$H$2:$H$27)),"",LOOKUP(Sheet3!AE$2,'Cargo List'!$C$2:$C$27,'Cargo List'!$I$2:$I$27))</f>
        <v>#N/A</v>
      </c>
      <c r="AF276" t="e">
        <f>IF(OR($A276&lt;AF$2,$A276&gt;AF$2+LOOKUP(AF$2,'Cargo List'!$C$2:$C$27,'Cargo List'!$H$2:$H$27)),"",LOOKUP(Sheet3!AF$2,'Cargo List'!$C$2:$C$27,'Cargo List'!$I$2:$I$27))</f>
        <v>#N/A</v>
      </c>
      <c r="AG276" t="e">
        <f>IF(OR($A276&lt;AG$2,$A276&gt;AG$2+LOOKUP(AG$2,'Cargo List'!$C$2:$C$27,'Cargo List'!$H$2:$H$27)),"",LOOKUP(Sheet3!AG$2,'Cargo List'!$C$2:$C$27,'Cargo List'!$I$2:$I$27))</f>
        <v>#N/A</v>
      </c>
      <c r="AH276" t="e">
        <f>IF(OR($A276&lt;AH$2,$A276&gt;AH$2+LOOKUP(AH$2,'Cargo List'!$C$2:$C$27,'Cargo List'!$H$2:$H$27)),"",LOOKUP(Sheet3!AH$2,'Cargo List'!$C$2:$C$27,'Cargo List'!$I$2:$I$27))</f>
        <v>#N/A</v>
      </c>
      <c r="AI276" t="e">
        <f>IF(OR($A276&lt;AI$2,$A276&gt;AI$2+LOOKUP(AI$2,'Cargo List'!$C$2:$C$27,'Cargo List'!$H$2:$H$27)),"",LOOKUP(Sheet3!AI$2,'Cargo List'!$C$2:$C$27,'Cargo List'!$I$2:$I$27))</f>
        <v>#N/A</v>
      </c>
      <c r="AJ276" t="e">
        <f>IF(OR($A276&lt;AJ$2,$A276&gt;AJ$2+LOOKUP(AJ$2,'Cargo List'!$C$2:$C$27,'Cargo List'!$H$2:$H$27)),"",LOOKUP(Sheet3!AJ$2,'Cargo List'!$C$2:$C$27,'Cargo List'!$I$2:$I$27))</f>
        <v>#N/A</v>
      </c>
      <c r="AK276" t="e">
        <f>IF(OR($A276&lt;AK$2,$A276&gt;AK$2+LOOKUP(AK$2,'Cargo List'!$C$2:$C$27,'Cargo List'!$H$2:$H$27)),"",LOOKUP(Sheet3!AK$2,'Cargo List'!$C$2:$C$27,'Cargo List'!$I$2:$I$27))</f>
        <v>#N/A</v>
      </c>
      <c r="AL276" t="e">
        <f>IF(OR($A276&lt;AL$2,$A276&gt;AL$2+LOOKUP(AL$2,'Cargo List'!$C$2:$C$27,'Cargo List'!$H$2:$H$27)),"",LOOKUP(Sheet3!AL$2,'Cargo List'!$C$2:$C$27,'Cargo List'!$I$2:$I$27))</f>
        <v>#N/A</v>
      </c>
      <c r="AM276" t="e">
        <f>IF(OR($A276&lt;AM$2,$A276&gt;AM$2+LOOKUP(AM$2,'Cargo List'!$C$2:$C$27,'Cargo List'!$H$2:$H$27)),"",LOOKUP(Sheet3!AM$2,'Cargo List'!$C$2:$C$27,'Cargo List'!$I$2:$I$27))</f>
        <v>#N/A</v>
      </c>
      <c r="AN276" t="e">
        <f>IF(OR($A276&lt;AN$2,$A276&gt;AN$2+LOOKUP(AN$2,'Cargo List'!$C$2:$C$27,'Cargo List'!$H$2:$H$27)),"",LOOKUP(Sheet3!AN$2,'Cargo List'!$C$2:$C$27,'Cargo List'!$I$2:$I$27))</f>
        <v>#N/A</v>
      </c>
      <c r="AO276" t="e">
        <f>IF(OR($A276&lt;AO$2,$A276&gt;AO$2+LOOKUP(AO$2,'Cargo List'!$C$2:$C$27,'Cargo List'!$H$2:$H$27)),"",LOOKUP(Sheet3!AO$2,'Cargo List'!$C$2:$C$27,'Cargo List'!$I$2:$I$27))</f>
        <v>#N/A</v>
      </c>
      <c r="AP276" t="e">
        <f>IF(OR($A276&lt;AP$2,$A276&gt;AP$2+LOOKUP(AP$2,'Cargo List'!$C$2:$C$27,'Cargo List'!$H$2:$H$27)),"",LOOKUP(Sheet3!AP$2,'Cargo List'!$C$2:$C$27,'Cargo List'!$I$2:$I$27))</f>
        <v>#N/A</v>
      </c>
      <c r="AQ276" t="e">
        <f>IF(OR($A276&lt;AQ$2,$A276&gt;AQ$2+LOOKUP(AQ$2,'Cargo List'!$C$2:$C$27,'Cargo List'!$H$2:$H$27)),"",LOOKUP(Sheet3!AQ$2,'Cargo List'!$C$2:$C$27,'Cargo List'!$I$2:$I$27))</f>
        <v>#N/A</v>
      </c>
      <c r="AR276" t="e">
        <f>IF(OR($A276&lt;AR$2,$A276&gt;AR$2+LOOKUP(AR$2,'Cargo List'!$C$2:$C$27,'Cargo List'!$H$2:$H$27)),"",LOOKUP(Sheet3!AR$2,'Cargo List'!$C$2:$C$27,'Cargo List'!$I$2:$I$27))</f>
        <v>#N/A</v>
      </c>
      <c r="AS276" t="e">
        <f>IF(OR($A276&lt;AS$2,$A276&gt;AS$2+LOOKUP(AS$2,'Cargo List'!$C$2:$C$27,'Cargo List'!$H$2:$H$27)),"",LOOKUP(Sheet3!AS$2,'Cargo List'!$C$2:$C$27,'Cargo List'!$I$2:$I$27))</f>
        <v>#N/A</v>
      </c>
      <c r="AT276" t="e">
        <f>IF(OR($A276&lt;AT$2,$A276&gt;AT$2+LOOKUP(AT$2,'Cargo List'!$C$2:$C$27,'Cargo List'!$H$2:$H$27)),"",LOOKUP(Sheet3!AT$2,'Cargo List'!$C$2:$C$27,'Cargo List'!$I$2:$I$27))</f>
        <v>#N/A</v>
      </c>
      <c r="AU276" t="e">
        <f>IF(OR($A276&lt;AU$2,$A276&gt;AU$2+LOOKUP(AU$2,'Cargo List'!$C$2:$C$27,'Cargo List'!$H$2:$H$27)),"",LOOKUP(Sheet3!AU$2,'Cargo List'!$C$2:$C$27,'Cargo List'!$I$2:$I$27))</f>
        <v>#N/A</v>
      </c>
      <c r="AV276" s="4">
        <f t="shared" si="8"/>
        <v>0</v>
      </c>
    </row>
    <row r="277" spans="1:48" x14ac:dyDescent="0.25">
      <c r="A277" s="2">
        <f t="shared" si="9"/>
        <v>44471</v>
      </c>
      <c r="B277" t="e">
        <f>IF(OR($A277&lt;B$2,$A277&gt;B$2+LOOKUP(B$2,'Cargo List'!$C$2:$C$27,'Cargo List'!$H$2:$H$27)),"",LOOKUP(Sheet3!B$2,'Cargo List'!$C$2:$C$27,'Cargo List'!$I$2:$I$27))</f>
        <v>#N/A</v>
      </c>
      <c r="C277" t="e">
        <f>IF(OR($A277&lt;C$2,$A277&gt;C$2+LOOKUP(C$2,'Cargo List'!$C$2:$C$27,'Cargo List'!$H$2:$H$27)),"",LOOKUP(Sheet3!C$2,'Cargo List'!$C$2:$C$27,'Cargo List'!$I$2:$I$27))</f>
        <v>#N/A</v>
      </c>
      <c r="D277" t="e">
        <f>IF(OR($A277&lt;D$2,$A277&gt;D$2+LOOKUP(D$2,'Cargo List'!$C$2:$C$27,'Cargo List'!$H$2:$H$27)),"",LOOKUP(Sheet3!D$2,'Cargo List'!$C$2:$C$27,'Cargo List'!$I$2:$I$27))</f>
        <v>#N/A</v>
      </c>
      <c r="E277" t="e">
        <f>IF(OR($A277&lt;E$2,$A277&gt;E$2+LOOKUP(E$2,'Cargo List'!$C$2:$C$27,'Cargo List'!$H$2:$H$27)),"",LOOKUP(Sheet3!E$2,'Cargo List'!$C$2:$C$27,'Cargo List'!$I$2:$I$27))</f>
        <v>#N/A</v>
      </c>
      <c r="F277" t="e">
        <f>IF(OR($A277&lt;F$2,$A277&gt;F$2+LOOKUP(F$2,'Cargo List'!$C$2:$C$27,'Cargo List'!$H$2:$H$27)),"",LOOKUP(Sheet3!F$2,'Cargo List'!$C$2:$C$27,'Cargo List'!$I$2:$I$27))</f>
        <v>#N/A</v>
      </c>
      <c r="G277" t="e">
        <f>IF(OR($A277&lt;G$2,$A277&gt;G$2+LOOKUP(G$2,'Cargo List'!$C$2:$C$27,'Cargo List'!$H$2:$H$27)),"",LOOKUP(Sheet3!G$2,'Cargo List'!$C$2:$C$27,'Cargo List'!$I$2:$I$27))</f>
        <v>#N/A</v>
      </c>
      <c r="H277" t="e">
        <f>IF(OR($A277&lt;H$2,$A277&gt;H$2+LOOKUP(H$2,'Cargo List'!$C$2:$C$27,'Cargo List'!$H$2:$H$27)),"",LOOKUP(Sheet3!H$2,'Cargo List'!$C$2:$C$27,'Cargo List'!$I$2:$I$27))</f>
        <v>#N/A</v>
      </c>
      <c r="I277" t="e">
        <f>IF(OR($A277&lt;I$2,$A277&gt;I$2+LOOKUP(I$2,'Cargo List'!$C$2:$C$27,'Cargo List'!$H$2:$H$27)),"",LOOKUP(Sheet3!I$2,'Cargo List'!$C$2:$C$27,'Cargo List'!$I$2:$I$27))</f>
        <v>#N/A</v>
      </c>
      <c r="J277" t="e">
        <f>IF(OR($A277&lt;J$2,$A277&gt;J$2+LOOKUP(J$2,'Cargo List'!$C$2:$C$27,'Cargo List'!$H$2:$H$27)),"",LOOKUP(Sheet3!J$2,'Cargo List'!$C$2:$C$27,'Cargo List'!$I$2:$I$27))</f>
        <v>#N/A</v>
      </c>
      <c r="K277" t="e">
        <f>IF(OR($A277&lt;K$2,$A277&gt;K$2+LOOKUP(K$2,'Cargo List'!$C$2:$C$27,'Cargo List'!$H$2:$H$27)),"",LOOKUP(Sheet3!K$2,'Cargo List'!$C$2:$C$27,'Cargo List'!$I$2:$I$27))</f>
        <v>#N/A</v>
      </c>
      <c r="L277" t="e">
        <f>IF(OR($A277&lt;L$2,$A277&gt;L$2+LOOKUP(L$2,'Cargo List'!$C$2:$C$27,'Cargo List'!$H$2:$H$27)),"",LOOKUP(Sheet3!L$2,'Cargo List'!$C$2:$C$27,'Cargo List'!$I$2:$I$27))</f>
        <v>#N/A</v>
      </c>
      <c r="M277" t="e">
        <f>IF(OR($A277&lt;M$2,$A277&gt;M$2+LOOKUP(M$2,'Cargo List'!$C$2:$C$27,'Cargo List'!$H$2:$H$27)),"",LOOKUP(Sheet3!M$2,'Cargo List'!$C$2:$C$27,'Cargo List'!$I$2:$I$27))</f>
        <v>#N/A</v>
      </c>
      <c r="N277" t="e">
        <f>IF(OR($A277&lt;N$2,$A277&gt;N$2+LOOKUP(N$2,'Cargo List'!$C$2:$C$27,'Cargo List'!$H$2:$H$27)),"",LOOKUP(Sheet3!N$2,'Cargo List'!$C$2:$C$27,'Cargo List'!$I$2:$I$27))</f>
        <v>#N/A</v>
      </c>
      <c r="O277" t="e">
        <f>IF(OR($A277&lt;O$2,$A277&gt;O$2+LOOKUP(O$2,'Cargo List'!$C$2:$C$27,'Cargo List'!$H$2:$H$27)),"",LOOKUP(Sheet3!O$2,'Cargo List'!$C$2:$C$27,'Cargo List'!$I$2:$I$27))</f>
        <v>#N/A</v>
      </c>
      <c r="P277" t="e">
        <f>IF(OR($A277&lt;P$2,$A277&gt;P$2+LOOKUP(P$2,'Cargo List'!$C$2:$C$27,'Cargo List'!$H$2:$H$27)),"",LOOKUP(Sheet3!P$2,'Cargo List'!$C$2:$C$27,'Cargo List'!$I$2:$I$27))</f>
        <v>#N/A</v>
      </c>
      <c r="Q277" t="e">
        <f>IF(OR($A277&lt;Q$2,$A277&gt;Q$2+LOOKUP(Q$2,'Cargo List'!$C$2:$C$27,'Cargo List'!$H$2:$H$27)),"",LOOKUP(Sheet3!Q$2,'Cargo List'!$C$2:$C$27,'Cargo List'!$I$2:$I$27))</f>
        <v>#N/A</v>
      </c>
      <c r="R277" t="e">
        <f>IF(OR($A277&lt;R$2,$A277&gt;R$2+LOOKUP(R$2,'Cargo List'!$C$2:$C$27,'Cargo List'!$H$2:$H$27)),"",LOOKUP(Sheet3!R$2,'Cargo List'!$C$2:$C$27,'Cargo List'!$I$2:$I$27))</f>
        <v>#N/A</v>
      </c>
      <c r="S277" t="e">
        <f>IF(OR($A277&lt;S$2,$A277&gt;S$2+LOOKUP(S$2,'Cargo List'!$C$2:$C$27,'Cargo List'!$H$2:$H$27)),"",LOOKUP(Sheet3!S$2,'Cargo List'!$C$2:$C$27,'Cargo List'!$I$2:$I$27))</f>
        <v>#N/A</v>
      </c>
      <c r="T277" t="e">
        <f>IF(OR($A277&lt;T$2,$A277&gt;T$2+LOOKUP(T$2,'Cargo List'!$C$2:$C$27,'Cargo List'!$H$2:$H$27)),"",LOOKUP(Sheet3!T$2,'Cargo List'!$C$2:$C$27,'Cargo List'!$I$2:$I$27))</f>
        <v>#N/A</v>
      </c>
      <c r="U277" t="e">
        <f>IF(OR($A277&lt;U$2,$A277&gt;U$2+LOOKUP(U$2,'Cargo List'!$C$2:$C$27,'Cargo List'!$H$2:$H$27)),"",LOOKUP(Sheet3!U$2,'Cargo List'!$C$2:$C$27,'Cargo List'!$I$2:$I$27))</f>
        <v>#N/A</v>
      </c>
      <c r="V277" t="e">
        <f>IF(OR($A277&lt;V$2,$A277&gt;V$2+LOOKUP(V$2,'Cargo List'!$C$2:$C$27,'Cargo List'!$H$2:$H$27)),"",LOOKUP(Sheet3!V$2,'Cargo List'!$C$2:$C$27,'Cargo List'!$I$2:$I$27))</f>
        <v>#N/A</v>
      </c>
      <c r="W277" t="e">
        <f>IF(OR($A277&lt;W$2,$A277&gt;W$2+LOOKUP(W$2,'Cargo List'!$C$2:$C$27,'Cargo List'!$H$2:$H$27)),"",LOOKUP(Sheet3!W$2,'Cargo List'!$C$2:$C$27,'Cargo List'!$I$2:$I$27))</f>
        <v>#N/A</v>
      </c>
      <c r="X277" t="e">
        <f>IF(OR($A277&lt;X$2,$A277&gt;X$2+LOOKUP(X$2,'Cargo List'!$C$2:$C$27,'Cargo List'!$H$2:$H$27)),"",LOOKUP(Sheet3!X$2,'Cargo List'!$C$2:$C$27,'Cargo List'!$I$2:$I$27))</f>
        <v>#N/A</v>
      </c>
      <c r="Y277" t="e">
        <f>IF(OR($A277&lt;Y$2,$A277&gt;Y$2+LOOKUP(Y$2,'Cargo List'!$C$2:$C$27,'Cargo List'!$H$2:$H$27)),"",LOOKUP(Sheet3!Y$2,'Cargo List'!$C$2:$C$27,'Cargo List'!$I$2:$I$27))</f>
        <v>#N/A</v>
      </c>
      <c r="Z277" t="e">
        <f>IF(OR($A277&lt;Z$2,$A277&gt;Z$2+LOOKUP(Z$2,'Cargo List'!$C$2:$C$27,'Cargo List'!$H$2:$H$27)),"",LOOKUP(Sheet3!Z$2,'Cargo List'!$C$2:$C$27,'Cargo List'!$I$2:$I$27))</f>
        <v>#N/A</v>
      </c>
      <c r="AA277" t="e">
        <f>IF(OR($A277&lt;AA$2,$A277&gt;AA$2+LOOKUP(AA$2,'Cargo List'!$C$2:$C$27,'Cargo List'!$H$2:$H$27)),"",LOOKUP(Sheet3!AA$2,'Cargo List'!$C$2:$C$27,'Cargo List'!$I$2:$I$27))</f>
        <v>#N/A</v>
      </c>
      <c r="AB277" t="e">
        <f>IF(OR($A277&lt;AB$2,$A277&gt;AB$2+LOOKUP(AB$2,'Cargo List'!$C$2:$C$27,'Cargo List'!$H$2:$H$27)),"",LOOKUP(Sheet3!AB$2,'Cargo List'!$C$2:$C$27,'Cargo List'!$I$2:$I$27))</f>
        <v>#N/A</v>
      </c>
      <c r="AC277" t="e">
        <f>IF(OR($A277&lt;AC$2,$A277&gt;AC$2+LOOKUP(AC$2,'Cargo List'!$C$2:$C$27,'Cargo List'!$H$2:$H$27)),"",LOOKUP(Sheet3!AC$2,'Cargo List'!$C$2:$C$27,'Cargo List'!$I$2:$I$27))</f>
        <v>#N/A</v>
      </c>
      <c r="AD277" t="e">
        <f>IF(OR($A277&lt;AD$2,$A277&gt;AD$2+LOOKUP(AD$2,'Cargo List'!$C$2:$C$27,'Cargo List'!$H$2:$H$27)),"",LOOKUP(Sheet3!AD$2,'Cargo List'!$C$2:$C$27,'Cargo List'!$I$2:$I$27))</f>
        <v>#N/A</v>
      </c>
      <c r="AE277" t="e">
        <f>IF(OR($A277&lt;AE$2,$A277&gt;AE$2+LOOKUP(AE$2,'Cargo List'!$C$2:$C$27,'Cargo List'!$H$2:$H$27)),"",LOOKUP(Sheet3!AE$2,'Cargo List'!$C$2:$C$27,'Cargo List'!$I$2:$I$27))</f>
        <v>#N/A</v>
      </c>
      <c r="AF277" t="e">
        <f>IF(OR($A277&lt;AF$2,$A277&gt;AF$2+LOOKUP(AF$2,'Cargo List'!$C$2:$C$27,'Cargo List'!$H$2:$H$27)),"",LOOKUP(Sheet3!AF$2,'Cargo List'!$C$2:$C$27,'Cargo List'!$I$2:$I$27))</f>
        <v>#N/A</v>
      </c>
      <c r="AG277" t="e">
        <f>IF(OR($A277&lt;AG$2,$A277&gt;AG$2+LOOKUP(AG$2,'Cargo List'!$C$2:$C$27,'Cargo List'!$H$2:$H$27)),"",LOOKUP(Sheet3!AG$2,'Cargo List'!$C$2:$C$27,'Cargo List'!$I$2:$I$27))</f>
        <v>#N/A</v>
      </c>
      <c r="AH277" t="e">
        <f>IF(OR($A277&lt;AH$2,$A277&gt;AH$2+LOOKUP(AH$2,'Cargo List'!$C$2:$C$27,'Cargo List'!$H$2:$H$27)),"",LOOKUP(Sheet3!AH$2,'Cargo List'!$C$2:$C$27,'Cargo List'!$I$2:$I$27))</f>
        <v>#N/A</v>
      </c>
      <c r="AI277" t="e">
        <f>IF(OR($A277&lt;AI$2,$A277&gt;AI$2+LOOKUP(AI$2,'Cargo List'!$C$2:$C$27,'Cargo List'!$H$2:$H$27)),"",LOOKUP(Sheet3!AI$2,'Cargo List'!$C$2:$C$27,'Cargo List'!$I$2:$I$27))</f>
        <v>#N/A</v>
      </c>
      <c r="AJ277" t="e">
        <f>IF(OR($A277&lt;AJ$2,$A277&gt;AJ$2+LOOKUP(AJ$2,'Cargo List'!$C$2:$C$27,'Cargo List'!$H$2:$H$27)),"",LOOKUP(Sheet3!AJ$2,'Cargo List'!$C$2:$C$27,'Cargo List'!$I$2:$I$27))</f>
        <v>#N/A</v>
      </c>
      <c r="AK277" t="e">
        <f>IF(OR($A277&lt;AK$2,$A277&gt;AK$2+LOOKUP(AK$2,'Cargo List'!$C$2:$C$27,'Cargo List'!$H$2:$H$27)),"",LOOKUP(Sheet3!AK$2,'Cargo List'!$C$2:$C$27,'Cargo List'!$I$2:$I$27))</f>
        <v>#N/A</v>
      </c>
      <c r="AL277" t="e">
        <f>IF(OR($A277&lt;AL$2,$A277&gt;AL$2+LOOKUP(AL$2,'Cargo List'!$C$2:$C$27,'Cargo List'!$H$2:$H$27)),"",LOOKUP(Sheet3!AL$2,'Cargo List'!$C$2:$C$27,'Cargo List'!$I$2:$I$27))</f>
        <v>#N/A</v>
      </c>
      <c r="AM277" t="e">
        <f>IF(OR($A277&lt;AM$2,$A277&gt;AM$2+LOOKUP(AM$2,'Cargo List'!$C$2:$C$27,'Cargo List'!$H$2:$H$27)),"",LOOKUP(Sheet3!AM$2,'Cargo List'!$C$2:$C$27,'Cargo List'!$I$2:$I$27))</f>
        <v>#N/A</v>
      </c>
      <c r="AN277" t="e">
        <f>IF(OR($A277&lt;AN$2,$A277&gt;AN$2+LOOKUP(AN$2,'Cargo List'!$C$2:$C$27,'Cargo List'!$H$2:$H$27)),"",LOOKUP(Sheet3!AN$2,'Cargo List'!$C$2:$C$27,'Cargo List'!$I$2:$I$27))</f>
        <v>#N/A</v>
      </c>
      <c r="AO277" t="e">
        <f>IF(OR($A277&lt;AO$2,$A277&gt;AO$2+LOOKUP(AO$2,'Cargo List'!$C$2:$C$27,'Cargo List'!$H$2:$H$27)),"",LOOKUP(Sheet3!AO$2,'Cargo List'!$C$2:$C$27,'Cargo List'!$I$2:$I$27))</f>
        <v>#N/A</v>
      </c>
      <c r="AP277" t="e">
        <f>IF(OR($A277&lt;AP$2,$A277&gt;AP$2+LOOKUP(AP$2,'Cargo List'!$C$2:$C$27,'Cargo List'!$H$2:$H$27)),"",LOOKUP(Sheet3!AP$2,'Cargo List'!$C$2:$C$27,'Cargo List'!$I$2:$I$27))</f>
        <v>#N/A</v>
      </c>
      <c r="AQ277" t="e">
        <f>IF(OR($A277&lt;AQ$2,$A277&gt;AQ$2+LOOKUP(AQ$2,'Cargo List'!$C$2:$C$27,'Cargo List'!$H$2:$H$27)),"",LOOKUP(Sheet3!AQ$2,'Cargo List'!$C$2:$C$27,'Cargo List'!$I$2:$I$27))</f>
        <v>#N/A</v>
      </c>
      <c r="AR277" t="e">
        <f>IF(OR($A277&lt;AR$2,$A277&gt;AR$2+LOOKUP(AR$2,'Cargo List'!$C$2:$C$27,'Cargo List'!$H$2:$H$27)),"",LOOKUP(Sheet3!AR$2,'Cargo List'!$C$2:$C$27,'Cargo List'!$I$2:$I$27))</f>
        <v>#N/A</v>
      </c>
      <c r="AS277" t="e">
        <f>IF(OR($A277&lt;AS$2,$A277&gt;AS$2+LOOKUP(AS$2,'Cargo List'!$C$2:$C$27,'Cargo List'!$H$2:$H$27)),"",LOOKUP(Sheet3!AS$2,'Cargo List'!$C$2:$C$27,'Cargo List'!$I$2:$I$27))</f>
        <v>#N/A</v>
      </c>
      <c r="AT277" t="e">
        <f>IF(OR($A277&lt;AT$2,$A277&gt;AT$2+LOOKUP(AT$2,'Cargo List'!$C$2:$C$27,'Cargo List'!$H$2:$H$27)),"",LOOKUP(Sheet3!AT$2,'Cargo List'!$C$2:$C$27,'Cargo List'!$I$2:$I$27))</f>
        <v>#N/A</v>
      </c>
      <c r="AU277" t="e">
        <f>IF(OR($A277&lt;AU$2,$A277&gt;AU$2+LOOKUP(AU$2,'Cargo List'!$C$2:$C$27,'Cargo List'!$H$2:$H$27)),"",LOOKUP(Sheet3!AU$2,'Cargo List'!$C$2:$C$27,'Cargo List'!$I$2:$I$27))</f>
        <v>#N/A</v>
      </c>
      <c r="AV277" s="4">
        <f t="shared" si="8"/>
        <v>0</v>
      </c>
    </row>
    <row r="278" spans="1:48" x14ac:dyDescent="0.25">
      <c r="A278" s="2">
        <f t="shared" si="9"/>
        <v>44472</v>
      </c>
      <c r="B278" t="e">
        <f>IF(OR($A278&lt;B$2,$A278&gt;B$2+LOOKUP(B$2,'Cargo List'!$C$2:$C$27,'Cargo List'!$H$2:$H$27)),"",LOOKUP(Sheet3!B$2,'Cargo List'!$C$2:$C$27,'Cargo List'!$I$2:$I$27))</f>
        <v>#N/A</v>
      </c>
      <c r="C278" t="e">
        <f>IF(OR($A278&lt;C$2,$A278&gt;C$2+LOOKUP(C$2,'Cargo List'!$C$2:$C$27,'Cargo List'!$H$2:$H$27)),"",LOOKUP(Sheet3!C$2,'Cargo List'!$C$2:$C$27,'Cargo List'!$I$2:$I$27))</f>
        <v>#N/A</v>
      </c>
      <c r="D278" t="e">
        <f>IF(OR($A278&lt;D$2,$A278&gt;D$2+LOOKUP(D$2,'Cargo List'!$C$2:$C$27,'Cargo List'!$H$2:$H$27)),"",LOOKUP(Sheet3!D$2,'Cargo List'!$C$2:$C$27,'Cargo List'!$I$2:$I$27))</f>
        <v>#N/A</v>
      </c>
      <c r="E278" t="e">
        <f>IF(OR($A278&lt;E$2,$A278&gt;E$2+LOOKUP(E$2,'Cargo List'!$C$2:$C$27,'Cargo List'!$H$2:$H$27)),"",LOOKUP(Sheet3!E$2,'Cargo List'!$C$2:$C$27,'Cargo List'!$I$2:$I$27))</f>
        <v>#N/A</v>
      </c>
      <c r="F278" t="e">
        <f>IF(OR($A278&lt;F$2,$A278&gt;F$2+LOOKUP(F$2,'Cargo List'!$C$2:$C$27,'Cargo List'!$H$2:$H$27)),"",LOOKUP(Sheet3!F$2,'Cargo List'!$C$2:$C$27,'Cargo List'!$I$2:$I$27))</f>
        <v>#N/A</v>
      </c>
      <c r="G278" t="e">
        <f>IF(OR($A278&lt;G$2,$A278&gt;G$2+LOOKUP(G$2,'Cargo List'!$C$2:$C$27,'Cargo List'!$H$2:$H$27)),"",LOOKUP(Sheet3!G$2,'Cargo List'!$C$2:$C$27,'Cargo List'!$I$2:$I$27))</f>
        <v>#N/A</v>
      </c>
      <c r="H278" t="e">
        <f>IF(OR($A278&lt;H$2,$A278&gt;H$2+LOOKUP(H$2,'Cargo List'!$C$2:$C$27,'Cargo List'!$H$2:$H$27)),"",LOOKUP(Sheet3!H$2,'Cargo List'!$C$2:$C$27,'Cargo List'!$I$2:$I$27))</f>
        <v>#N/A</v>
      </c>
      <c r="I278" t="e">
        <f>IF(OR($A278&lt;I$2,$A278&gt;I$2+LOOKUP(I$2,'Cargo List'!$C$2:$C$27,'Cargo List'!$H$2:$H$27)),"",LOOKUP(Sheet3!I$2,'Cargo List'!$C$2:$C$27,'Cargo List'!$I$2:$I$27))</f>
        <v>#N/A</v>
      </c>
      <c r="J278" t="e">
        <f>IF(OR($A278&lt;J$2,$A278&gt;J$2+LOOKUP(J$2,'Cargo List'!$C$2:$C$27,'Cargo List'!$H$2:$H$27)),"",LOOKUP(Sheet3!J$2,'Cargo List'!$C$2:$C$27,'Cargo List'!$I$2:$I$27))</f>
        <v>#N/A</v>
      </c>
      <c r="K278" t="e">
        <f>IF(OR($A278&lt;K$2,$A278&gt;K$2+LOOKUP(K$2,'Cargo List'!$C$2:$C$27,'Cargo List'!$H$2:$H$27)),"",LOOKUP(Sheet3!K$2,'Cargo List'!$C$2:$C$27,'Cargo List'!$I$2:$I$27))</f>
        <v>#N/A</v>
      </c>
      <c r="L278" t="e">
        <f>IF(OR($A278&lt;L$2,$A278&gt;L$2+LOOKUP(L$2,'Cargo List'!$C$2:$C$27,'Cargo List'!$H$2:$H$27)),"",LOOKUP(Sheet3!L$2,'Cargo List'!$C$2:$C$27,'Cargo List'!$I$2:$I$27))</f>
        <v>#N/A</v>
      </c>
      <c r="M278" t="e">
        <f>IF(OR($A278&lt;M$2,$A278&gt;M$2+LOOKUP(M$2,'Cargo List'!$C$2:$C$27,'Cargo List'!$H$2:$H$27)),"",LOOKUP(Sheet3!M$2,'Cargo List'!$C$2:$C$27,'Cargo List'!$I$2:$I$27))</f>
        <v>#N/A</v>
      </c>
      <c r="N278" t="e">
        <f>IF(OR($A278&lt;N$2,$A278&gt;N$2+LOOKUP(N$2,'Cargo List'!$C$2:$C$27,'Cargo List'!$H$2:$H$27)),"",LOOKUP(Sheet3!N$2,'Cargo List'!$C$2:$C$27,'Cargo List'!$I$2:$I$27))</f>
        <v>#N/A</v>
      </c>
      <c r="O278" t="e">
        <f>IF(OR($A278&lt;O$2,$A278&gt;O$2+LOOKUP(O$2,'Cargo List'!$C$2:$C$27,'Cargo List'!$H$2:$H$27)),"",LOOKUP(Sheet3!O$2,'Cargo List'!$C$2:$C$27,'Cargo List'!$I$2:$I$27))</f>
        <v>#N/A</v>
      </c>
      <c r="P278" t="e">
        <f>IF(OR($A278&lt;P$2,$A278&gt;P$2+LOOKUP(P$2,'Cargo List'!$C$2:$C$27,'Cargo List'!$H$2:$H$27)),"",LOOKUP(Sheet3!P$2,'Cargo List'!$C$2:$C$27,'Cargo List'!$I$2:$I$27))</f>
        <v>#N/A</v>
      </c>
      <c r="Q278" t="e">
        <f>IF(OR($A278&lt;Q$2,$A278&gt;Q$2+LOOKUP(Q$2,'Cargo List'!$C$2:$C$27,'Cargo List'!$H$2:$H$27)),"",LOOKUP(Sheet3!Q$2,'Cargo List'!$C$2:$C$27,'Cargo List'!$I$2:$I$27))</f>
        <v>#N/A</v>
      </c>
      <c r="R278" t="e">
        <f>IF(OR($A278&lt;R$2,$A278&gt;R$2+LOOKUP(R$2,'Cargo List'!$C$2:$C$27,'Cargo List'!$H$2:$H$27)),"",LOOKUP(Sheet3!R$2,'Cargo List'!$C$2:$C$27,'Cargo List'!$I$2:$I$27))</f>
        <v>#N/A</v>
      </c>
      <c r="S278" t="e">
        <f>IF(OR($A278&lt;S$2,$A278&gt;S$2+LOOKUP(S$2,'Cargo List'!$C$2:$C$27,'Cargo List'!$H$2:$H$27)),"",LOOKUP(Sheet3!S$2,'Cargo List'!$C$2:$C$27,'Cargo List'!$I$2:$I$27))</f>
        <v>#N/A</v>
      </c>
      <c r="T278" t="e">
        <f>IF(OR($A278&lt;T$2,$A278&gt;T$2+LOOKUP(T$2,'Cargo List'!$C$2:$C$27,'Cargo List'!$H$2:$H$27)),"",LOOKUP(Sheet3!T$2,'Cargo List'!$C$2:$C$27,'Cargo List'!$I$2:$I$27))</f>
        <v>#N/A</v>
      </c>
      <c r="U278" t="e">
        <f>IF(OR($A278&lt;U$2,$A278&gt;U$2+LOOKUP(U$2,'Cargo List'!$C$2:$C$27,'Cargo List'!$H$2:$H$27)),"",LOOKUP(Sheet3!U$2,'Cargo List'!$C$2:$C$27,'Cargo List'!$I$2:$I$27))</f>
        <v>#N/A</v>
      </c>
      <c r="V278" t="e">
        <f>IF(OR($A278&lt;V$2,$A278&gt;V$2+LOOKUP(V$2,'Cargo List'!$C$2:$C$27,'Cargo List'!$H$2:$H$27)),"",LOOKUP(Sheet3!V$2,'Cargo List'!$C$2:$C$27,'Cargo List'!$I$2:$I$27))</f>
        <v>#N/A</v>
      </c>
      <c r="W278" t="e">
        <f>IF(OR($A278&lt;W$2,$A278&gt;W$2+LOOKUP(W$2,'Cargo List'!$C$2:$C$27,'Cargo List'!$H$2:$H$27)),"",LOOKUP(Sheet3!W$2,'Cargo List'!$C$2:$C$27,'Cargo List'!$I$2:$I$27))</f>
        <v>#N/A</v>
      </c>
      <c r="X278" t="e">
        <f>IF(OR($A278&lt;X$2,$A278&gt;X$2+LOOKUP(X$2,'Cargo List'!$C$2:$C$27,'Cargo List'!$H$2:$H$27)),"",LOOKUP(Sheet3!X$2,'Cargo List'!$C$2:$C$27,'Cargo List'!$I$2:$I$27))</f>
        <v>#N/A</v>
      </c>
      <c r="Y278" t="e">
        <f>IF(OR($A278&lt;Y$2,$A278&gt;Y$2+LOOKUP(Y$2,'Cargo List'!$C$2:$C$27,'Cargo List'!$H$2:$H$27)),"",LOOKUP(Sheet3!Y$2,'Cargo List'!$C$2:$C$27,'Cargo List'!$I$2:$I$27))</f>
        <v>#N/A</v>
      </c>
      <c r="Z278" t="e">
        <f>IF(OR($A278&lt;Z$2,$A278&gt;Z$2+LOOKUP(Z$2,'Cargo List'!$C$2:$C$27,'Cargo List'!$H$2:$H$27)),"",LOOKUP(Sheet3!Z$2,'Cargo List'!$C$2:$C$27,'Cargo List'!$I$2:$I$27))</f>
        <v>#N/A</v>
      </c>
      <c r="AA278" t="e">
        <f>IF(OR($A278&lt;AA$2,$A278&gt;AA$2+LOOKUP(AA$2,'Cargo List'!$C$2:$C$27,'Cargo List'!$H$2:$H$27)),"",LOOKUP(Sheet3!AA$2,'Cargo List'!$C$2:$C$27,'Cargo List'!$I$2:$I$27))</f>
        <v>#N/A</v>
      </c>
      <c r="AB278" t="e">
        <f>IF(OR($A278&lt;AB$2,$A278&gt;AB$2+LOOKUP(AB$2,'Cargo List'!$C$2:$C$27,'Cargo List'!$H$2:$H$27)),"",LOOKUP(Sheet3!AB$2,'Cargo List'!$C$2:$C$27,'Cargo List'!$I$2:$I$27))</f>
        <v>#N/A</v>
      </c>
      <c r="AC278" t="e">
        <f>IF(OR($A278&lt;AC$2,$A278&gt;AC$2+LOOKUP(AC$2,'Cargo List'!$C$2:$C$27,'Cargo List'!$H$2:$H$27)),"",LOOKUP(Sheet3!AC$2,'Cargo List'!$C$2:$C$27,'Cargo List'!$I$2:$I$27))</f>
        <v>#N/A</v>
      </c>
      <c r="AD278" t="e">
        <f>IF(OR($A278&lt;AD$2,$A278&gt;AD$2+LOOKUP(AD$2,'Cargo List'!$C$2:$C$27,'Cargo List'!$H$2:$H$27)),"",LOOKUP(Sheet3!AD$2,'Cargo List'!$C$2:$C$27,'Cargo List'!$I$2:$I$27))</f>
        <v>#N/A</v>
      </c>
      <c r="AE278" t="e">
        <f>IF(OR($A278&lt;AE$2,$A278&gt;AE$2+LOOKUP(AE$2,'Cargo List'!$C$2:$C$27,'Cargo List'!$H$2:$H$27)),"",LOOKUP(Sheet3!AE$2,'Cargo List'!$C$2:$C$27,'Cargo List'!$I$2:$I$27))</f>
        <v>#N/A</v>
      </c>
      <c r="AF278" t="e">
        <f>IF(OR($A278&lt;AF$2,$A278&gt;AF$2+LOOKUP(AF$2,'Cargo List'!$C$2:$C$27,'Cargo List'!$H$2:$H$27)),"",LOOKUP(Sheet3!AF$2,'Cargo List'!$C$2:$C$27,'Cargo List'!$I$2:$I$27))</f>
        <v>#N/A</v>
      </c>
      <c r="AG278" t="e">
        <f>IF(OR($A278&lt;AG$2,$A278&gt;AG$2+LOOKUP(AG$2,'Cargo List'!$C$2:$C$27,'Cargo List'!$H$2:$H$27)),"",LOOKUP(Sheet3!AG$2,'Cargo List'!$C$2:$C$27,'Cargo List'!$I$2:$I$27))</f>
        <v>#N/A</v>
      </c>
      <c r="AH278" t="e">
        <f>IF(OR($A278&lt;AH$2,$A278&gt;AH$2+LOOKUP(AH$2,'Cargo List'!$C$2:$C$27,'Cargo List'!$H$2:$H$27)),"",LOOKUP(Sheet3!AH$2,'Cargo List'!$C$2:$C$27,'Cargo List'!$I$2:$I$27))</f>
        <v>#N/A</v>
      </c>
      <c r="AI278" t="e">
        <f>IF(OR($A278&lt;AI$2,$A278&gt;AI$2+LOOKUP(AI$2,'Cargo List'!$C$2:$C$27,'Cargo List'!$H$2:$H$27)),"",LOOKUP(Sheet3!AI$2,'Cargo List'!$C$2:$C$27,'Cargo List'!$I$2:$I$27))</f>
        <v>#N/A</v>
      </c>
      <c r="AJ278" t="e">
        <f>IF(OR($A278&lt;AJ$2,$A278&gt;AJ$2+LOOKUP(AJ$2,'Cargo List'!$C$2:$C$27,'Cargo List'!$H$2:$H$27)),"",LOOKUP(Sheet3!AJ$2,'Cargo List'!$C$2:$C$27,'Cargo List'!$I$2:$I$27))</f>
        <v>#N/A</v>
      </c>
      <c r="AK278" t="e">
        <f>IF(OR($A278&lt;AK$2,$A278&gt;AK$2+LOOKUP(AK$2,'Cargo List'!$C$2:$C$27,'Cargo List'!$H$2:$H$27)),"",LOOKUP(Sheet3!AK$2,'Cargo List'!$C$2:$C$27,'Cargo List'!$I$2:$I$27))</f>
        <v>#N/A</v>
      </c>
      <c r="AL278" t="e">
        <f>IF(OR($A278&lt;AL$2,$A278&gt;AL$2+LOOKUP(AL$2,'Cargo List'!$C$2:$C$27,'Cargo List'!$H$2:$H$27)),"",LOOKUP(Sheet3!AL$2,'Cargo List'!$C$2:$C$27,'Cargo List'!$I$2:$I$27))</f>
        <v>#N/A</v>
      </c>
      <c r="AM278" t="e">
        <f>IF(OR($A278&lt;AM$2,$A278&gt;AM$2+LOOKUP(AM$2,'Cargo List'!$C$2:$C$27,'Cargo List'!$H$2:$H$27)),"",LOOKUP(Sheet3!AM$2,'Cargo List'!$C$2:$C$27,'Cargo List'!$I$2:$I$27))</f>
        <v>#N/A</v>
      </c>
      <c r="AN278" t="e">
        <f>IF(OR($A278&lt;AN$2,$A278&gt;AN$2+LOOKUP(AN$2,'Cargo List'!$C$2:$C$27,'Cargo List'!$H$2:$H$27)),"",LOOKUP(Sheet3!AN$2,'Cargo List'!$C$2:$C$27,'Cargo List'!$I$2:$I$27))</f>
        <v>#N/A</v>
      </c>
      <c r="AO278" t="e">
        <f>IF(OR($A278&lt;AO$2,$A278&gt;AO$2+LOOKUP(AO$2,'Cargo List'!$C$2:$C$27,'Cargo List'!$H$2:$H$27)),"",LOOKUP(Sheet3!AO$2,'Cargo List'!$C$2:$C$27,'Cargo List'!$I$2:$I$27))</f>
        <v>#N/A</v>
      </c>
      <c r="AP278" t="e">
        <f>IF(OR($A278&lt;AP$2,$A278&gt;AP$2+LOOKUP(AP$2,'Cargo List'!$C$2:$C$27,'Cargo List'!$H$2:$H$27)),"",LOOKUP(Sheet3!AP$2,'Cargo List'!$C$2:$C$27,'Cargo List'!$I$2:$I$27))</f>
        <v>#N/A</v>
      </c>
      <c r="AQ278" t="e">
        <f>IF(OR($A278&lt;AQ$2,$A278&gt;AQ$2+LOOKUP(AQ$2,'Cargo List'!$C$2:$C$27,'Cargo List'!$H$2:$H$27)),"",LOOKUP(Sheet3!AQ$2,'Cargo List'!$C$2:$C$27,'Cargo List'!$I$2:$I$27))</f>
        <v>#N/A</v>
      </c>
      <c r="AR278" t="e">
        <f>IF(OR($A278&lt;AR$2,$A278&gt;AR$2+LOOKUP(AR$2,'Cargo List'!$C$2:$C$27,'Cargo List'!$H$2:$H$27)),"",LOOKUP(Sheet3!AR$2,'Cargo List'!$C$2:$C$27,'Cargo List'!$I$2:$I$27))</f>
        <v>#N/A</v>
      </c>
      <c r="AS278" t="e">
        <f>IF(OR($A278&lt;AS$2,$A278&gt;AS$2+LOOKUP(AS$2,'Cargo List'!$C$2:$C$27,'Cargo List'!$H$2:$H$27)),"",LOOKUP(Sheet3!AS$2,'Cargo List'!$C$2:$C$27,'Cargo List'!$I$2:$I$27))</f>
        <v>#N/A</v>
      </c>
      <c r="AT278" t="e">
        <f>IF(OR($A278&lt;AT$2,$A278&gt;AT$2+LOOKUP(AT$2,'Cargo List'!$C$2:$C$27,'Cargo List'!$H$2:$H$27)),"",LOOKUP(Sheet3!AT$2,'Cargo List'!$C$2:$C$27,'Cargo List'!$I$2:$I$27))</f>
        <v>#N/A</v>
      </c>
      <c r="AU278" t="e">
        <f>IF(OR($A278&lt;AU$2,$A278&gt;AU$2+LOOKUP(AU$2,'Cargo List'!$C$2:$C$27,'Cargo List'!$H$2:$H$27)),"",LOOKUP(Sheet3!AU$2,'Cargo List'!$C$2:$C$27,'Cargo List'!$I$2:$I$27))</f>
        <v>#N/A</v>
      </c>
      <c r="AV278" s="4">
        <f t="shared" si="8"/>
        <v>0</v>
      </c>
    </row>
    <row r="279" spans="1:48" x14ac:dyDescent="0.25">
      <c r="A279" s="2">
        <f t="shared" si="9"/>
        <v>44473</v>
      </c>
      <c r="B279" t="e">
        <f>IF(OR($A279&lt;B$2,$A279&gt;B$2+LOOKUP(B$2,'Cargo List'!$C$2:$C$27,'Cargo List'!$H$2:$H$27)),"",LOOKUP(Sheet3!B$2,'Cargo List'!$C$2:$C$27,'Cargo List'!$I$2:$I$27))</f>
        <v>#N/A</v>
      </c>
      <c r="C279" t="e">
        <f>IF(OR($A279&lt;C$2,$A279&gt;C$2+LOOKUP(C$2,'Cargo List'!$C$2:$C$27,'Cargo List'!$H$2:$H$27)),"",LOOKUP(Sheet3!C$2,'Cargo List'!$C$2:$C$27,'Cargo List'!$I$2:$I$27))</f>
        <v>#N/A</v>
      </c>
      <c r="D279" t="e">
        <f>IF(OR($A279&lt;D$2,$A279&gt;D$2+LOOKUP(D$2,'Cargo List'!$C$2:$C$27,'Cargo List'!$H$2:$H$27)),"",LOOKUP(Sheet3!D$2,'Cargo List'!$C$2:$C$27,'Cargo List'!$I$2:$I$27))</f>
        <v>#N/A</v>
      </c>
      <c r="E279" t="e">
        <f>IF(OR($A279&lt;E$2,$A279&gt;E$2+LOOKUP(E$2,'Cargo List'!$C$2:$C$27,'Cargo List'!$H$2:$H$27)),"",LOOKUP(Sheet3!E$2,'Cargo List'!$C$2:$C$27,'Cargo List'!$I$2:$I$27))</f>
        <v>#N/A</v>
      </c>
      <c r="F279" t="e">
        <f>IF(OR($A279&lt;F$2,$A279&gt;F$2+LOOKUP(F$2,'Cargo List'!$C$2:$C$27,'Cargo List'!$H$2:$H$27)),"",LOOKUP(Sheet3!F$2,'Cargo List'!$C$2:$C$27,'Cargo List'!$I$2:$I$27))</f>
        <v>#N/A</v>
      </c>
      <c r="G279" t="e">
        <f>IF(OR($A279&lt;G$2,$A279&gt;G$2+LOOKUP(G$2,'Cargo List'!$C$2:$C$27,'Cargo List'!$H$2:$H$27)),"",LOOKUP(Sheet3!G$2,'Cargo List'!$C$2:$C$27,'Cargo List'!$I$2:$I$27))</f>
        <v>#N/A</v>
      </c>
      <c r="H279" t="e">
        <f>IF(OR($A279&lt;H$2,$A279&gt;H$2+LOOKUP(H$2,'Cargo List'!$C$2:$C$27,'Cargo List'!$H$2:$H$27)),"",LOOKUP(Sheet3!H$2,'Cargo List'!$C$2:$C$27,'Cargo List'!$I$2:$I$27))</f>
        <v>#N/A</v>
      </c>
      <c r="I279" t="e">
        <f>IF(OR($A279&lt;I$2,$A279&gt;I$2+LOOKUP(I$2,'Cargo List'!$C$2:$C$27,'Cargo List'!$H$2:$H$27)),"",LOOKUP(Sheet3!I$2,'Cargo List'!$C$2:$C$27,'Cargo List'!$I$2:$I$27))</f>
        <v>#N/A</v>
      </c>
      <c r="J279" t="e">
        <f>IF(OR($A279&lt;J$2,$A279&gt;J$2+LOOKUP(J$2,'Cargo List'!$C$2:$C$27,'Cargo List'!$H$2:$H$27)),"",LOOKUP(Sheet3!J$2,'Cargo List'!$C$2:$C$27,'Cargo List'!$I$2:$I$27))</f>
        <v>#N/A</v>
      </c>
      <c r="K279" t="e">
        <f>IF(OR($A279&lt;K$2,$A279&gt;K$2+LOOKUP(K$2,'Cargo List'!$C$2:$C$27,'Cargo List'!$H$2:$H$27)),"",LOOKUP(Sheet3!K$2,'Cargo List'!$C$2:$C$27,'Cargo List'!$I$2:$I$27))</f>
        <v>#N/A</v>
      </c>
      <c r="L279" t="e">
        <f>IF(OR($A279&lt;L$2,$A279&gt;L$2+LOOKUP(L$2,'Cargo List'!$C$2:$C$27,'Cargo List'!$H$2:$H$27)),"",LOOKUP(Sheet3!L$2,'Cargo List'!$C$2:$C$27,'Cargo List'!$I$2:$I$27))</f>
        <v>#N/A</v>
      </c>
      <c r="M279" t="e">
        <f>IF(OR($A279&lt;M$2,$A279&gt;M$2+LOOKUP(M$2,'Cargo List'!$C$2:$C$27,'Cargo List'!$H$2:$H$27)),"",LOOKUP(Sheet3!M$2,'Cargo List'!$C$2:$C$27,'Cargo List'!$I$2:$I$27))</f>
        <v>#N/A</v>
      </c>
      <c r="N279" t="e">
        <f>IF(OR($A279&lt;N$2,$A279&gt;N$2+LOOKUP(N$2,'Cargo List'!$C$2:$C$27,'Cargo List'!$H$2:$H$27)),"",LOOKUP(Sheet3!N$2,'Cargo List'!$C$2:$C$27,'Cargo List'!$I$2:$I$27))</f>
        <v>#N/A</v>
      </c>
      <c r="O279" t="e">
        <f>IF(OR($A279&lt;O$2,$A279&gt;O$2+LOOKUP(O$2,'Cargo List'!$C$2:$C$27,'Cargo List'!$H$2:$H$27)),"",LOOKUP(Sheet3!O$2,'Cargo List'!$C$2:$C$27,'Cargo List'!$I$2:$I$27))</f>
        <v>#N/A</v>
      </c>
      <c r="P279" t="e">
        <f>IF(OR($A279&lt;P$2,$A279&gt;P$2+LOOKUP(P$2,'Cargo List'!$C$2:$C$27,'Cargo List'!$H$2:$H$27)),"",LOOKUP(Sheet3!P$2,'Cargo List'!$C$2:$C$27,'Cargo List'!$I$2:$I$27))</f>
        <v>#N/A</v>
      </c>
      <c r="Q279" t="e">
        <f>IF(OR($A279&lt;Q$2,$A279&gt;Q$2+LOOKUP(Q$2,'Cargo List'!$C$2:$C$27,'Cargo List'!$H$2:$H$27)),"",LOOKUP(Sheet3!Q$2,'Cargo List'!$C$2:$C$27,'Cargo List'!$I$2:$I$27))</f>
        <v>#N/A</v>
      </c>
      <c r="R279" t="e">
        <f>IF(OR($A279&lt;R$2,$A279&gt;R$2+LOOKUP(R$2,'Cargo List'!$C$2:$C$27,'Cargo List'!$H$2:$H$27)),"",LOOKUP(Sheet3!R$2,'Cargo List'!$C$2:$C$27,'Cargo List'!$I$2:$I$27))</f>
        <v>#N/A</v>
      </c>
      <c r="S279" t="e">
        <f>IF(OR($A279&lt;S$2,$A279&gt;S$2+LOOKUP(S$2,'Cargo List'!$C$2:$C$27,'Cargo List'!$H$2:$H$27)),"",LOOKUP(Sheet3!S$2,'Cargo List'!$C$2:$C$27,'Cargo List'!$I$2:$I$27))</f>
        <v>#N/A</v>
      </c>
      <c r="T279" t="e">
        <f>IF(OR($A279&lt;T$2,$A279&gt;T$2+LOOKUP(T$2,'Cargo List'!$C$2:$C$27,'Cargo List'!$H$2:$H$27)),"",LOOKUP(Sheet3!T$2,'Cargo List'!$C$2:$C$27,'Cargo List'!$I$2:$I$27))</f>
        <v>#N/A</v>
      </c>
      <c r="U279" t="e">
        <f>IF(OR($A279&lt;U$2,$A279&gt;U$2+LOOKUP(U$2,'Cargo List'!$C$2:$C$27,'Cargo List'!$H$2:$H$27)),"",LOOKUP(Sheet3!U$2,'Cargo List'!$C$2:$C$27,'Cargo List'!$I$2:$I$27))</f>
        <v>#N/A</v>
      </c>
      <c r="V279" t="e">
        <f>IF(OR($A279&lt;V$2,$A279&gt;V$2+LOOKUP(V$2,'Cargo List'!$C$2:$C$27,'Cargo List'!$H$2:$H$27)),"",LOOKUP(Sheet3!V$2,'Cargo List'!$C$2:$C$27,'Cargo List'!$I$2:$I$27))</f>
        <v>#N/A</v>
      </c>
      <c r="W279" t="e">
        <f>IF(OR($A279&lt;W$2,$A279&gt;W$2+LOOKUP(W$2,'Cargo List'!$C$2:$C$27,'Cargo List'!$H$2:$H$27)),"",LOOKUP(Sheet3!W$2,'Cargo List'!$C$2:$C$27,'Cargo List'!$I$2:$I$27))</f>
        <v>#N/A</v>
      </c>
      <c r="X279" t="e">
        <f>IF(OR($A279&lt;X$2,$A279&gt;X$2+LOOKUP(X$2,'Cargo List'!$C$2:$C$27,'Cargo List'!$H$2:$H$27)),"",LOOKUP(Sheet3!X$2,'Cargo List'!$C$2:$C$27,'Cargo List'!$I$2:$I$27))</f>
        <v>#N/A</v>
      </c>
      <c r="Y279" t="e">
        <f>IF(OR($A279&lt;Y$2,$A279&gt;Y$2+LOOKUP(Y$2,'Cargo List'!$C$2:$C$27,'Cargo List'!$H$2:$H$27)),"",LOOKUP(Sheet3!Y$2,'Cargo List'!$C$2:$C$27,'Cargo List'!$I$2:$I$27))</f>
        <v>#N/A</v>
      </c>
      <c r="Z279" t="e">
        <f>IF(OR($A279&lt;Z$2,$A279&gt;Z$2+LOOKUP(Z$2,'Cargo List'!$C$2:$C$27,'Cargo List'!$H$2:$H$27)),"",LOOKUP(Sheet3!Z$2,'Cargo List'!$C$2:$C$27,'Cargo List'!$I$2:$I$27))</f>
        <v>#N/A</v>
      </c>
      <c r="AA279" t="e">
        <f>IF(OR($A279&lt;AA$2,$A279&gt;AA$2+LOOKUP(AA$2,'Cargo List'!$C$2:$C$27,'Cargo List'!$H$2:$H$27)),"",LOOKUP(Sheet3!AA$2,'Cargo List'!$C$2:$C$27,'Cargo List'!$I$2:$I$27))</f>
        <v>#N/A</v>
      </c>
      <c r="AB279" t="e">
        <f>IF(OR($A279&lt;AB$2,$A279&gt;AB$2+LOOKUP(AB$2,'Cargo List'!$C$2:$C$27,'Cargo List'!$H$2:$H$27)),"",LOOKUP(Sheet3!AB$2,'Cargo List'!$C$2:$C$27,'Cargo List'!$I$2:$I$27))</f>
        <v>#N/A</v>
      </c>
      <c r="AC279" t="e">
        <f>IF(OR($A279&lt;AC$2,$A279&gt;AC$2+LOOKUP(AC$2,'Cargo List'!$C$2:$C$27,'Cargo List'!$H$2:$H$27)),"",LOOKUP(Sheet3!AC$2,'Cargo List'!$C$2:$C$27,'Cargo List'!$I$2:$I$27))</f>
        <v>#N/A</v>
      </c>
      <c r="AD279" t="e">
        <f>IF(OR($A279&lt;AD$2,$A279&gt;AD$2+LOOKUP(AD$2,'Cargo List'!$C$2:$C$27,'Cargo List'!$H$2:$H$27)),"",LOOKUP(Sheet3!AD$2,'Cargo List'!$C$2:$C$27,'Cargo List'!$I$2:$I$27))</f>
        <v>#N/A</v>
      </c>
      <c r="AE279" t="e">
        <f>IF(OR($A279&lt;AE$2,$A279&gt;AE$2+LOOKUP(AE$2,'Cargo List'!$C$2:$C$27,'Cargo List'!$H$2:$H$27)),"",LOOKUP(Sheet3!AE$2,'Cargo List'!$C$2:$C$27,'Cargo List'!$I$2:$I$27))</f>
        <v>#N/A</v>
      </c>
      <c r="AF279" t="e">
        <f>IF(OR($A279&lt;AF$2,$A279&gt;AF$2+LOOKUP(AF$2,'Cargo List'!$C$2:$C$27,'Cargo List'!$H$2:$H$27)),"",LOOKUP(Sheet3!AF$2,'Cargo List'!$C$2:$C$27,'Cargo List'!$I$2:$I$27))</f>
        <v>#N/A</v>
      </c>
      <c r="AG279" t="e">
        <f>IF(OR($A279&lt;AG$2,$A279&gt;AG$2+LOOKUP(AG$2,'Cargo List'!$C$2:$C$27,'Cargo List'!$H$2:$H$27)),"",LOOKUP(Sheet3!AG$2,'Cargo List'!$C$2:$C$27,'Cargo List'!$I$2:$I$27))</f>
        <v>#N/A</v>
      </c>
      <c r="AH279" t="e">
        <f>IF(OR($A279&lt;AH$2,$A279&gt;AH$2+LOOKUP(AH$2,'Cargo List'!$C$2:$C$27,'Cargo List'!$H$2:$H$27)),"",LOOKUP(Sheet3!AH$2,'Cargo List'!$C$2:$C$27,'Cargo List'!$I$2:$I$27))</f>
        <v>#N/A</v>
      </c>
      <c r="AI279" t="e">
        <f>IF(OR($A279&lt;AI$2,$A279&gt;AI$2+LOOKUP(AI$2,'Cargo List'!$C$2:$C$27,'Cargo List'!$H$2:$H$27)),"",LOOKUP(Sheet3!AI$2,'Cargo List'!$C$2:$C$27,'Cargo List'!$I$2:$I$27))</f>
        <v>#N/A</v>
      </c>
      <c r="AJ279" t="e">
        <f>IF(OR($A279&lt;AJ$2,$A279&gt;AJ$2+LOOKUP(AJ$2,'Cargo List'!$C$2:$C$27,'Cargo List'!$H$2:$H$27)),"",LOOKUP(Sheet3!AJ$2,'Cargo List'!$C$2:$C$27,'Cargo List'!$I$2:$I$27))</f>
        <v>#N/A</v>
      </c>
      <c r="AK279" t="e">
        <f>IF(OR($A279&lt;AK$2,$A279&gt;AK$2+LOOKUP(AK$2,'Cargo List'!$C$2:$C$27,'Cargo List'!$H$2:$H$27)),"",LOOKUP(Sheet3!AK$2,'Cargo List'!$C$2:$C$27,'Cargo List'!$I$2:$I$27))</f>
        <v>#N/A</v>
      </c>
      <c r="AL279" t="e">
        <f>IF(OR($A279&lt;AL$2,$A279&gt;AL$2+LOOKUP(AL$2,'Cargo List'!$C$2:$C$27,'Cargo List'!$H$2:$H$27)),"",LOOKUP(Sheet3!AL$2,'Cargo List'!$C$2:$C$27,'Cargo List'!$I$2:$I$27))</f>
        <v>#N/A</v>
      </c>
      <c r="AM279" t="e">
        <f>IF(OR($A279&lt;AM$2,$A279&gt;AM$2+LOOKUP(AM$2,'Cargo List'!$C$2:$C$27,'Cargo List'!$H$2:$H$27)),"",LOOKUP(Sheet3!AM$2,'Cargo List'!$C$2:$C$27,'Cargo List'!$I$2:$I$27))</f>
        <v>#N/A</v>
      </c>
      <c r="AN279" t="e">
        <f>IF(OR($A279&lt;AN$2,$A279&gt;AN$2+LOOKUP(AN$2,'Cargo List'!$C$2:$C$27,'Cargo List'!$H$2:$H$27)),"",LOOKUP(Sheet3!AN$2,'Cargo List'!$C$2:$C$27,'Cargo List'!$I$2:$I$27))</f>
        <v>#N/A</v>
      </c>
      <c r="AO279" t="e">
        <f>IF(OR($A279&lt;AO$2,$A279&gt;AO$2+LOOKUP(AO$2,'Cargo List'!$C$2:$C$27,'Cargo List'!$H$2:$H$27)),"",LOOKUP(Sheet3!AO$2,'Cargo List'!$C$2:$C$27,'Cargo List'!$I$2:$I$27))</f>
        <v>#N/A</v>
      </c>
      <c r="AP279" t="e">
        <f>IF(OR($A279&lt;AP$2,$A279&gt;AP$2+LOOKUP(AP$2,'Cargo List'!$C$2:$C$27,'Cargo List'!$H$2:$H$27)),"",LOOKUP(Sheet3!AP$2,'Cargo List'!$C$2:$C$27,'Cargo List'!$I$2:$I$27))</f>
        <v>#N/A</v>
      </c>
      <c r="AQ279" t="e">
        <f>IF(OR($A279&lt;AQ$2,$A279&gt;AQ$2+LOOKUP(AQ$2,'Cargo List'!$C$2:$C$27,'Cargo List'!$H$2:$H$27)),"",LOOKUP(Sheet3!AQ$2,'Cargo List'!$C$2:$C$27,'Cargo List'!$I$2:$I$27))</f>
        <v>#N/A</v>
      </c>
      <c r="AR279" t="e">
        <f>IF(OR($A279&lt;AR$2,$A279&gt;AR$2+LOOKUP(AR$2,'Cargo List'!$C$2:$C$27,'Cargo List'!$H$2:$H$27)),"",LOOKUP(Sheet3!AR$2,'Cargo List'!$C$2:$C$27,'Cargo List'!$I$2:$I$27))</f>
        <v>#N/A</v>
      </c>
      <c r="AS279" t="e">
        <f>IF(OR($A279&lt;AS$2,$A279&gt;AS$2+LOOKUP(AS$2,'Cargo List'!$C$2:$C$27,'Cargo List'!$H$2:$H$27)),"",LOOKUP(Sheet3!AS$2,'Cargo List'!$C$2:$C$27,'Cargo List'!$I$2:$I$27))</f>
        <v>#N/A</v>
      </c>
      <c r="AT279" t="e">
        <f>IF(OR($A279&lt;AT$2,$A279&gt;AT$2+LOOKUP(AT$2,'Cargo List'!$C$2:$C$27,'Cargo List'!$H$2:$H$27)),"",LOOKUP(Sheet3!AT$2,'Cargo List'!$C$2:$C$27,'Cargo List'!$I$2:$I$27))</f>
        <v>#N/A</v>
      </c>
      <c r="AU279" t="e">
        <f>IF(OR($A279&lt;AU$2,$A279&gt;AU$2+LOOKUP(AU$2,'Cargo List'!$C$2:$C$27,'Cargo List'!$H$2:$H$27)),"",LOOKUP(Sheet3!AU$2,'Cargo List'!$C$2:$C$27,'Cargo List'!$I$2:$I$27))</f>
        <v>#N/A</v>
      </c>
      <c r="AV279" s="4">
        <f t="shared" si="8"/>
        <v>0</v>
      </c>
    </row>
    <row r="280" spans="1:48" x14ac:dyDescent="0.25">
      <c r="A280" s="2">
        <f t="shared" si="9"/>
        <v>44474</v>
      </c>
      <c r="B280" t="e">
        <f>IF(OR($A280&lt;B$2,$A280&gt;B$2+LOOKUP(B$2,'Cargo List'!$C$2:$C$27,'Cargo List'!$H$2:$H$27)),"",LOOKUP(Sheet3!B$2,'Cargo List'!$C$2:$C$27,'Cargo List'!$I$2:$I$27))</f>
        <v>#N/A</v>
      </c>
      <c r="C280" t="e">
        <f>IF(OR($A280&lt;C$2,$A280&gt;C$2+LOOKUP(C$2,'Cargo List'!$C$2:$C$27,'Cargo List'!$H$2:$H$27)),"",LOOKUP(Sheet3!C$2,'Cargo List'!$C$2:$C$27,'Cargo List'!$I$2:$I$27))</f>
        <v>#N/A</v>
      </c>
      <c r="D280" t="e">
        <f>IF(OR($A280&lt;D$2,$A280&gt;D$2+LOOKUP(D$2,'Cargo List'!$C$2:$C$27,'Cargo List'!$H$2:$H$27)),"",LOOKUP(Sheet3!D$2,'Cargo List'!$C$2:$C$27,'Cargo List'!$I$2:$I$27))</f>
        <v>#N/A</v>
      </c>
      <c r="E280" t="e">
        <f>IF(OR($A280&lt;E$2,$A280&gt;E$2+LOOKUP(E$2,'Cargo List'!$C$2:$C$27,'Cargo List'!$H$2:$H$27)),"",LOOKUP(Sheet3!E$2,'Cargo List'!$C$2:$C$27,'Cargo List'!$I$2:$I$27))</f>
        <v>#N/A</v>
      </c>
      <c r="F280" t="e">
        <f>IF(OR($A280&lt;F$2,$A280&gt;F$2+LOOKUP(F$2,'Cargo List'!$C$2:$C$27,'Cargo List'!$H$2:$H$27)),"",LOOKUP(Sheet3!F$2,'Cargo List'!$C$2:$C$27,'Cargo List'!$I$2:$I$27))</f>
        <v>#N/A</v>
      </c>
      <c r="G280" t="e">
        <f>IF(OR($A280&lt;G$2,$A280&gt;G$2+LOOKUP(G$2,'Cargo List'!$C$2:$C$27,'Cargo List'!$H$2:$H$27)),"",LOOKUP(Sheet3!G$2,'Cargo List'!$C$2:$C$27,'Cargo List'!$I$2:$I$27))</f>
        <v>#N/A</v>
      </c>
      <c r="H280" t="e">
        <f>IF(OR($A280&lt;H$2,$A280&gt;H$2+LOOKUP(H$2,'Cargo List'!$C$2:$C$27,'Cargo List'!$H$2:$H$27)),"",LOOKUP(Sheet3!H$2,'Cargo List'!$C$2:$C$27,'Cargo List'!$I$2:$I$27))</f>
        <v>#N/A</v>
      </c>
      <c r="I280" t="e">
        <f>IF(OR($A280&lt;I$2,$A280&gt;I$2+LOOKUP(I$2,'Cargo List'!$C$2:$C$27,'Cargo List'!$H$2:$H$27)),"",LOOKUP(Sheet3!I$2,'Cargo List'!$C$2:$C$27,'Cargo List'!$I$2:$I$27))</f>
        <v>#N/A</v>
      </c>
      <c r="J280" t="e">
        <f>IF(OR($A280&lt;J$2,$A280&gt;J$2+LOOKUP(J$2,'Cargo List'!$C$2:$C$27,'Cargo List'!$H$2:$H$27)),"",LOOKUP(Sheet3!J$2,'Cargo List'!$C$2:$C$27,'Cargo List'!$I$2:$I$27))</f>
        <v>#N/A</v>
      </c>
      <c r="K280" t="e">
        <f>IF(OR($A280&lt;K$2,$A280&gt;K$2+LOOKUP(K$2,'Cargo List'!$C$2:$C$27,'Cargo List'!$H$2:$H$27)),"",LOOKUP(Sheet3!K$2,'Cargo List'!$C$2:$C$27,'Cargo List'!$I$2:$I$27))</f>
        <v>#N/A</v>
      </c>
      <c r="L280" t="e">
        <f>IF(OR($A280&lt;L$2,$A280&gt;L$2+LOOKUP(L$2,'Cargo List'!$C$2:$C$27,'Cargo List'!$H$2:$H$27)),"",LOOKUP(Sheet3!L$2,'Cargo List'!$C$2:$C$27,'Cargo List'!$I$2:$I$27))</f>
        <v>#N/A</v>
      </c>
      <c r="M280" t="e">
        <f>IF(OR($A280&lt;M$2,$A280&gt;M$2+LOOKUP(M$2,'Cargo List'!$C$2:$C$27,'Cargo List'!$H$2:$H$27)),"",LOOKUP(Sheet3!M$2,'Cargo List'!$C$2:$C$27,'Cargo List'!$I$2:$I$27))</f>
        <v>#N/A</v>
      </c>
      <c r="N280" t="e">
        <f>IF(OR($A280&lt;N$2,$A280&gt;N$2+LOOKUP(N$2,'Cargo List'!$C$2:$C$27,'Cargo List'!$H$2:$H$27)),"",LOOKUP(Sheet3!N$2,'Cargo List'!$C$2:$C$27,'Cargo List'!$I$2:$I$27))</f>
        <v>#N/A</v>
      </c>
      <c r="O280" t="e">
        <f>IF(OR($A280&lt;O$2,$A280&gt;O$2+LOOKUP(O$2,'Cargo List'!$C$2:$C$27,'Cargo List'!$H$2:$H$27)),"",LOOKUP(Sheet3!O$2,'Cargo List'!$C$2:$C$27,'Cargo List'!$I$2:$I$27))</f>
        <v>#N/A</v>
      </c>
      <c r="P280" t="e">
        <f>IF(OR($A280&lt;P$2,$A280&gt;P$2+LOOKUP(P$2,'Cargo List'!$C$2:$C$27,'Cargo List'!$H$2:$H$27)),"",LOOKUP(Sheet3!P$2,'Cargo List'!$C$2:$C$27,'Cargo List'!$I$2:$I$27))</f>
        <v>#N/A</v>
      </c>
      <c r="Q280" t="e">
        <f>IF(OR($A280&lt;Q$2,$A280&gt;Q$2+LOOKUP(Q$2,'Cargo List'!$C$2:$C$27,'Cargo List'!$H$2:$H$27)),"",LOOKUP(Sheet3!Q$2,'Cargo List'!$C$2:$C$27,'Cargo List'!$I$2:$I$27))</f>
        <v>#N/A</v>
      </c>
      <c r="R280" t="e">
        <f>IF(OR($A280&lt;R$2,$A280&gt;R$2+LOOKUP(R$2,'Cargo List'!$C$2:$C$27,'Cargo List'!$H$2:$H$27)),"",LOOKUP(Sheet3!R$2,'Cargo List'!$C$2:$C$27,'Cargo List'!$I$2:$I$27))</f>
        <v>#N/A</v>
      </c>
      <c r="S280" t="e">
        <f>IF(OR($A280&lt;S$2,$A280&gt;S$2+LOOKUP(S$2,'Cargo List'!$C$2:$C$27,'Cargo List'!$H$2:$H$27)),"",LOOKUP(Sheet3!S$2,'Cargo List'!$C$2:$C$27,'Cargo List'!$I$2:$I$27))</f>
        <v>#N/A</v>
      </c>
      <c r="T280" t="e">
        <f>IF(OR($A280&lt;T$2,$A280&gt;T$2+LOOKUP(T$2,'Cargo List'!$C$2:$C$27,'Cargo List'!$H$2:$H$27)),"",LOOKUP(Sheet3!T$2,'Cargo List'!$C$2:$C$27,'Cargo List'!$I$2:$I$27))</f>
        <v>#N/A</v>
      </c>
      <c r="U280" t="e">
        <f>IF(OR($A280&lt;U$2,$A280&gt;U$2+LOOKUP(U$2,'Cargo List'!$C$2:$C$27,'Cargo List'!$H$2:$H$27)),"",LOOKUP(Sheet3!U$2,'Cargo List'!$C$2:$C$27,'Cargo List'!$I$2:$I$27))</f>
        <v>#N/A</v>
      </c>
      <c r="V280" t="e">
        <f>IF(OR($A280&lt;V$2,$A280&gt;V$2+LOOKUP(V$2,'Cargo List'!$C$2:$C$27,'Cargo List'!$H$2:$H$27)),"",LOOKUP(Sheet3!V$2,'Cargo List'!$C$2:$C$27,'Cargo List'!$I$2:$I$27))</f>
        <v>#N/A</v>
      </c>
      <c r="W280" t="e">
        <f>IF(OR($A280&lt;W$2,$A280&gt;W$2+LOOKUP(W$2,'Cargo List'!$C$2:$C$27,'Cargo List'!$H$2:$H$27)),"",LOOKUP(Sheet3!W$2,'Cargo List'!$C$2:$C$27,'Cargo List'!$I$2:$I$27))</f>
        <v>#N/A</v>
      </c>
      <c r="X280" t="e">
        <f>IF(OR($A280&lt;X$2,$A280&gt;X$2+LOOKUP(X$2,'Cargo List'!$C$2:$C$27,'Cargo List'!$H$2:$H$27)),"",LOOKUP(Sheet3!X$2,'Cargo List'!$C$2:$C$27,'Cargo List'!$I$2:$I$27))</f>
        <v>#N/A</v>
      </c>
      <c r="Y280" t="e">
        <f>IF(OR($A280&lt;Y$2,$A280&gt;Y$2+LOOKUP(Y$2,'Cargo List'!$C$2:$C$27,'Cargo List'!$H$2:$H$27)),"",LOOKUP(Sheet3!Y$2,'Cargo List'!$C$2:$C$27,'Cargo List'!$I$2:$I$27))</f>
        <v>#N/A</v>
      </c>
      <c r="Z280" t="e">
        <f>IF(OR($A280&lt;Z$2,$A280&gt;Z$2+LOOKUP(Z$2,'Cargo List'!$C$2:$C$27,'Cargo List'!$H$2:$H$27)),"",LOOKUP(Sheet3!Z$2,'Cargo List'!$C$2:$C$27,'Cargo List'!$I$2:$I$27))</f>
        <v>#N/A</v>
      </c>
      <c r="AA280" t="e">
        <f>IF(OR($A280&lt;AA$2,$A280&gt;AA$2+LOOKUP(AA$2,'Cargo List'!$C$2:$C$27,'Cargo List'!$H$2:$H$27)),"",LOOKUP(Sheet3!AA$2,'Cargo List'!$C$2:$C$27,'Cargo List'!$I$2:$I$27))</f>
        <v>#N/A</v>
      </c>
      <c r="AB280" t="e">
        <f>IF(OR($A280&lt;AB$2,$A280&gt;AB$2+LOOKUP(AB$2,'Cargo List'!$C$2:$C$27,'Cargo List'!$H$2:$H$27)),"",LOOKUP(Sheet3!AB$2,'Cargo List'!$C$2:$C$27,'Cargo List'!$I$2:$I$27))</f>
        <v>#N/A</v>
      </c>
      <c r="AC280" t="e">
        <f>IF(OR($A280&lt;AC$2,$A280&gt;AC$2+LOOKUP(AC$2,'Cargo List'!$C$2:$C$27,'Cargo List'!$H$2:$H$27)),"",LOOKUP(Sheet3!AC$2,'Cargo List'!$C$2:$C$27,'Cargo List'!$I$2:$I$27))</f>
        <v>#N/A</v>
      </c>
      <c r="AD280" t="e">
        <f>IF(OR($A280&lt;AD$2,$A280&gt;AD$2+LOOKUP(AD$2,'Cargo List'!$C$2:$C$27,'Cargo List'!$H$2:$H$27)),"",LOOKUP(Sheet3!AD$2,'Cargo List'!$C$2:$C$27,'Cargo List'!$I$2:$I$27))</f>
        <v>#N/A</v>
      </c>
      <c r="AE280" t="e">
        <f>IF(OR($A280&lt;AE$2,$A280&gt;AE$2+LOOKUP(AE$2,'Cargo List'!$C$2:$C$27,'Cargo List'!$H$2:$H$27)),"",LOOKUP(Sheet3!AE$2,'Cargo List'!$C$2:$C$27,'Cargo List'!$I$2:$I$27))</f>
        <v>#N/A</v>
      </c>
      <c r="AF280" t="e">
        <f>IF(OR($A280&lt;AF$2,$A280&gt;AF$2+LOOKUP(AF$2,'Cargo List'!$C$2:$C$27,'Cargo List'!$H$2:$H$27)),"",LOOKUP(Sheet3!AF$2,'Cargo List'!$C$2:$C$27,'Cargo List'!$I$2:$I$27))</f>
        <v>#N/A</v>
      </c>
      <c r="AG280" t="e">
        <f>IF(OR($A280&lt;AG$2,$A280&gt;AG$2+LOOKUP(AG$2,'Cargo List'!$C$2:$C$27,'Cargo List'!$H$2:$H$27)),"",LOOKUP(Sheet3!AG$2,'Cargo List'!$C$2:$C$27,'Cargo List'!$I$2:$I$27))</f>
        <v>#N/A</v>
      </c>
      <c r="AH280" t="e">
        <f>IF(OR($A280&lt;AH$2,$A280&gt;AH$2+LOOKUP(AH$2,'Cargo List'!$C$2:$C$27,'Cargo List'!$H$2:$H$27)),"",LOOKUP(Sheet3!AH$2,'Cargo List'!$C$2:$C$27,'Cargo List'!$I$2:$I$27))</f>
        <v>#N/A</v>
      </c>
      <c r="AI280" t="e">
        <f>IF(OR($A280&lt;AI$2,$A280&gt;AI$2+LOOKUP(AI$2,'Cargo List'!$C$2:$C$27,'Cargo List'!$H$2:$H$27)),"",LOOKUP(Sheet3!AI$2,'Cargo List'!$C$2:$C$27,'Cargo List'!$I$2:$I$27))</f>
        <v>#N/A</v>
      </c>
      <c r="AJ280" t="e">
        <f>IF(OR($A280&lt;AJ$2,$A280&gt;AJ$2+LOOKUP(AJ$2,'Cargo List'!$C$2:$C$27,'Cargo List'!$H$2:$H$27)),"",LOOKUP(Sheet3!AJ$2,'Cargo List'!$C$2:$C$27,'Cargo List'!$I$2:$I$27))</f>
        <v>#N/A</v>
      </c>
      <c r="AK280" t="e">
        <f>IF(OR($A280&lt;AK$2,$A280&gt;AK$2+LOOKUP(AK$2,'Cargo List'!$C$2:$C$27,'Cargo List'!$H$2:$H$27)),"",LOOKUP(Sheet3!AK$2,'Cargo List'!$C$2:$C$27,'Cargo List'!$I$2:$I$27))</f>
        <v>#N/A</v>
      </c>
      <c r="AL280" t="e">
        <f>IF(OR($A280&lt;AL$2,$A280&gt;AL$2+LOOKUP(AL$2,'Cargo List'!$C$2:$C$27,'Cargo List'!$H$2:$H$27)),"",LOOKUP(Sheet3!AL$2,'Cargo List'!$C$2:$C$27,'Cargo List'!$I$2:$I$27))</f>
        <v>#N/A</v>
      </c>
      <c r="AM280" t="e">
        <f>IF(OR($A280&lt;AM$2,$A280&gt;AM$2+LOOKUP(AM$2,'Cargo List'!$C$2:$C$27,'Cargo List'!$H$2:$H$27)),"",LOOKUP(Sheet3!AM$2,'Cargo List'!$C$2:$C$27,'Cargo List'!$I$2:$I$27))</f>
        <v>#N/A</v>
      </c>
      <c r="AN280" t="e">
        <f>IF(OR($A280&lt;AN$2,$A280&gt;AN$2+LOOKUP(AN$2,'Cargo List'!$C$2:$C$27,'Cargo List'!$H$2:$H$27)),"",LOOKUP(Sheet3!AN$2,'Cargo List'!$C$2:$C$27,'Cargo List'!$I$2:$I$27))</f>
        <v>#N/A</v>
      </c>
      <c r="AO280" t="e">
        <f>IF(OR($A280&lt;AO$2,$A280&gt;AO$2+LOOKUP(AO$2,'Cargo List'!$C$2:$C$27,'Cargo List'!$H$2:$H$27)),"",LOOKUP(Sheet3!AO$2,'Cargo List'!$C$2:$C$27,'Cargo List'!$I$2:$I$27))</f>
        <v>#N/A</v>
      </c>
      <c r="AP280" t="e">
        <f>IF(OR($A280&lt;AP$2,$A280&gt;AP$2+LOOKUP(AP$2,'Cargo List'!$C$2:$C$27,'Cargo List'!$H$2:$H$27)),"",LOOKUP(Sheet3!AP$2,'Cargo List'!$C$2:$C$27,'Cargo List'!$I$2:$I$27))</f>
        <v>#N/A</v>
      </c>
      <c r="AQ280" t="e">
        <f>IF(OR($A280&lt;AQ$2,$A280&gt;AQ$2+LOOKUP(AQ$2,'Cargo List'!$C$2:$C$27,'Cargo List'!$H$2:$H$27)),"",LOOKUP(Sheet3!AQ$2,'Cargo List'!$C$2:$C$27,'Cargo List'!$I$2:$I$27))</f>
        <v>#N/A</v>
      </c>
      <c r="AR280" t="e">
        <f>IF(OR($A280&lt;AR$2,$A280&gt;AR$2+LOOKUP(AR$2,'Cargo List'!$C$2:$C$27,'Cargo List'!$H$2:$H$27)),"",LOOKUP(Sheet3!AR$2,'Cargo List'!$C$2:$C$27,'Cargo List'!$I$2:$I$27))</f>
        <v>#N/A</v>
      </c>
      <c r="AS280" t="e">
        <f>IF(OR($A280&lt;AS$2,$A280&gt;AS$2+LOOKUP(AS$2,'Cargo List'!$C$2:$C$27,'Cargo List'!$H$2:$H$27)),"",LOOKUP(Sheet3!AS$2,'Cargo List'!$C$2:$C$27,'Cargo List'!$I$2:$I$27))</f>
        <v>#N/A</v>
      </c>
      <c r="AT280" t="e">
        <f>IF(OR($A280&lt;AT$2,$A280&gt;AT$2+LOOKUP(AT$2,'Cargo List'!$C$2:$C$27,'Cargo List'!$H$2:$H$27)),"",LOOKUP(Sheet3!AT$2,'Cargo List'!$C$2:$C$27,'Cargo List'!$I$2:$I$27))</f>
        <v>#N/A</v>
      </c>
      <c r="AU280" t="e">
        <f>IF(OR($A280&lt;AU$2,$A280&gt;AU$2+LOOKUP(AU$2,'Cargo List'!$C$2:$C$27,'Cargo List'!$H$2:$H$27)),"",LOOKUP(Sheet3!AU$2,'Cargo List'!$C$2:$C$27,'Cargo List'!$I$2:$I$27))</f>
        <v>#N/A</v>
      </c>
      <c r="AV280" s="4">
        <f t="shared" si="8"/>
        <v>0</v>
      </c>
    </row>
    <row r="281" spans="1:48" x14ac:dyDescent="0.25">
      <c r="A281" s="2">
        <f t="shared" si="9"/>
        <v>44475</v>
      </c>
      <c r="B281" t="e">
        <f>IF(OR($A281&lt;B$2,$A281&gt;B$2+LOOKUP(B$2,'Cargo List'!$C$2:$C$27,'Cargo List'!$H$2:$H$27)),"",LOOKUP(Sheet3!B$2,'Cargo List'!$C$2:$C$27,'Cargo List'!$I$2:$I$27))</f>
        <v>#N/A</v>
      </c>
      <c r="C281" t="e">
        <f>IF(OR($A281&lt;C$2,$A281&gt;C$2+LOOKUP(C$2,'Cargo List'!$C$2:$C$27,'Cargo List'!$H$2:$H$27)),"",LOOKUP(Sheet3!C$2,'Cargo List'!$C$2:$C$27,'Cargo List'!$I$2:$I$27))</f>
        <v>#N/A</v>
      </c>
      <c r="D281" t="e">
        <f>IF(OR($A281&lt;D$2,$A281&gt;D$2+LOOKUP(D$2,'Cargo List'!$C$2:$C$27,'Cargo List'!$H$2:$H$27)),"",LOOKUP(Sheet3!D$2,'Cargo List'!$C$2:$C$27,'Cargo List'!$I$2:$I$27))</f>
        <v>#N/A</v>
      </c>
      <c r="E281" t="e">
        <f>IF(OR($A281&lt;E$2,$A281&gt;E$2+LOOKUP(E$2,'Cargo List'!$C$2:$C$27,'Cargo List'!$H$2:$H$27)),"",LOOKUP(Sheet3!E$2,'Cargo List'!$C$2:$C$27,'Cargo List'!$I$2:$I$27))</f>
        <v>#N/A</v>
      </c>
      <c r="F281" t="e">
        <f>IF(OR($A281&lt;F$2,$A281&gt;F$2+LOOKUP(F$2,'Cargo List'!$C$2:$C$27,'Cargo List'!$H$2:$H$27)),"",LOOKUP(Sheet3!F$2,'Cargo List'!$C$2:$C$27,'Cargo List'!$I$2:$I$27))</f>
        <v>#N/A</v>
      </c>
      <c r="G281" t="e">
        <f>IF(OR($A281&lt;G$2,$A281&gt;G$2+LOOKUP(G$2,'Cargo List'!$C$2:$C$27,'Cargo List'!$H$2:$H$27)),"",LOOKUP(Sheet3!G$2,'Cargo List'!$C$2:$C$27,'Cargo List'!$I$2:$I$27))</f>
        <v>#N/A</v>
      </c>
      <c r="H281" t="e">
        <f>IF(OR($A281&lt;H$2,$A281&gt;H$2+LOOKUP(H$2,'Cargo List'!$C$2:$C$27,'Cargo List'!$H$2:$H$27)),"",LOOKUP(Sheet3!H$2,'Cargo List'!$C$2:$C$27,'Cargo List'!$I$2:$I$27))</f>
        <v>#N/A</v>
      </c>
      <c r="I281" t="e">
        <f>IF(OR($A281&lt;I$2,$A281&gt;I$2+LOOKUP(I$2,'Cargo List'!$C$2:$C$27,'Cargo List'!$H$2:$H$27)),"",LOOKUP(Sheet3!I$2,'Cargo List'!$C$2:$C$27,'Cargo List'!$I$2:$I$27))</f>
        <v>#N/A</v>
      </c>
      <c r="J281" t="e">
        <f>IF(OR($A281&lt;J$2,$A281&gt;J$2+LOOKUP(J$2,'Cargo List'!$C$2:$C$27,'Cargo List'!$H$2:$H$27)),"",LOOKUP(Sheet3!J$2,'Cargo List'!$C$2:$C$27,'Cargo List'!$I$2:$I$27))</f>
        <v>#N/A</v>
      </c>
      <c r="K281" t="e">
        <f>IF(OR($A281&lt;K$2,$A281&gt;K$2+LOOKUP(K$2,'Cargo List'!$C$2:$C$27,'Cargo List'!$H$2:$H$27)),"",LOOKUP(Sheet3!K$2,'Cargo List'!$C$2:$C$27,'Cargo List'!$I$2:$I$27))</f>
        <v>#N/A</v>
      </c>
      <c r="L281" t="e">
        <f>IF(OR($A281&lt;L$2,$A281&gt;L$2+LOOKUP(L$2,'Cargo List'!$C$2:$C$27,'Cargo List'!$H$2:$H$27)),"",LOOKUP(Sheet3!L$2,'Cargo List'!$C$2:$C$27,'Cargo List'!$I$2:$I$27))</f>
        <v>#N/A</v>
      </c>
      <c r="M281" t="e">
        <f>IF(OR($A281&lt;M$2,$A281&gt;M$2+LOOKUP(M$2,'Cargo List'!$C$2:$C$27,'Cargo List'!$H$2:$H$27)),"",LOOKUP(Sheet3!M$2,'Cargo List'!$C$2:$C$27,'Cargo List'!$I$2:$I$27))</f>
        <v>#N/A</v>
      </c>
      <c r="N281" t="e">
        <f>IF(OR($A281&lt;N$2,$A281&gt;N$2+LOOKUP(N$2,'Cargo List'!$C$2:$C$27,'Cargo List'!$H$2:$H$27)),"",LOOKUP(Sheet3!N$2,'Cargo List'!$C$2:$C$27,'Cargo List'!$I$2:$I$27))</f>
        <v>#N/A</v>
      </c>
      <c r="O281" t="e">
        <f>IF(OR($A281&lt;O$2,$A281&gt;O$2+LOOKUP(O$2,'Cargo List'!$C$2:$C$27,'Cargo List'!$H$2:$H$27)),"",LOOKUP(Sheet3!O$2,'Cargo List'!$C$2:$C$27,'Cargo List'!$I$2:$I$27))</f>
        <v>#N/A</v>
      </c>
      <c r="P281" t="e">
        <f>IF(OR($A281&lt;P$2,$A281&gt;P$2+LOOKUP(P$2,'Cargo List'!$C$2:$C$27,'Cargo List'!$H$2:$H$27)),"",LOOKUP(Sheet3!P$2,'Cargo List'!$C$2:$C$27,'Cargo List'!$I$2:$I$27))</f>
        <v>#N/A</v>
      </c>
      <c r="Q281" t="e">
        <f>IF(OR($A281&lt;Q$2,$A281&gt;Q$2+LOOKUP(Q$2,'Cargo List'!$C$2:$C$27,'Cargo List'!$H$2:$H$27)),"",LOOKUP(Sheet3!Q$2,'Cargo List'!$C$2:$C$27,'Cargo List'!$I$2:$I$27))</f>
        <v>#N/A</v>
      </c>
      <c r="R281" t="e">
        <f>IF(OR($A281&lt;R$2,$A281&gt;R$2+LOOKUP(R$2,'Cargo List'!$C$2:$C$27,'Cargo List'!$H$2:$H$27)),"",LOOKUP(Sheet3!R$2,'Cargo List'!$C$2:$C$27,'Cargo List'!$I$2:$I$27))</f>
        <v>#N/A</v>
      </c>
      <c r="S281" t="e">
        <f>IF(OR($A281&lt;S$2,$A281&gt;S$2+LOOKUP(S$2,'Cargo List'!$C$2:$C$27,'Cargo List'!$H$2:$H$27)),"",LOOKUP(Sheet3!S$2,'Cargo List'!$C$2:$C$27,'Cargo List'!$I$2:$I$27))</f>
        <v>#N/A</v>
      </c>
      <c r="T281" t="e">
        <f>IF(OR($A281&lt;T$2,$A281&gt;T$2+LOOKUP(T$2,'Cargo List'!$C$2:$C$27,'Cargo List'!$H$2:$H$27)),"",LOOKUP(Sheet3!T$2,'Cargo List'!$C$2:$C$27,'Cargo List'!$I$2:$I$27))</f>
        <v>#N/A</v>
      </c>
      <c r="U281" t="e">
        <f>IF(OR($A281&lt;U$2,$A281&gt;U$2+LOOKUP(U$2,'Cargo List'!$C$2:$C$27,'Cargo List'!$H$2:$H$27)),"",LOOKUP(Sheet3!U$2,'Cargo List'!$C$2:$C$27,'Cargo List'!$I$2:$I$27))</f>
        <v>#N/A</v>
      </c>
      <c r="V281" t="e">
        <f>IF(OR($A281&lt;V$2,$A281&gt;V$2+LOOKUP(V$2,'Cargo List'!$C$2:$C$27,'Cargo List'!$H$2:$H$27)),"",LOOKUP(Sheet3!V$2,'Cargo List'!$C$2:$C$27,'Cargo List'!$I$2:$I$27))</f>
        <v>#N/A</v>
      </c>
      <c r="W281" t="e">
        <f>IF(OR($A281&lt;W$2,$A281&gt;W$2+LOOKUP(W$2,'Cargo List'!$C$2:$C$27,'Cargo List'!$H$2:$H$27)),"",LOOKUP(Sheet3!W$2,'Cargo List'!$C$2:$C$27,'Cargo List'!$I$2:$I$27))</f>
        <v>#N/A</v>
      </c>
      <c r="X281" t="e">
        <f>IF(OR($A281&lt;X$2,$A281&gt;X$2+LOOKUP(X$2,'Cargo List'!$C$2:$C$27,'Cargo List'!$H$2:$H$27)),"",LOOKUP(Sheet3!X$2,'Cargo List'!$C$2:$C$27,'Cargo List'!$I$2:$I$27))</f>
        <v>#N/A</v>
      </c>
      <c r="Y281" t="e">
        <f>IF(OR($A281&lt;Y$2,$A281&gt;Y$2+LOOKUP(Y$2,'Cargo List'!$C$2:$C$27,'Cargo List'!$H$2:$H$27)),"",LOOKUP(Sheet3!Y$2,'Cargo List'!$C$2:$C$27,'Cargo List'!$I$2:$I$27))</f>
        <v>#N/A</v>
      </c>
      <c r="Z281" t="e">
        <f>IF(OR($A281&lt;Z$2,$A281&gt;Z$2+LOOKUP(Z$2,'Cargo List'!$C$2:$C$27,'Cargo List'!$H$2:$H$27)),"",LOOKUP(Sheet3!Z$2,'Cargo List'!$C$2:$C$27,'Cargo List'!$I$2:$I$27))</f>
        <v>#N/A</v>
      </c>
      <c r="AA281" t="e">
        <f>IF(OR($A281&lt;AA$2,$A281&gt;AA$2+LOOKUP(AA$2,'Cargo List'!$C$2:$C$27,'Cargo List'!$H$2:$H$27)),"",LOOKUP(Sheet3!AA$2,'Cargo List'!$C$2:$C$27,'Cargo List'!$I$2:$I$27))</f>
        <v>#N/A</v>
      </c>
      <c r="AB281" t="e">
        <f>IF(OR($A281&lt;AB$2,$A281&gt;AB$2+LOOKUP(AB$2,'Cargo List'!$C$2:$C$27,'Cargo List'!$H$2:$H$27)),"",LOOKUP(Sheet3!AB$2,'Cargo List'!$C$2:$C$27,'Cargo List'!$I$2:$I$27))</f>
        <v>#N/A</v>
      </c>
      <c r="AC281" t="e">
        <f>IF(OR($A281&lt;AC$2,$A281&gt;AC$2+LOOKUP(AC$2,'Cargo List'!$C$2:$C$27,'Cargo List'!$H$2:$H$27)),"",LOOKUP(Sheet3!AC$2,'Cargo List'!$C$2:$C$27,'Cargo List'!$I$2:$I$27))</f>
        <v>#N/A</v>
      </c>
      <c r="AD281" t="e">
        <f>IF(OR($A281&lt;AD$2,$A281&gt;AD$2+LOOKUP(AD$2,'Cargo List'!$C$2:$C$27,'Cargo List'!$H$2:$H$27)),"",LOOKUP(Sheet3!AD$2,'Cargo List'!$C$2:$C$27,'Cargo List'!$I$2:$I$27))</f>
        <v>#N/A</v>
      </c>
      <c r="AE281" t="e">
        <f>IF(OR($A281&lt;AE$2,$A281&gt;AE$2+LOOKUP(AE$2,'Cargo List'!$C$2:$C$27,'Cargo List'!$H$2:$H$27)),"",LOOKUP(Sheet3!AE$2,'Cargo List'!$C$2:$C$27,'Cargo List'!$I$2:$I$27))</f>
        <v>#N/A</v>
      </c>
      <c r="AF281" t="e">
        <f>IF(OR($A281&lt;AF$2,$A281&gt;AF$2+LOOKUP(AF$2,'Cargo List'!$C$2:$C$27,'Cargo List'!$H$2:$H$27)),"",LOOKUP(Sheet3!AF$2,'Cargo List'!$C$2:$C$27,'Cargo List'!$I$2:$I$27))</f>
        <v>#N/A</v>
      </c>
      <c r="AG281" t="e">
        <f>IF(OR($A281&lt;AG$2,$A281&gt;AG$2+LOOKUP(AG$2,'Cargo List'!$C$2:$C$27,'Cargo List'!$H$2:$H$27)),"",LOOKUP(Sheet3!AG$2,'Cargo List'!$C$2:$C$27,'Cargo List'!$I$2:$I$27))</f>
        <v>#N/A</v>
      </c>
      <c r="AH281" t="e">
        <f>IF(OR($A281&lt;AH$2,$A281&gt;AH$2+LOOKUP(AH$2,'Cargo List'!$C$2:$C$27,'Cargo List'!$H$2:$H$27)),"",LOOKUP(Sheet3!AH$2,'Cargo List'!$C$2:$C$27,'Cargo List'!$I$2:$I$27))</f>
        <v>#N/A</v>
      </c>
      <c r="AI281" t="e">
        <f>IF(OR($A281&lt;AI$2,$A281&gt;AI$2+LOOKUP(AI$2,'Cargo List'!$C$2:$C$27,'Cargo List'!$H$2:$H$27)),"",LOOKUP(Sheet3!AI$2,'Cargo List'!$C$2:$C$27,'Cargo List'!$I$2:$I$27))</f>
        <v>#N/A</v>
      </c>
      <c r="AJ281" t="e">
        <f>IF(OR($A281&lt;AJ$2,$A281&gt;AJ$2+LOOKUP(AJ$2,'Cargo List'!$C$2:$C$27,'Cargo List'!$H$2:$H$27)),"",LOOKUP(Sheet3!AJ$2,'Cargo List'!$C$2:$C$27,'Cargo List'!$I$2:$I$27))</f>
        <v>#N/A</v>
      </c>
      <c r="AK281" t="e">
        <f>IF(OR($A281&lt;AK$2,$A281&gt;AK$2+LOOKUP(AK$2,'Cargo List'!$C$2:$C$27,'Cargo List'!$H$2:$H$27)),"",LOOKUP(Sheet3!AK$2,'Cargo List'!$C$2:$C$27,'Cargo List'!$I$2:$I$27))</f>
        <v>#N/A</v>
      </c>
      <c r="AL281" t="e">
        <f>IF(OR($A281&lt;AL$2,$A281&gt;AL$2+LOOKUP(AL$2,'Cargo List'!$C$2:$C$27,'Cargo List'!$H$2:$H$27)),"",LOOKUP(Sheet3!AL$2,'Cargo List'!$C$2:$C$27,'Cargo List'!$I$2:$I$27))</f>
        <v>#N/A</v>
      </c>
      <c r="AM281" t="e">
        <f>IF(OR($A281&lt;AM$2,$A281&gt;AM$2+LOOKUP(AM$2,'Cargo List'!$C$2:$C$27,'Cargo List'!$H$2:$H$27)),"",LOOKUP(Sheet3!AM$2,'Cargo List'!$C$2:$C$27,'Cargo List'!$I$2:$I$27))</f>
        <v>#N/A</v>
      </c>
      <c r="AN281" t="e">
        <f>IF(OR($A281&lt;AN$2,$A281&gt;AN$2+LOOKUP(AN$2,'Cargo List'!$C$2:$C$27,'Cargo List'!$H$2:$H$27)),"",LOOKUP(Sheet3!AN$2,'Cargo List'!$C$2:$C$27,'Cargo List'!$I$2:$I$27))</f>
        <v>#N/A</v>
      </c>
      <c r="AO281" t="e">
        <f>IF(OR($A281&lt;AO$2,$A281&gt;AO$2+LOOKUP(AO$2,'Cargo List'!$C$2:$C$27,'Cargo List'!$H$2:$H$27)),"",LOOKUP(Sheet3!AO$2,'Cargo List'!$C$2:$C$27,'Cargo List'!$I$2:$I$27))</f>
        <v>#N/A</v>
      </c>
      <c r="AP281" t="e">
        <f>IF(OR($A281&lt;AP$2,$A281&gt;AP$2+LOOKUP(AP$2,'Cargo List'!$C$2:$C$27,'Cargo List'!$H$2:$H$27)),"",LOOKUP(Sheet3!AP$2,'Cargo List'!$C$2:$C$27,'Cargo List'!$I$2:$I$27))</f>
        <v>#N/A</v>
      </c>
      <c r="AQ281" t="e">
        <f>IF(OR($A281&lt;AQ$2,$A281&gt;AQ$2+LOOKUP(AQ$2,'Cargo List'!$C$2:$C$27,'Cargo List'!$H$2:$H$27)),"",LOOKUP(Sheet3!AQ$2,'Cargo List'!$C$2:$C$27,'Cargo List'!$I$2:$I$27))</f>
        <v>#N/A</v>
      </c>
      <c r="AR281" t="e">
        <f>IF(OR($A281&lt;AR$2,$A281&gt;AR$2+LOOKUP(AR$2,'Cargo List'!$C$2:$C$27,'Cargo List'!$H$2:$H$27)),"",LOOKUP(Sheet3!AR$2,'Cargo List'!$C$2:$C$27,'Cargo List'!$I$2:$I$27))</f>
        <v>#N/A</v>
      </c>
      <c r="AS281" t="e">
        <f>IF(OR($A281&lt;AS$2,$A281&gt;AS$2+LOOKUP(AS$2,'Cargo List'!$C$2:$C$27,'Cargo List'!$H$2:$H$27)),"",LOOKUP(Sheet3!AS$2,'Cargo List'!$C$2:$C$27,'Cargo List'!$I$2:$I$27))</f>
        <v>#N/A</v>
      </c>
      <c r="AT281" t="e">
        <f>IF(OR($A281&lt;AT$2,$A281&gt;AT$2+LOOKUP(AT$2,'Cargo List'!$C$2:$C$27,'Cargo List'!$H$2:$H$27)),"",LOOKUP(Sheet3!AT$2,'Cargo List'!$C$2:$C$27,'Cargo List'!$I$2:$I$27))</f>
        <v>#N/A</v>
      </c>
      <c r="AU281" t="e">
        <f>IF(OR($A281&lt;AU$2,$A281&gt;AU$2+LOOKUP(AU$2,'Cargo List'!$C$2:$C$27,'Cargo List'!$H$2:$H$27)),"",LOOKUP(Sheet3!AU$2,'Cargo List'!$C$2:$C$27,'Cargo List'!$I$2:$I$27))</f>
        <v>#N/A</v>
      </c>
      <c r="AV281" s="4">
        <f t="shared" si="8"/>
        <v>0</v>
      </c>
    </row>
    <row r="282" spans="1:48" x14ac:dyDescent="0.25">
      <c r="A282" s="2">
        <f t="shared" si="9"/>
        <v>44476</v>
      </c>
      <c r="B282" t="e">
        <f>IF(OR($A282&lt;B$2,$A282&gt;B$2+LOOKUP(B$2,'Cargo List'!$C$2:$C$27,'Cargo List'!$H$2:$H$27)),"",LOOKUP(Sheet3!B$2,'Cargo List'!$C$2:$C$27,'Cargo List'!$I$2:$I$27))</f>
        <v>#N/A</v>
      </c>
      <c r="C282" t="e">
        <f>IF(OR($A282&lt;C$2,$A282&gt;C$2+LOOKUP(C$2,'Cargo List'!$C$2:$C$27,'Cargo List'!$H$2:$H$27)),"",LOOKUP(Sheet3!C$2,'Cargo List'!$C$2:$C$27,'Cargo List'!$I$2:$I$27))</f>
        <v>#N/A</v>
      </c>
      <c r="D282" t="e">
        <f>IF(OR($A282&lt;D$2,$A282&gt;D$2+LOOKUP(D$2,'Cargo List'!$C$2:$C$27,'Cargo List'!$H$2:$H$27)),"",LOOKUP(Sheet3!D$2,'Cargo List'!$C$2:$C$27,'Cargo List'!$I$2:$I$27))</f>
        <v>#N/A</v>
      </c>
      <c r="E282" t="e">
        <f>IF(OR($A282&lt;E$2,$A282&gt;E$2+LOOKUP(E$2,'Cargo List'!$C$2:$C$27,'Cargo List'!$H$2:$H$27)),"",LOOKUP(Sheet3!E$2,'Cargo List'!$C$2:$C$27,'Cargo List'!$I$2:$I$27))</f>
        <v>#N/A</v>
      </c>
      <c r="F282" t="e">
        <f>IF(OR($A282&lt;F$2,$A282&gt;F$2+LOOKUP(F$2,'Cargo List'!$C$2:$C$27,'Cargo List'!$H$2:$H$27)),"",LOOKUP(Sheet3!F$2,'Cargo List'!$C$2:$C$27,'Cargo List'!$I$2:$I$27))</f>
        <v>#N/A</v>
      </c>
      <c r="G282" t="e">
        <f>IF(OR($A282&lt;G$2,$A282&gt;G$2+LOOKUP(G$2,'Cargo List'!$C$2:$C$27,'Cargo List'!$H$2:$H$27)),"",LOOKUP(Sheet3!G$2,'Cargo List'!$C$2:$C$27,'Cargo List'!$I$2:$I$27))</f>
        <v>#N/A</v>
      </c>
      <c r="H282" t="e">
        <f>IF(OR($A282&lt;H$2,$A282&gt;H$2+LOOKUP(H$2,'Cargo List'!$C$2:$C$27,'Cargo List'!$H$2:$H$27)),"",LOOKUP(Sheet3!H$2,'Cargo List'!$C$2:$C$27,'Cargo List'!$I$2:$I$27))</f>
        <v>#N/A</v>
      </c>
      <c r="I282" t="e">
        <f>IF(OR($A282&lt;I$2,$A282&gt;I$2+LOOKUP(I$2,'Cargo List'!$C$2:$C$27,'Cargo List'!$H$2:$H$27)),"",LOOKUP(Sheet3!I$2,'Cargo List'!$C$2:$C$27,'Cargo List'!$I$2:$I$27))</f>
        <v>#N/A</v>
      </c>
      <c r="J282" t="e">
        <f>IF(OR($A282&lt;J$2,$A282&gt;J$2+LOOKUP(J$2,'Cargo List'!$C$2:$C$27,'Cargo List'!$H$2:$H$27)),"",LOOKUP(Sheet3!J$2,'Cargo List'!$C$2:$C$27,'Cargo List'!$I$2:$I$27))</f>
        <v>#N/A</v>
      </c>
      <c r="K282" t="e">
        <f>IF(OR($A282&lt;K$2,$A282&gt;K$2+LOOKUP(K$2,'Cargo List'!$C$2:$C$27,'Cargo List'!$H$2:$H$27)),"",LOOKUP(Sheet3!K$2,'Cargo List'!$C$2:$C$27,'Cargo List'!$I$2:$I$27))</f>
        <v>#N/A</v>
      </c>
      <c r="L282" t="e">
        <f>IF(OR($A282&lt;L$2,$A282&gt;L$2+LOOKUP(L$2,'Cargo List'!$C$2:$C$27,'Cargo List'!$H$2:$H$27)),"",LOOKUP(Sheet3!L$2,'Cargo List'!$C$2:$C$27,'Cargo List'!$I$2:$I$27))</f>
        <v>#N/A</v>
      </c>
      <c r="M282" t="e">
        <f>IF(OR($A282&lt;M$2,$A282&gt;M$2+LOOKUP(M$2,'Cargo List'!$C$2:$C$27,'Cargo List'!$H$2:$H$27)),"",LOOKUP(Sheet3!M$2,'Cargo List'!$C$2:$C$27,'Cargo List'!$I$2:$I$27))</f>
        <v>#N/A</v>
      </c>
      <c r="N282" t="e">
        <f>IF(OR($A282&lt;N$2,$A282&gt;N$2+LOOKUP(N$2,'Cargo List'!$C$2:$C$27,'Cargo List'!$H$2:$H$27)),"",LOOKUP(Sheet3!N$2,'Cargo List'!$C$2:$C$27,'Cargo List'!$I$2:$I$27))</f>
        <v>#N/A</v>
      </c>
      <c r="O282" t="e">
        <f>IF(OR($A282&lt;O$2,$A282&gt;O$2+LOOKUP(O$2,'Cargo List'!$C$2:$C$27,'Cargo List'!$H$2:$H$27)),"",LOOKUP(Sheet3!O$2,'Cargo List'!$C$2:$C$27,'Cargo List'!$I$2:$I$27))</f>
        <v>#N/A</v>
      </c>
      <c r="P282" t="e">
        <f>IF(OR($A282&lt;P$2,$A282&gt;P$2+LOOKUP(P$2,'Cargo List'!$C$2:$C$27,'Cargo List'!$H$2:$H$27)),"",LOOKUP(Sheet3!P$2,'Cargo List'!$C$2:$C$27,'Cargo List'!$I$2:$I$27))</f>
        <v>#N/A</v>
      </c>
      <c r="Q282" t="e">
        <f>IF(OR($A282&lt;Q$2,$A282&gt;Q$2+LOOKUP(Q$2,'Cargo List'!$C$2:$C$27,'Cargo List'!$H$2:$H$27)),"",LOOKUP(Sheet3!Q$2,'Cargo List'!$C$2:$C$27,'Cargo List'!$I$2:$I$27))</f>
        <v>#N/A</v>
      </c>
      <c r="R282" t="e">
        <f>IF(OR($A282&lt;R$2,$A282&gt;R$2+LOOKUP(R$2,'Cargo List'!$C$2:$C$27,'Cargo List'!$H$2:$H$27)),"",LOOKUP(Sheet3!R$2,'Cargo List'!$C$2:$C$27,'Cargo List'!$I$2:$I$27))</f>
        <v>#N/A</v>
      </c>
      <c r="S282" t="e">
        <f>IF(OR($A282&lt;S$2,$A282&gt;S$2+LOOKUP(S$2,'Cargo List'!$C$2:$C$27,'Cargo List'!$H$2:$H$27)),"",LOOKUP(Sheet3!S$2,'Cargo List'!$C$2:$C$27,'Cargo List'!$I$2:$I$27))</f>
        <v>#N/A</v>
      </c>
      <c r="T282" t="e">
        <f>IF(OR($A282&lt;T$2,$A282&gt;T$2+LOOKUP(T$2,'Cargo List'!$C$2:$C$27,'Cargo List'!$H$2:$H$27)),"",LOOKUP(Sheet3!T$2,'Cargo List'!$C$2:$C$27,'Cargo List'!$I$2:$I$27))</f>
        <v>#N/A</v>
      </c>
      <c r="U282" t="e">
        <f>IF(OR($A282&lt;U$2,$A282&gt;U$2+LOOKUP(U$2,'Cargo List'!$C$2:$C$27,'Cargo List'!$H$2:$H$27)),"",LOOKUP(Sheet3!U$2,'Cargo List'!$C$2:$C$27,'Cargo List'!$I$2:$I$27))</f>
        <v>#N/A</v>
      </c>
      <c r="V282" t="e">
        <f>IF(OR($A282&lt;V$2,$A282&gt;V$2+LOOKUP(V$2,'Cargo List'!$C$2:$C$27,'Cargo List'!$H$2:$H$27)),"",LOOKUP(Sheet3!V$2,'Cargo List'!$C$2:$C$27,'Cargo List'!$I$2:$I$27))</f>
        <v>#N/A</v>
      </c>
      <c r="W282" t="e">
        <f>IF(OR($A282&lt;W$2,$A282&gt;W$2+LOOKUP(W$2,'Cargo List'!$C$2:$C$27,'Cargo List'!$H$2:$H$27)),"",LOOKUP(Sheet3!W$2,'Cargo List'!$C$2:$C$27,'Cargo List'!$I$2:$I$27))</f>
        <v>#N/A</v>
      </c>
      <c r="X282" t="e">
        <f>IF(OR($A282&lt;X$2,$A282&gt;X$2+LOOKUP(X$2,'Cargo List'!$C$2:$C$27,'Cargo List'!$H$2:$H$27)),"",LOOKUP(Sheet3!X$2,'Cargo List'!$C$2:$C$27,'Cargo List'!$I$2:$I$27))</f>
        <v>#N/A</v>
      </c>
      <c r="Y282" t="e">
        <f>IF(OR($A282&lt;Y$2,$A282&gt;Y$2+LOOKUP(Y$2,'Cargo List'!$C$2:$C$27,'Cargo List'!$H$2:$H$27)),"",LOOKUP(Sheet3!Y$2,'Cargo List'!$C$2:$C$27,'Cargo List'!$I$2:$I$27))</f>
        <v>#N/A</v>
      </c>
      <c r="Z282" t="e">
        <f>IF(OR($A282&lt;Z$2,$A282&gt;Z$2+LOOKUP(Z$2,'Cargo List'!$C$2:$C$27,'Cargo List'!$H$2:$H$27)),"",LOOKUP(Sheet3!Z$2,'Cargo List'!$C$2:$C$27,'Cargo List'!$I$2:$I$27))</f>
        <v>#N/A</v>
      </c>
      <c r="AA282" t="e">
        <f>IF(OR($A282&lt;AA$2,$A282&gt;AA$2+LOOKUP(AA$2,'Cargo List'!$C$2:$C$27,'Cargo List'!$H$2:$H$27)),"",LOOKUP(Sheet3!AA$2,'Cargo List'!$C$2:$C$27,'Cargo List'!$I$2:$I$27))</f>
        <v>#N/A</v>
      </c>
      <c r="AB282" t="e">
        <f>IF(OR($A282&lt;AB$2,$A282&gt;AB$2+LOOKUP(AB$2,'Cargo List'!$C$2:$C$27,'Cargo List'!$H$2:$H$27)),"",LOOKUP(Sheet3!AB$2,'Cargo List'!$C$2:$C$27,'Cargo List'!$I$2:$I$27))</f>
        <v>#N/A</v>
      </c>
      <c r="AC282" t="e">
        <f>IF(OR($A282&lt;AC$2,$A282&gt;AC$2+LOOKUP(AC$2,'Cargo List'!$C$2:$C$27,'Cargo List'!$H$2:$H$27)),"",LOOKUP(Sheet3!AC$2,'Cargo List'!$C$2:$C$27,'Cargo List'!$I$2:$I$27))</f>
        <v>#N/A</v>
      </c>
      <c r="AD282" t="e">
        <f>IF(OR($A282&lt;AD$2,$A282&gt;AD$2+LOOKUP(AD$2,'Cargo List'!$C$2:$C$27,'Cargo List'!$H$2:$H$27)),"",LOOKUP(Sheet3!AD$2,'Cargo List'!$C$2:$C$27,'Cargo List'!$I$2:$I$27))</f>
        <v>#N/A</v>
      </c>
      <c r="AE282" t="e">
        <f>IF(OR($A282&lt;AE$2,$A282&gt;AE$2+LOOKUP(AE$2,'Cargo List'!$C$2:$C$27,'Cargo List'!$H$2:$H$27)),"",LOOKUP(Sheet3!AE$2,'Cargo List'!$C$2:$C$27,'Cargo List'!$I$2:$I$27))</f>
        <v>#N/A</v>
      </c>
      <c r="AF282" t="e">
        <f>IF(OR($A282&lt;AF$2,$A282&gt;AF$2+LOOKUP(AF$2,'Cargo List'!$C$2:$C$27,'Cargo List'!$H$2:$H$27)),"",LOOKUP(Sheet3!AF$2,'Cargo List'!$C$2:$C$27,'Cargo List'!$I$2:$I$27))</f>
        <v>#N/A</v>
      </c>
      <c r="AG282" t="e">
        <f>IF(OR($A282&lt;AG$2,$A282&gt;AG$2+LOOKUP(AG$2,'Cargo List'!$C$2:$C$27,'Cargo List'!$H$2:$H$27)),"",LOOKUP(Sheet3!AG$2,'Cargo List'!$C$2:$C$27,'Cargo List'!$I$2:$I$27))</f>
        <v>#N/A</v>
      </c>
      <c r="AH282" t="e">
        <f>IF(OR($A282&lt;AH$2,$A282&gt;AH$2+LOOKUP(AH$2,'Cargo List'!$C$2:$C$27,'Cargo List'!$H$2:$H$27)),"",LOOKUP(Sheet3!AH$2,'Cargo List'!$C$2:$C$27,'Cargo List'!$I$2:$I$27))</f>
        <v>#N/A</v>
      </c>
      <c r="AI282" t="e">
        <f>IF(OR($A282&lt;AI$2,$A282&gt;AI$2+LOOKUP(AI$2,'Cargo List'!$C$2:$C$27,'Cargo List'!$H$2:$H$27)),"",LOOKUP(Sheet3!AI$2,'Cargo List'!$C$2:$C$27,'Cargo List'!$I$2:$I$27))</f>
        <v>#N/A</v>
      </c>
      <c r="AJ282" t="e">
        <f>IF(OR($A282&lt;AJ$2,$A282&gt;AJ$2+LOOKUP(AJ$2,'Cargo List'!$C$2:$C$27,'Cargo List'!$H$2:$H$27)),"",LOOKUP(Sheet3!AJ$2,'Cargo List'!$C$2:$C$27,'Cargo List'!$I$2:$I$27))</f>
        <v>#N/A</v>
      </c>
      <c r="AK282" t="e">
        <f>IF(OR($A282&lt;AK$2,$A282&gt;AK$2+LOOKUP(AK$2,'Cargo List'!$C$2:$C$27,'Cargo List'!$H$2:$H$27)),"",LOOKUP(Sheet3!AK$2,'Cargo List'!$C$2:$C$27,'Cargo List'!$I$2:$I$27))</f>
        <v>#N/A</v>
      </c>
      <c r="AL282" t="e">
        <f>IF(OR($A282&lt;AL$2,$A282&gt;AL$2+LOOKUP(AL$2,'Cargo List'!$C$2:$C$27,'Cargo List'!$H$2:$H$27)),"",LOOKUP(Sheet3!AL$2,'Cargo List'!$C$2:$C$27,'Cargo List'!$I$2:$I$27))</f>
        <v>#N/A</v>
      </c>
      <c r="AM282" t="e">
        <f>IF(OR($A282&lt;AM$2,$A282&gt;AM$2+LOOKUP(AM$2,'Cargo List'!$C$2:$C$27,'Cargo List'!$H$2:$H$27)),"",LOOKUP(Sheet3!AM$2,'Cargo List'!$C$2:$C$27,'Cargo List'!$I$2:$I$27))</f>
        <v>#N/A</v>
      </c>
      <c r="AN282" t="e">
        <f>IF(OR($A282&lt;AN$2,$A282&gt;AN$2+LOOKUP(AN$2,'Cargo List'!$C$2:$C$27,'Cargo List'!$H$2:$H$27)),"",LOOKUP(Sheet3!AN$2,'Cargo List'!$C$2:$C$27,'Cargo List'!$I$2:$I$27))</f>
        <v>#N/A</v>
      </c>
      <c r="AO282" t="e">
        <f>IF(OR($A282&lt;AO$2,$A282&gt;AO$2+LOOKUP(AO$2,'Cargo List'!$C$2:$C$27,'Cargo List'!$H$2:$H$27)),"",LOOKUP(Sheet3!AO$2,'Cargo List'!$C$2:$C$27,'Cargo List'!$I$2:$I$27))</f>
        <v>#N/A</v>
      </c>
      <c r="AP282" t="e">
        <f>IF(OR($A282&lt;AP$2,$A282&gt;AP$2+LOOKUP(AP$2,'Cargo List'!$C$2:$C$27,'Cargo List'!$H$2:$H$27)),"",LOOKUP(Sheet3!AP$2,'Cargo List'!$C$2:$C$27,'Cargo List'!$I$2:$I$27))</f>
        <v>#N/A</v>
      </c>
      <c r="AQ282" t="e">
        <f>IF(OR($A282&lt;AQ$2,$A282&gt;AQ$2+LOOKUP(AQ$2,'Cargo List'!$C$2:$C$27,'Cargo List'!$H$2:$H$27)),"",LOOKUP(Sheet3!AQ$2,'Cargo List'!$C$2:$C$27,'Cargo List'!$I$2:$I$27))</f>
        <v>#N/A</v>
      </c>
      <c r="AR282" t="e">
        <f>IF(OR($A282&lt;AR$2,$A282&gt;AR$2+LOOKUP(AR$2,'Cargo List'!$C$2:$C$27,'Cargo List'!$H$2:$H$27)),"",LOOKUP(Sheet3!AR$2,'Cargo List'!$C$2:$C$27,'Cargo List'!$I$2:$I$27))</f>
        <v>#N/A</v>
      </c>
      <c r="AS282" t="e">
        <f>IF(OR($A282&lt;AS$2,$A282&gt;AS$2+LOOKUP(AS$2,'Cargo List'!$C$2:$C$27,'Cargo List'!$H$2:$H$27)),"",LOOKUP(Sheet3!AS$2,'Cargo List'!$C$2:$C$27,'Cargo List'!$I$2:$I$27))</f>
        <v>#N/A</v>
      </c>
      <c r="AT282" t="e">
        <f>IF(OR($A282&lt;AT$2,$A282&gt;AT$2+LOOKUP(AT$2,'Cargo List'!$C$2:$C$27,'Cargo List'!$H$2:$H$27)),"",LOOKUP(Sheet3!AT$2,'Cargo List'!$C$2:$C$27,'Cargo List'!$I$2:$I$27))</f>
        <v>#N/A</v>
      </c>
      <c r="AU282" t="e">
        <f>IF(OR($A282&lt;AU$2,$A282&gt;AU$2+LOOKUP(AU$2,'Cargo List'!$C$2:$C$27,'Cargo List'!$H$2:$H$27)),"",LOOKUP(Sheet3!AU$2,'Cargo List'!$C$2:$C$27,'Cargo List'!$I$2:$I$27))</f>
        <v>#N/A</v>
      </c>
      <c r="AV282" s="4">
        <f t="shared" si="8"/>
        <v>0</v>
      </c>
    </row>
    <row r="283" spans="1:48" x14ac:dyDescent="0.25">
      <c r="A283" s="2">
        <f t="shared" si="9"/>
        <v>44477</v>
      </c>
      <c r="B283" t="e">
        <f>IF(OR($A283&lt;B$2,$A283&gt;B$2+LOOKUP(B$2,'Cargo List'!$C$2:$C$27,'Cargo List'!$H$2:$H$27)),"",LOOKUP(Sheet3!B$2,'Cargo List'!$C$2:$C$27,'Cargo List'!$I$2:$I$27))</f>
        <v>#N/A</v>
      </c>
      <c r="C283" t="e">
        <f>IF(OR($A283&lt;C$2,$A283&gt;C$2+LOOKUP(C$2,'Cargo List'!$C$2:$C$27,'Cargo List'!$H$2:$H$27)),"",LOOKUP(Sheet3!C$2,'Cargo List'!$C$2:$C$27,'Cargo List'!$I$2:$I$27))</f>
        <v>#N/A</v>
      </c>
      <c r="D283" t="e">
        <f>IF(OR($A283&lt;D$2,$A283&gt;D$2+LOOKUP(D$2,'Cargo List'!$C$2:$C$27,'Cargo List'!$H$2:$H$27)),"",LOOKUP(Sheet3!D$2,'Cargo List'!$C$2:$C$27,'Cargo List'!$I$2:$I$27))</f>
        <v>#N/A</v>
      </c>
      <c r="E283" t="e">
        <f>IF(OR($A283&lt;E$2,$A283&gt;E$2+LOOKUP(E$2,'Cargo List'!$C$2:$C$27,'Cargo List'!$H$2:$H$27)),"",LOOKUP(Sheet3!E$2,'Cargo List'!$C$2:$C$27,'Cargo List'!$I$2:$I$27))</f>
        <v>#N/A</v>
      </c>
      <c r="F283" t="e">
        <f>IF(OR($A283&lt;F$2,$A283&gt;F$2+LOOKUP(F$2,'Cargo List'!$C$2:$C$27,'Cargo List'!$H$2:$H$27)),"",LOOKUP(Sheet3!F$2,'Cargo List'!$C$2:$C$27,'Cargo List'!$I$2:$I$27))</f>
        <v>#N/A</v>
      </c>
      <c r="G283" t="e">
        <f>IF(OR($A283&lt;G$2,$A283&gt;G$2+LOOKUP(G$2,'Cargo List'!$C$2:$C$27,'Cargo List'!$H$2:$H$27)),"",LOOKUP(Sheet3!G$2,'Cargo List'!$C$2:$C$27,'Cargo List'!$I$2:$I$27))</f>
        <v>#N/A</v>
      </c>
      <c r="H283" t="e">
        <f>IF(OR($A283&lt;H$2,$A283&gt;H$2+LOOKUP(H$2,'Cargo List'!$C$2:$C$27,'Cargo List'!$H$2:$H$27)),"",LOOKUP(Sheet3!H$2,'Cargo List'!$C$2:$C$27,'Cargo List'!$I$2:$I$27))</f>
        <v>#N/A</v>
      </c>
      <c r="I283" t="e">
        <f>IF(OR($A283&lt;I$2,$A283&gt;I$2+LOOKUP(I$2,'Cargo List'!$C$2:$C$27,'Cargo List'!$H$2:$H$27)),"",LOOKUP(Sheet3!I$2,'Cargo List'!$C$2:$C$27,'Cargo List'!$I$2:$I$27))</f>
        <v>#N/A</v>
      </c>
      <c r="J283" t="e">
        <f>IF(OR($A283&lt;J$2,$A283&gt;J$2+LOOKUP(J$2,'Cargo List'!$C$2:$C$27,'Cargo List'!$H$2:$H$27)),"",LOOKUP(Sheet3!J$2,'Cargo List'!$C$2:$C$27,'Cargo List'!$I$2:$I$27))</f>
        <v>#N/A</v>
      </c>
      <c r="K283" t="e">
        <f>IF(OR($A283&lt;K$2,$A283&gt;K$2+LOOKUP(K$2,'Cargo List'!$C$2:$C$27,'Cargo List'!$H$2:$H$27)),"",LOOKUP(Sheet3!K$2,'Cargo List'!$C$2:$C$27,'Cargo List'!$I$2:$I$27))</f>
        <v>#N/A</v>
      </c>
      <c r="L283" t="e">
        <f>IF(OR($A283&lt;L$2,$A283&gt;L$2+LOOKUP(L$2,'Cargo List'!$C$2:$C$27,'Cargo List'!$H$2:$H$27)),"",LOOKUP(Sheet3!L$2,'Cargo List'!$C$2:$C$27,'Cargo List'!$I$2:$I$27))</f>
        <v>#N/A</v>
      </c>
      <c r="M283" t="e">
        <f>IF(OR($A283&lt;M$2,$A283&gt;M$2+LOOKUP(M$2,'Cargo List'!$C$2:$C$27,'Cargo List'!$H$2:$H$27)),"",LOOKUP(Sheet3!M$2,'Cargo List'!$C$2:$C$27,'Cargo List'!$I$2:$I$27))</f>
        <v>#N/A</v>
      </c>
      <c r="N283" t="e">
        <f>IF(OR($A283&lt;N$2,$A283&gt;N$2+LOOKUP(N$2,'Cargo List'!$C$2:$C$27,'Cargo List'!$H$2:$H$27)),"",LOOKUP(Sheet3!N$2,'Cargo List'!$C$2:$C$27,'Cargo List'!$I$2:$I$27))</f>
        <v>#N/A</v>
      </c>
      <c r="O283" t="e">
        <f>IF(OR($A283&lt;O$2,$A283&gt;O$2+LOOKUP(O$2,'Cargo List'!$C$2:$C$27,'Cargo List'!$H$2:$H$27)),"",LOOKUP(Sheet3!O$2,'Cargo List'!$C$2:$C$27,'Cargo List'!$I$2:$I$27))</f>
        <v>#N/A</v>
      </c>
      <c r="P283" t="e">
        <f>IF(OR($A283&lt;P$2,$A283&gt;P$2+LOOKUP(P$2,'Cargo List'!$C$2:$C$27,'Cargo List'!$H$2:$H$27)),"",LOOKUP(Sheet3!P$2,'Cargo List'!$C$2:$C$27,'Cargo List'!$I$2:$I$27))</f>
        <v>#N/A</v>
      </c>
      <c r="Q283" t="e">
        <f>IF(OR($A283&lt;Q$2,$A283&gt;Q$2+LOOKUP(Q$2,'Cargo List'!$C$2:$C$27,'Cargo List'!$H$2:$H$27)),"",LOOKUP(Sheet3!Q$2,'Cargo List'!$C$2:$C$27,'Cargo List'!$I$2:$I$27))</f>
        <v>#N/A</v>
      </c>
      <c r="R283" t="e">
        <f>IF(OR($A283&lt;R$2,$A283&gt;R$2+LOOKUP(R$2,'Cargo List'!$C$2:$C$27,'Cargo List'!$H$2:$H$27)),"",LOOKUP(Sheet3!R$2,'Cargo List'!$C$2:$C$27,'Cargo List'!$I$2:$I$27))</f>
        <v>#N/A</v>
      </c>
      <c r="S283" t="e">
        <f>IF(OR($A283&lt;S$2,$A283&gt;S$2+LOOKUP(S$2,'Cargo List'!$C$2:$C$27,'Cargo List'!$H$2:$H$27)),"",LOOKUP(Sheet3!S$2,'Cargo List'!$C$2:$C$27,'Cargo List'!$I$2:$I$27))</f>
        <v>#N/A</v>
      </c>
      <c r="T283" t="e">
        <f>IF(OR($A283&lt;T$2,$A283&gt;T$2+LOOKUP(T$2,'Cargo List'!$C$2:$C$27,'Cargo List'!$H$2:$H$27)),"",LOOKUP(Sheet3!T$2,'Cargo List'!$C$2:$C$27,'Cargo List'!$I$2:$I$27))</f>
        <v>#N/A</v>
      </c>
      <c r="U283" t="e">
        <f>IF(OR($A283&lt;U$2,$A283&gt;U$2+LOOKUP(U$2,'Cargo List'!$C$2:$C$27,'Cargo List'!$H$2:$H$27)),"",LOOKUP(Sheet3!U$2,'Cargo List'!$C$2:$C$27,'Cargo List'!$I$2:$I$27))</f>
        <v>#N/A</v>
      </c>
      <c r="V283" t="e">
        <f>IF(OR($A283&lt;V$2,$A283&gt;V$2+LOOKUP(V$2,'Cargo List'!$C$2:$C$27,'Cargo List'!$H$2:$H$27)),"",LOOKUP(Sheet3!V$2,'Cargo List'!$C$2:$C$27,'Cargo List'!$I$2:$I$27))</f>
        <v>#N/A</v>
      </c>
      <c r="W283" t="e">
        <f>IF(OR($A283&lt;W$2,$A283&gt;W$2+LOOKUP(W$2,'Cargo List'!$C$2:$C$27,'Cargo List'!$H$2:$H$27)),"",LOOKUP(Sheet3!W$2,'Cargo List'!$C$2:$C$27,'Cargo List'!$I$2:$I$27))</f>
        <v>#N/A</v>
      </c>
      <c r="X283" t="e">
        <f>IF(OR($A283&lt;X$2,$A283&gt;X$2+LOOKUP(X$2,'Cargo List'!$C$2:$C$27,'Cargo List'!$H$2:$H$27)),"",LOOKUP(Sheet3!X$2,'Cargo List'!$C$2:$C$27,'Cargo List'!$I$2:$I$27))</f>
        <v>#N/A</v>
      </c>
      <c r="Y283" t="e">
        <f>IF(OR($A283&lt;Y$2,$A283&gt;Y$2+LOOKUP(Y$2,'Cargo List'!$C$2:$C$27,'Cargo List'!$H$2:$H$27)),"",LOOKUP(Sheet3!Y$2,'Cargo List'!$C$2:$C$27,'Cargo List'!$I$2:$I$27))</f>
        <v>#N/A</v>
      </c>
      <c r="Z283" t="e">
        <f>IF(OR($A283&lt;Z$2,$A283&gt;Z$2+LOOKUP(Z$2,'Cargo List'!$C$2:$C$27,'Cargo List'!$H$2:$H$27)),"",LOOKUP(Sheet3!Z$2,'Cargo List'!$C$2:$C$27,'Cargo List'!$I$2:$I$27))</f>
        <v>#N/A</v>
      </c>
      <c r="AA283" t="e">
        <f>IF(OR($A283&lt;AA$2,$A283&gt;AA$2+LOOKUP(AA$2,'Cargo List'!$C$2:$C$27,'Cargo List'!$H$2:$H$27)),"",LOOKUP(Sheet3!AA$2,'Cargo List'!$C$2:$C$27,'Cargo List'!$I$2:$I$27))</f>
        <v>#N/A</v>
      </c>
      <c r="AB283" t="e">
        <f>IF(OR($A283&lt;AB$2,$A283&gt;AB$2+LOOKUP(AB$2,'Cargo List'!$C$2:$C$27,'Cargo List'!$H$2:$H$27)),"",LOOKUP(Sheet3!AB$2,'Cargo List'!$C$2:$C$27,'Cargo List'!$I$2:$I$27))</f>
        <v>#N/A</v>
      </c>
      <c r="AC283" t="e">
        <f>IF(OR($A283&lt;AC$2,$A283&gt;AC$2+LOOKUP(AC$2,'Cargo List'!$C$2:$C$27,'Cargo List'!$H$2:$H$27)),"",LOOKUP(Sheet3!AC$2,'Cargo List'!$C$2:$C$27,'Cargo List'!$I$2:$I$27))</f>
        <v>#N/A</v>
      </c>
      <c r="AD283" t="e">
        <f>IF(OR($A283&lt;AD$2,$A283&gt;AD$2+LOOKUP(AD$2,'Cargo List'!$C$2:$C$27,'Cargo List'!$H$2:$H$27)),"",LOOKUP(Sheet3!AD$2,'Cargo List'!$C$2:$C$27,'Cargo List'!$I$2:$I$27))</f>
        <v>#N/A</v>
      </c>
      <c r="AE283" t="e">
        <f>IF(OR($A283&lt;AE$2,$A283&gt;AE$2+LOOKUP(AE$2,'Cargo List'!$C$2:$C$27,'Cargo List'!$H$2:$H$27)),"",LOOKUP(Sheet3!AE$2,'Cargo List'!$C$2:$C$27,'Cargo List'!$I$2:$I$27))</f>
        <v>#N/A</v>
      </c>
      <c r="AF283" t="e">
        <f>IF(OR($A283&lt;AF$2,$A283&gt;AF$2+LOOKUP(AF$2,'Cargo List'!$C$2:$C$27,'Cargo List'!$H$2:$H$27)),"",LOOKUP(Sheet3!AF$2,'Cargo List'!$C$2:$C$27,'Cargo List'!$I$2:$I$27))</f>
        <v>#N/A</v>
      </c>
      <c r="AG283" t="e">
        <f>IF(OR($A283&lt;AG$2,$A283&gt;AG$2+LOOKUP(AG$2,'Cargo List'!$C$2:$C$27,'Cargo List'!$H$2:$H$27)),"",LOOKUP(Sheet3!AG$2,'Cargo List'!$C$2:$C$27,'Cargo List'!$I$2:$I$27))</f>
        <v>#N/A</v>
      </c>
      <c r="AH283" t="e">
        <f>IF(OR($A283&lt;AH$2,$A283&gt;AH$2+LOOKUP(AH$2,'Cargo List'!$C$2:$C$27,'Cargo List'!$H$2:$H$27)),"",LOOKUP(Sheet3!AH$2,'Cargo List'!$C$2:$C$27,'Cargo List'!$I$2:$I$27))</f>
        <v>#N/A</v>
      </c>
      <c r="AI283" t="e">
        <f>IF(OR($A283&lt;AI$2,$A283&gt;AI$2+LOOKUP(AI$2,'Cargo List'!$C$2:$C$27,'Cargo List'!$H$2:$H$27)),"",LOOKUP(Sheet3!AI$2,'Cargo List'!$C$2:$C$27,'Cargo List'!$I$2:$I$27))</f>
        <v>#N/A</v>
      </c>
      <c r="AJ283" t="e">
        <f>IF(OR($A283&lt;AJ$2,$A283&gt;AJ$2+LOOKUP(AJ$2,'Cargo List'!$C$2:$C$27,'Cargo List'!$H$2:$H$27)),"",LOOKUP(Sheet3!AJ$2,'Cargo List'!$C$2:$C$27,'Cargo List'!$I$2:$I$27))</f>
        <v>#N/A</v>
      </c>
      <c r="AK283" t="e">
        <f>IF(OR($A283&lt;AK$2,$A283&gt;AK$2+LOOKUP(AK$2,'Cargo List'!$C$2:$C$27,'Cargo List'!$H$2:$H$27)),"",LOOKUP(Sheet3!AK$2,'Cargo List'!$C$2:$C$27,'Cargo List'!$I$2:$I$27))</f>
        <v>#N/A</v>
      </c>
      <c r="AL283" t="e">
        <f>IF(OR($A283&lt;AL$2,$A283&gt;AL$2+LOOKUP(AL$2,'Cargo List'!$C$2:$C$27,'Cargo List'!$H$2:$H$27)),"",LOOKUP(Sheet3!AL$2,'Cargo List'!$C$2:$C$27,'Cargo List'!$I$2:$I$27))</f>
        <v>#N/A</v>
      </c>
      <c r="AM283" t="e">
        <f>IF(OR($A283&lt;AM$2,$A283&gt;AM$2+LOOKUP(AM$2,'Cargo List'!$C$2:$C$27,'Cargo List'!$H$2:$H$27)),"",LOOKUP(Sheet3!AM$2,'Cargo List'!$C$2:$C$27,'Cargo List'!$I$2:$I$27))</f>
        <v>#N/A</v>
      </c>
      <c r="AN283" t="e">
        <f>IF(OR($A283&lt;AN$2,$A283&gt;AN$2+LOOKUP(AN$2,'Cargo List'!$C$2:$C$27,'Cargo List'!$H$2:$H$27)),"",LOOKUP(Sheet3!AN$2,'Cargo List'!$C$2:$C$27,'Cargo List'!$I$2:$I$27))</f>
        <v>#N/A</v>
      </c>
      <c r="AO283" t="e">
        <f>IF(OR($A283&lt;AO$2,$A283&gt;AO$2+LOOKUP(AO$2,'Cargo List'!$C$2:$C$27,'Cargo List'!$H$2:$H$27)),"",LOOKUP(Sheet3!AO$2,'Cargo List'!$C$2:$C$27,'Cargo List'!$I$2:$I$27))</f>
        <v>#N/A</v>
      </c>
      <c r="AP283" t="e">
        <f>IF(OR($A283&lt;AP$2,$A283&gt;AP$2+LOOKUP(AP$2,'Cargo List'!$C$2:$C$27,'Cargo List'!$H$2:$H$27)),"",LOOKUP(Sheet3!AP$2,'Cargo List'!$C$2:$C$27,'Cargo List'!$I$2:$I$27))</f>
        <v>#N/A</v>
      </c>
      <c r="AQ283" t="e">
        <f>IF(OR($A283&lt;AQ$2,$A283&gt;AQ$2+LOOKUP(AQ$2,'Cargo List'!$C$2:$C$27,'Cargo List'!$H$2:$H$27)),"",LOOKUP(Sheet3!AQ$2,'Cargo List'!$C$2:$C$27,'Cargo List'!$I$2:$I$27))</f>
        <v>#N/A</v>
      </c>
      <c r="AR283" t="e">
        <f>IF(OR($A283&lt;AR$2,$A283&gt;AR$2+LOOKUP(AR$2,'Cargo List'!$C$2:$C$27,'Cargo List'!$H$2:$H$27)),"",LOOKUP(Sheet3!AR$2,'Cargo List'!$C$2:$C$27,'Cargo List'!$I$2:$I$27))</f>
        <v>#N/A</v>
      </c>
      <c r="AS283" t="e">
        <f>IF(OR($A283&lt;AS$2,$A283&gt;AS$2+LOOKUP(AS$2,'Cargo List'!$C$2:$C$27,'Cargo List'!$H$2:$H$27)),"",LOOKUP(Sheet3!AS$2,'Cargo List'!$C$2:$C$27,'Cargo List'!$I$2:$I$27))</f>
        <v>#N/A</v>
      </c>
      <c r="AT283" t="e">
        <f>IF(OR($A283&lt;AT$2,$A283&gt;AT$2+LOOKUP(AT$2,'Cargo List'!$C$2:$C$27,'Cargo List'!$H$2:$H$27)),"",LOOKUP(Sheet3!AT$2,'Cargo List'!$C$2:$C$27,'Cargo List'!$I$2:$I$27))</f>
        <v>#N/A</v>
      </c>
      <c r="AU283" t="e">
        <f>IF(OR($A283&lt;AU$2,$A283&gt;AU$2+LOOKUP(AU$2,'Cargo List'!$C$2:$C$27,'Cargo List'!$H$2:$H$27)),"",LOOKUP(Sheet3!AU$2,'Cargo List'!$C$2:$C$27,'Cargo List'!$I$2:$I$27))</f>
        <v>#N/A</v>
      </c>
      <c r="AV283" s="4">
        <f t="shared" si="8"/>
        <v>0</v>
      </c>
    </row>
    <row r="284" spans="1:48" x14ac:dyDescent="0.25">
      <c r="A284" s="2">
        <f t="shared" si="9"/>
        <v>44478</v>
      </c>
      <c r="B284" t="e">
        <f>IF(OR($A284&lt;B$2,$A284&gt;B$2+LOOKUP(B$2,'Cargo List'!$C$2:$C$27,'Cargo List'!$H$2:$H$27)),"",LOOKUP(Sheet3!B$2,'Cargo List'!$C$2:$C$27,'Cargo List'!$I$2:$I$27))</f>
        <v>#N/A</v>
      </c>
      <c r="C284" t="e">
        <f>IF(OR($A284&lt;C$2,$A284&gt;C$2+LOOKUP(C$2,'Cargo List'!$C$2:$C$27,'Cargo List'!$H$2:$H$27)),"",LOOKUP(Sheet3!C$2,'Cargo List'!$C$2:$C$27,'Cargo List'!$I$2:$I$27))</f>
        <v>#N/A</v>
      </c>
      <c r="D284" t="e">
        <f>IF(OR($A284&lt;D$2,$A284&gt;D$2+LOOKUP(D$2,'Cargo List'!$C$2:$C$27,'Cargo List'!$H$2:$H$27)),"",LOOKUP(Sheet3!D$2,'Cargo List'!$C$2:$C$27,'Cargo List'!$I$2:$I$27))</f>
        <v>#N/A</v>
      </c>
      <c r="E284" t="e">
        <f>IF(OR($A284&lt;E$2,$A284&gt;E$2+LOOKUP(E$2,'Cargo List'!$C$2:$C$27,'Cargo List'!$H$2:$H$27)),"",LOOKUP(Sheet3!E$2,'Cargo List'!$C$2:$C$27,'Cargo List'!$I$2:$I$27))</f>
        <v>#N/A</v>
      </c>
      <c r="F284" t="e">
        <f>IF(OR($A284&lt;F$2,$A284&gt;F$2+LOOKUP(F$2,'Cargo List'!$C$2:$C$27,'Cargo List'!$H$2:$H$27)),"",LOOKUP(Sheet3!F$2,'Cargo List'!$C$2:$C$27,'Cargo List'!$I$2:$I$27))</f>
        <v>#N/A</v>
      </c>
      <c r="G284" t="e">
        <f>IF(OR($A284&lt;G$2,$A284&gt;G$2+LOOKUP(G$2,'Cargo List'!$C$2:$C$27,'Cargo List'!$H$2:$H$27)),"",LOOKUP(Sheet3!G$2,'Cargo List'!$C$2:$C$27,'Cargo List'!$I$2:$I$27))</f>
        <v>#N/A</v>
      </c>
      <c r="H284" t="e">
        <f>IF(OR($A284&lt;H$2,$A284&gt;H$2+LOOKUP(H$2,'Cargo List'!$C$2:$C$27,'Cargo List'!$H$2:$H$27)),"",LOOKUP(Sheet3!H$2,'Cargo List'!$C$2:$C$27,'Cargo List'!$I$2:$I$27))</f>
        <v>#N/A</v>
      </c>
      <c r="I284" t="e">
        <f>IF(OR($A284&lt;I$2,$A284&gt;I$2+LOOKUP(I$2,'Cargo List'!$C$2:$C$27,'Cargo List'!$H$2:$H$27)),"",LOOKUP(Sheet3!I$2,'Cargo List'!$C$2:$C$27,'Cargo List'!$I$2:$I$27))</f>
        <v>#N/A</v>
      </c>
      <c r="J284" t="e">
        <f>IF(OR($A284&lt;J$2,$A284&gt;J$2+LOOKUP(J$2,'Cargo List'!$C$2:$C$27,'Cargo List'!$H$2:$H$27)),"",LOOKUP(Sheet3!J$2,'Cargo List'!$C$2:$C$27,'Cargo List'!$I$2:$I$27))</f>
        <v>#N/A</v>
      </c>
      <c r="K284" t="e">
        <f>IF(OR($A284&lt;K$2,$A284&gt;K$2+LOOKUP(K$2,'Cargo List'!$C$2:$C$27,'Cargo List'!$H$2:$H$27)),"",LOOKUP(Sheet3!K$2,'Cargo List'!$C$2:$C$27,'Cargo List'!$I$2:$I$27))</f>
        <v>#N/A</v>
      </c>
      <c r="L284" t="e">
        <f>IF(OR($A284&lt;L$2,$A284&gt;L$2+LOOKUP(L$2,'Cargo List'!$C$2:$C$27,'Cargo List'!$H$2:$H$27)),"",LOOKUP(Sheet3!L$2,'Cargo List'!$C$2:$C$27,'Cargo List'!$I$2:$I$27))</f>
        <v>#N/A</v>
      </c>
      <c r="M284" t="e">
        <f>IF(OR($A284&lt;M$2,$A284&gt;M$2+LOOKUP(M$2,'Cargo List'!$C$2:$C$27,'Cargo List'!$H$2:$H$27)),"",LOOKUP(Sheet3!M$2,'Cargo List'!$C$2:$C$27,'Cargo List'!$I$2:$I$27))</f>
        <v>#N/A</v>
      </c>
      <c r="N284" t="e">
        <f>IF(OR($A284&lt;N$2,$A284&gt;N$2+LOOKUP(N$2,'Cargo List'!$C$2:$C$27,'Cargo List'!$H$2:$H$27)),"",LOOKUP(Sheet3!N$2,'Cargo List'!$C$2:$C$27,'Cargo List'!$I$2:$I$27))</f>
        <v>#N/A</v>
      </c>
      <c r="O284" t="e">
        <f>IF(OR($A284&lt;O$2,$A284&gt;O$2+LOOKUP(O$2,'Cargo List'!$C$2:$C$27,'Cargo List'!$H$2:$H$27)),"",LOOKUP(Sheet3!O$2,'Cargo List'!$C$2:$C$27,'Cargo List'!$I$2:$I$27))</f>
        <v>#N/A</v>
      </c>
      <c r="P284" t="e">
        <f>IF(OR($A284&lt;P$2,$A284&gt;P$2+LOOKUP(P$2,'Cargo List'!$C$2:$C$27,'Cargo List'!$H$2:$H$27)),"",LOOKUP(Sheet3!P$2,'Cargo List'!$C$2:$C$27,'Cargo List'!$I$2:$I$27))</f>
        <v>#N/A</v>
      </c>
      <c r="Q284" t="e">
        <f>IF(OR($A284&lt;Q$2,$A284&gt;Q$2+LOOKUP(Q$2,'Cargo List'!$C$2:$C$27,'Cargo List'!$H$2:$H$27)),"",LOOKUP(Sheet3!Q$2,'Cargo List'!$C$2:$C$27,'Cargo List'!$I$2:$I$27))</f>
        <v>#N/A</v>
      </c>
      <c r="R284" t="e">
        <f>IF(OR($A284&lt;R$2,$A284&gt;R$2+LOOKUP(R$2,'Cargo List'!$C$2:$C$27,'Cargo List'!$H$2:$H$27)),"",LOOKUP(Sheet3!R$2,'Cargo List'!$C$2:$C$27,'Cargo List'!$I$2:$I$27))</f>
        <v>#N/A</v>
      </c>
      <c r="S284" t="e">
        <f>IF(OR($A284&lt;S$2,$A284&gt;S$2+LOOKUP(S$2,'Cargo List'!$C$2:$C$27,'Cargo List'!$H$2:$H$27)),"",LOOKUP(Sheet3!S$2,'Cargo List'!$C$2:$C$27,'Cargo List'!$I$2:$I$27))</f>
        <v>#N/A</v>
      </c>
      <c r="T284" t="e">
        <f>IF(OR($A284&lt;T$2,$A284&gt;T$2+LOOKUP(T$2,'Cargo List'!$C$2:$C$27,'Cargo List'!$H$2:$H$27)),"",LOOKUP(Sheet3!T$2,'Cargo List'!$C$2:$C$27,'Cargo List'!$I$2:$I$27))</f>
        <v>#N/A</v>
      </c>
      <c r="U284" t="e">
        <f>IF(OR($A284&lt;U$2,$A284&gt;U$2+LOOKUP(U$2,'Cargo List'!$C$2:$C$27,'Cargo List'!$H$2:$H$27)),"",LOOKUP(Sheet3!U$2,'Cargo List'!$C$2:$C$27,'Cargo List'!$I$2:$I$27))</f>
        <v>#N/A</v>
      </c>
      <c r="V284" t="e">
        <f>IF(OR($A284&lt;V$2,$A284&gt;V$2+LOOKUP(V$2,'Cargo List'!$C$2:$C$27,'Cargo List'!$H$2:$H$27)),"",LOOKUP(Sheet3!V$2,'Cargo List'!$C$2:$C$27,'Cargo List'!$I$2:$I$27))</f>
        <v>#N/A</v>
      </c>
      <c r="W284" t="e">
        <f>IF(OR($A284&lt;W$2,$A284&gt;W$2+LOOKUP(W$2,'Cargo List'!$C$2:$C$27,'Cargo List'!$H$2:$H$27)),"",LOOKUP(Sheet3!W$2,'Cargo List'!$C$2:$C$27,'Cargo List'!$I$2:$I$27))</f>
        <v>#N/A</v>
      </c>
      <c r="X284" t="e">
        <f>IF(OR($A284&lt;X$2,$A284&gt;X$2+LOOKUP(X$2,'Cargo List'!$C$2:$C$27,'Cargo List'!$H$2:$H$27)),"",LOOKUP(Sheet3!X$2,'Cargo List'!$C$2:$C$27,'Cargo List'!$I$2:$I$27))</f>
        <v>#N/A</v>
      </c>
      <c r="Y284" t="e">
        <f>IF(OR($A284&lt;Y$2,$A284&gt;Y$2+LOOKUP(Y$2,'Cargo List'!$C$2:$C$27,'Cargo List'!$H$2:$H$27)),"",LOOKUP(Sheet3!Y$2,'Cargo List'!$C$2:$C$27,'Cargo List'!$I$2:$I$27))</f>
        <v>#N/A</v>
      </c>
      <c r="Z284" t="e">
        <f>IF(OR($A284&lt;Z$2,$A284&gt;Z$2+LOOKUP(Z$2,'Cargo List'!$C$2:$C$27,'Cargo List'!$H$2:$H$27)),"",LOOKUP(Sheet3!Z$2,'Cargo List'!$C$2:$C$27,'Cargo List'!$I$2:$I$27))</f>
        <v>#N/A</v>
      </c>
      <c r="AA284" t="e">
        <f>IF(OR($A284&lt;AA$2,$A284&gt;AA$2+LOOKUP(AA$2,'Cargo List'!$C$2:$C$27,'Cargo List'!$H$2:$H$27)),"",LOOKUP(Sheet3!AA$2,'Cargo List'!$C$2:$C$27,'Cargo List'!$I$2:$I$27))</f>
        <v>#N/A</v>
      </c>
      <c r="AB284" t="e">
        <f>IF(OR($A284&lt;AB$2,$A284&gt;AB$2+LOOKUP(AB$2,'Cargo List'!$C$2:$C$27,'Cargo List'!$H$2:$H$27)),"",LOOKUP(Sheet3!AB$2,'Cargo List'!$C$2:$C$27,'Cargo List'!$I$2:$I$27))</f>
        <v>#N/A</v>
      </c>
      <c r="AC284" t="e">
        <f>IF(OR($A284&lt;AC$2,$A284&gt;AC$2+LOOKUP(AC$2,'Cargo List'!$C$2:$C$27,'Cargo List'!$H$2:$H$27)),"",LOOKUP(Sheet3!AC$2,'Cargo List'!$C$2:$C$27,'Cargo List'!$I$2:$I$27))</f>
        <v>#N/A</v>
      </c>
      <c r="AD284" t="e">
        <f>IF(OR($A284&lt;AD$2,$A284&gt;AD$2+LOOKUP(AD$2,'Cargo List'!$C$2:$C$27,'Cargo List'!$H$2:$H$27)),"",LOOKUP(Sheet3!AD$2,'Cargo List'!$C$2:$C$27,'Cargo List'!$I$2:$I$27))</f>
        <v>#N/A</v>
      </c>
      <c r="AE284" t="e">
        <f>IF(OR($A284&lt;AE$2,$A284&gt;AE$2+LOOKUP(AE$2,'Cargo List'!$C$2:$C$27,'Cargo List'!$H$2:$H$27)),"",LOOKUP(Sheet3!AE$2,'Cargo List'!$C$2:$C$27,'Cargo List'!$I$2:$I$27))</f>
        <v>#N/A</v>
      </c>
      <c r="AF284" t="e">
        <f>IF(OR($A284&lt;AF$2,$A284&gt;AF$2+LOOKUP(AF$2,'Cargo List'!$C$2:$C$27,'Cargo List'!$H$2:$H$27)),"",LOOKUP(Sheet3!AF$2,'Cargo List'!$C$2:$C$27,'Cargo List'!$I$2:$I$27))</f>
        <v>#N/A</v>
      </c>
      <c r="AG284" t="e">
        <f>IF(OR($A284&lt;AG$2,$A284&gt;AG$2+LOOKUP(AG$2,'Cargo List'!$C$2:$C$27,'Cargo List'!$H$2:$H$27)),"",LOOKUP(Sheet3!AG$2,'Cargo List'!$C$2:$C$27,'Cargo List'!$I$2:$I$27))</f>
        <v>#N/A</v>
      </c>
      <c r="AH284" t="e">
        <f>IF(OR($A284&lt;AH$2,$A284&gt;AH$2+LOOKUP(AH$2,'Cargo List'!$C$2:$C$27,'Cargo List'!$H$2:$H$27)),"",LOOKUP(Sheet3!AH$2,'Cargo List'!$C$2:$C$27,'Cargo List'!$I$2:$I$27))</f>
        <v>#N/A</v>
      </c>
      <c r="AI284" t="e">
        <f>IF(OR($A284&lt;AI$2,$A284&gt;AI$2+LOOKUP(AI$2,'Cargo List'!$C$2:$C$27,'Cargo List'!$H$2:$H$27)),"",LOOKUP(Sheet3!AI$2,'Cargo List'!$C$2:$C$27,'Cargo List'!$I$2:$I$27))</f>
        <v>#N/A</v>
      </c>
      <c r="AJ284" t="e">
        <f>IF(OR($A284&lt;AJ$2,$A284&gt;AJ$2+LOOKUP(AJ$2,'Cargo List'!$C$2:$C$27,'Cargo List'!$H$2:$H$27)),"",LOOKUP(Sheet3!AJ$2,'Cargo List'!$C$2:$C$27,'Cargo List'!$I$2:$I$27))</f>
        <v>#N/A</v>
      </c>
      <c r="AK284" t="e">
        <f>IF(OR($A284&lt;AK$2,$A284&gt;AK$2+LOOKUP(AK$2,'Cargo List'!$C$2:$C$27,'Cargo List'!$H$2:$H$27)),"",LOOKUP(Sheet3!AK$2,'Cargo List'!$C$2:$C$27,'Cargo List'!$I$2:$I$27))</f>
        <v>#N/A</v>
      </c>
      <c r="AL284" t="e">
        <f>IF(OR($A284&lt;AL$2,$A284&gt;AL$2+LOOKUP(AL$2,'Cargo List'!$C$2:$C$27,'Cargo List'!$H$2:$H$27)),"",LOOKUP(Sheet3!AL$2,'Cargo List'!$C$2:$C$27,'Cargo List'!$I$2:$I$27))</f>
        <v>#N/A</v>
      </c>
      <c r="AM284" t="e">
        <f>IF(OR($A284&lt;AM$2,$A284&gt;AM$2+LOOKUP(AM$2,'Cargo List'!$C$2:$C$27,'Cargo List'!$H$2:$H$27)),"",LOOKUP(Sheet3!AM$2,'Cargo List'!$C$2:$C$27,'Cargo List'!$I$2:$I$27))</f>
        <v>#N/A</v>
      </c>
      <c r="AN284" t="e">
        <f>IF(OR($A284&lt;AN$2,$A284&gt;AN$2+LOOKUP(AN$2,'Cargo List'!$C$2:$C$27,'Cargo List'!$H$2:$H$27)),"",LOOKUP(Sheet3!AN$2,'Cargo List'!$C$2:$C$27,'Cargo List'!$I$2:$I$27))</f>
        <v>#N/A</v>
      </c>
      <c r="AO284" t="e">
        <f>IF(OR($A284&lt;AO$2,$A284&gt;AO$2+LOOKUP(AO$2,'Cargo List'!$C$2:$C$27,'Cargo List'!$H$2:$H$27)),"",LOOKUP(Sheet3!AO$2,'Cargo List'!$C$2:$C$27,'Cargo List'!$I$2:$I$27))</f>
        <v>#N/A</v>
      </c>
      <c r="AP284" t="e">
        <f>IF(OR($A284&lt;AP$2,$A284&gt;AP$2+LOOKUP(AP$2,'Cargo List'!$C$2:$C$27,'Cargo List'!$H$2:$H$27)),"",LOOKUP(Sheet3!AP$2,'Cargo List'!$C$2:$C$27,'Cargo List'!$I$2:$I$27))</f>
        <v>#N/A</v>
      </c>
      <c r="AQ284" t="e">
        <f>IF(OR($A284&lt;AQ$2,$A284&gt;AQ$2+LOOKUP(AQ$2,'Cargo List'!$C$2:$C$27,'Cargo List'!$H$2:$H$27)),"",LOOKUP(Sheet3!AQ$2,'Cargo List'!$C$2:$C$27,'Cargo List'!$I$2:$I$27))</f>
        <v>#N/A</v>
      </c>
      <c r="AR284" t="e">
        <f>IF(OR($A284&lt;AR$2,$A284&gt;AR$2+LOOKUP(AR$2,'Cargo List'!$C$2:$C$27,'Cargo List'!$H$2:$H$27)),"",LOOKUP(Sheet3!AR$2,'Cargo List'!$C$2:$C$27,'Cargo List'!$I$2:$I$27))</f>
        <v>#N/A</v>
      </c>
      <c r="AS284" t="e">
        <f>IF(OR($A284&lt;AS$2,$A284&gt;AS$2+LOOKUP(AS$2,'Cargo List'!$C$2:$C$27,'Cargo List'!$H$2:$H$27)),"",LOOKUP(Sheet3!AS$2,'Cargo List'!$C$2:$C$27,'Cargo List'!$I$2:$I$27))</f>
        <v>#N/A</v>
      </c>
      <c r="AT284" t="e">
        <f>IF(OR($A284&lt;AT$2,$A284&gt;AT$2+LOOKUP(AT$2,'Cargo List'!$C$2:$C$27,'Cargo List'!$H$2:$H$27)),"",LOOKUP(Sheet3!AT$2,'Cargo List'!$C$2:$C$27,'Cargo List'!$I$2:$I$27))</f>
        <v>#N/A</v>
      </c>
      <c r="AU284" t="e">
        <f>IF(OR($A284&lt;AU$2,$A284&gt;AU$2+LOOKUP(AU$2,'Cargo List'!$C$2:$C$27,'Cargo List'!$H$2:$H$27)),"",LOOKUP(Sheet3!AU$2,'Cargo List'!$C$2:$C$27,'Cargo List'!$I$2:$I$27))</f>
        <v>#N/A</v>
      </c>
      <c r="AV284" s="4">
        <f t="shared" si="8"/>
        <v>0</v>
      </c>
    </row>
    <row r="285" spans="1:48" x14ac:dyDescent="0.25">
      <c r="A285" s="2">
        <f t="shared" si="9"/>
        <v>44479</v>
      </c>
      <c r="B285" t="e">
        <f>IF(OR($A285&lt;B$2,$A285&gt;B$2+LOOKUP(B$2,'Cargo List'!$C$2:$C$27,'Cargo List'!$H$2:$H$27)),"",LOOKUP(Sheet3!B$2,'Cargo List'!$C$2:$C$27,'Cargo List'!$I$2:$I$27))</f>
        <v>#N/A</v>
      </c>
      <c r="C285" t="e">
        <f>IF(OR($A285&lt;C$2,$A285&gt;C$2+LOOKUP(C$2,'Cargo List'!$C$2:$C$27,'Cargo List'!$H$2:$H$27)),"",LOOKUP(Sheet3!C$2,'Cargo List'!$C$2:$C$27,'Cargo List'!$I$2:$I$27))</f>
        <v>#N/A</v>
      </c>
      <c r="D285" t="e">
        <f>IF(OR($A285&lt;D$2,$A285&gt;D$2+LOOKUP(D$2,'Cargo List'!$C$2:$C$27,'Cargo List'!$H$2:$H$27)),"",LOOKUP(Sheet3!D$2,'Cargo List'!$C$2:$C$27,'Cargo List'!$I$2:$I$27))</f>
        <v>#N/A</v>
      </c>
      <c r="E285" t="e">
        <f>IF(OR($A285&lt;E$2,$A285&gt;E$2+LOOKUP(E$2,'Cargo List'!$C$2:$C$27,'Cargo List'!$H$2:$H$27)),"",LOOKUP(Sheet3!E$2,'Cargo List'!$C$2:$C$27,'Cargo List'!$I$2:$I$27))</f>
        <v>#N/A</v>
      </c>
      <c r="F285" t="e">
        <f>IF(OR($A285&lt;F$2,$A285&gt;F$2+LOOKUP(F$2,'Cargo List'!$C$2:$C$27,'Cargo List'!$H$2:$H$27)),"",LOOKUP(Sheet3!F$2,'Cargo List'!$C$2:$C$27,'Cargo List'!$I$2:$I$27))</f>
        <v>#N/A</v>
      </c>
      <c r="G285" t="e">
        <f>IF(OR($A285&lt;G$2,$A285&gt;G$2+LOOKUP(G$2,'Cargo List'!$C$2:$C$27,'Cargo List'!$H$2:$H$27)),"",LOOKUP(Sheet3!G$2,'Cargo List'!$C$2:$C$27,'Cargo List'!$I$2:$I$27))</f>
        <v>#N/A</v>
      </c>
      <c r="H285" t="e">
        <f>IF(OR($A285&lt;H$2,$A285&gt;H$2+LOOKUP(H$2,'Cargo List'!$C$2:$C$27,'Cargo List'!$H$2:$H$27)),"",LOOKUP(Sheet3!H$2,'Cargo List'!$C$2:$C$27,'Cargo List'!$I$2:$I$27))</f>
        <v>#N/A</v>
      </c>
      <c r="I285" t="e">
        <f>IF(OR($A285&lt;I$2,$A285&gt;I$2+LOOKUP(I$2,'Cargo List'!$C$2:$C$27,'Cargo List'!$H$2:$H$27)),"",LOOKUP(Sheet3!I$2,'Cargo List'!$C$2:$C$27,'Cargo List'!$I$2:$I$27))</f>
        <v>#N/A</v>
      </c>
      <c r="J285" t="e">
        <f>IF(OR($A285&lt;J$2,$A285&gt;J$2+LOOKUP(J$2,'Cargo List'!$C$2:$C$27,'Cargo List'!$H$2:$H$27)),"",LOOKUP(Sheet3!J$2,'Cargo List'!$C$2:$C$27,'Cargo List'!$I$2:$I$27))</f>
        <v>#N/A</v>
      </c>
      <c r="K285" t="e">
        <f>IF(OR($A285&lt;K$2,$A285&gt;K$2+LOOKUP(K$2,'Cargo List'!$C$2:$C$27,'Cargo List'!$H$2:$H$27)),"",LOOKUP(Sheet3!K$2,'Cargo List'!$C$2:$C$27,'Cargo List'!$I$2:$I$27))</f>
        <v>#N/A</v>
      </c>
      <c r="L285" t="e">
        <f>IF(OR($A285&lt;L$2,$A285&gt;L$2+LOOKUP(L$2,'Cargo List'!$C$2:$C$27,'Cargo List'!$H$2:$H$27)),"",LOOKUP(Sheet3!L$2,'Cargo List'!$C$2:$C$27,'Cargo List'!$I$2:$I$27))</f>
        <v>#N/A</v>
      </c>
      <c r="M285" t="e">
        <f>IF(OR($A285&lt;M$2,$A285&gt;M$2+LOOKUP(M$2,'Cargo List'!$C$2:$C$27,'Cargo List'!$H$2:$H$27)),"",LOOKUP(Sheet3!M$2,'Cargo List'!$C$2:$C$27,'Cargo List'!$I$2:$I$27))</f>
        <v>#N/A</v>
      </c>
      <c r="N285" t="e">
        <f>IF(OR($A285&lt;N$2,$A285&gt;N$2+LOOKUP(N$2,'Cargo List'!$C$2:$C$27,'Cargo List'!$H$2:$H$27)),"",LOOKUP(Sheet3!N$2,'Cargo List'!$C$2:$C$27,'Cargo List'!$I$2:$I$27))</f>
        <v>#N/A</v>
      </c>
      <c r="O285" t="e">
        <f>IF(OR($A285&lt;O$2,$A285&gt;O$2+LOOKUP(O$2,'Cargo List'!$C$2:$C$27,'Cargo List'!$H$2:$H$27)),"",LOOKUP(Sheet3!O$2,'Cargo List'!$C$2:$C$27,'Cargo List'!$I$2:$I$27))</f>
        <v>#N/A</v>
      </c>
      <c r="P285" t="e">
        <f>IF(OR($A285&lt;P$2,$A285&gt;P$2+LOOKUP(P$2,'Cargo List'!$C$2:$C$27,'Cargo List'!$H$2:$H$27)),"",LOOKUP(Sheet3!P$2,'Cargo List'!$C$2:$C$27,'Cargo List'!$I$2:$I$27))</f>
        <v>#N/A</v>
      </c>
      <c r="Q285" t="e">
        <f>IF(OR($A285&lt;Q$2,$A285&gt;Q$2+LOOKUP(Q$2,'Cargo List'!$C$2:$C$27,'Cargo List'!$H$2:$H$27)),"",LOOKUP(Sheet3!Q$2,'Cargo List'!$C$2:$C$27,'Cargo List'!$I$2:$I$27))</f>
        <v>#N/A</v>
      </c>
      <c r="R285" t="e">
        <f>IF(OR($A285&lt;R$2,$A285&gt;R$2+LOOKUP(R$2,'Cargo List'!$C$2:$C$27,'Cargo List'!$H$2:$H$27)),"",LOOKUP(Sheet3!R$2,'Cargo List'!$C$2:$C$27,'Cargo List'!$I$2:$I$27))</f>
        <v>#N/A</v>
      </c>
      <c r="S285" t="e">
        <f>IF(OR($A285&lt;S$2,$A285&gt;S$2+LOOKUP(S$2,'Cargo List'!$C$2:$C$27,'Cargo List'!$H$2:$H$27)),"",LOOKUP(Sheet3!S$2,'Cargo List'!$C$2:$C$27,'Cargo List'!$I$2:$I$27))</f>
        <v>#N/A</v>
      </c>
      <c r="T285" t="e">
        <f>IF(OR($A285&lt;T$2,$A285&gt;T$2+LOOKUP(T$2,'Cargo List'!$C$2:$C$27,'Cargo List'!$H$2:$H$27)),"",LOOKUP(Sheet3!T$2,'Cargo List'!$C$2:$C$27,'Cargo List'!$I$2:$I$27))</f>
        <v>#N/A</v>
      </c>
      <c r="U285" t="e">
        <f>IF(OR($A285&lt;U$2,$A285&gt;U$2+LOOKUP(U$2,'Cargo List'!$C$2:$C$27,'Cargo List'!$H$2:$H$27)),"",LOOKUP(Sheet3!U$2,'Cargo List'!$C$2:$C$27,'Cargo List'!$I$2:$I$27))</f>
        <v>#N/A</v>
      </c>
      <c r="V285" t="e">
        <f>IF(OR($A285&lt;V$2,$A285&gt;V$2+LOOKUP(V$2,'Cargo List'!$C$2:$C$27,'Cargo List'!$H$2:$H$27)),"",LOOKUP(Sheet3!V$2,'Cargo List'!$C$2:$C$27,'Cargo List'!$I$2:$I$27))</f>
        <v>#N/A</v>
      </c>
      <c r="W285" t="e">
        <f>IF(OR($A285&lt;W$2,$A285&gt;W$2+LOOKUP(W$2,'Cargo List'!$C$2:$C$27,'Cargo List'!$H$2:$H$27)),"",LOOKUP(Sheet3!W$2,'Cargo List'!$C$2:$C$27,'Cargo List'!$I$2:$I$27))</f>
        <v>#N/A</v>
      </c>
      <c r="X285" t="e">
        <f>IF(OR($A285&lt;X$2,$A285&gt;X$2+LOOKUP(X$2,'Cargo List'!$C$2:$C$27,'Cargo List'!$H$2:$H$27)),"",LOOKUP(Sheet3!X$2,'Cargo List'!$C$2:$C$27,'Cargo List'!$I$2:$I$27))</f>
        <v>#N/A</v>
      </c>
      <c r="Y285" t="e">
        <f>IF(OR($A285&lt;Y$2,$A285&gt;Y$2+LOOKUP(Y$2,'Cargo List'!$C$2:$C$27,'Cargo List'!$H$2:$H$27)),"",LOOKUP(Sheet3!Y$2,'Cargo List'!$C$2:$C$27,'Cargo List'!$I$2:$I$27))</f>
        <v>#N/A</v>
      </c>
      <c r="Z285" t="e">
        <f>IF(OR($A285&lt;Z$2,$A285&gt;Z$2+LOOKUP(Z$2,'Cargo List'!$C$2:$C$27,'Cargo List'!$H$2:$H$27)),"",LOOKUP(Sheet3!Z$2,'Cargo List'!$C$2:$C$27,'Cargo List'!$I$2:$I$27))</f>
        <v>#N/A</v>
      </c>
      <c r="AA285" t="e">
        <f>IF(OR($A285&lt;AA$2,$A285&gt;AA$2+LOOKUP(AA$2,'Cargo List'!$C$2:$C$27,'Cargo List'!$H$2:$H$27)),"",LOOKUP(Sheet3!AA$2,'Cargo List'!$C$2:$C$27,'Cargo List'!$I$2:$I$27))</f>
        <v>#N/A</v>
      </c>
      <c r="AB285" t="e">
        <f>IF(OR($A285&lt;AB$2,$A285&gt;AB$2+LOOKUP(AB$2,'Cargo List'!$C$2:$C$27,'Cargo List'!$H$2:$H$27)),"",LOOKUP(Sheet3!AB$2,'Cargo List'!$C$2:$C$27,'Cargo List'!$I$2:$I$27))</f>
        <v>#N/A</v>
      </c>
      <c r="AC285" t="e">
        <f>IF(OR($A285&lt;AC$2,$A285&gt;AC$2+LOOKUP(AC$2,'Cargo List'!$C$2:$C$27,'Cargo List'!$H$2:$H$27)),"",LOOKUP(Sheet3!AC$2,'Cargo List'!$C$2:$C$27,'Cargo List'!$I$2:$I$27))</f>
        <v>#N/A</v>
      </c>
      <c r="AD285" t="e">
        <f>IF(OR($A285&lt;AD$2,$A285&gt;AD$2+LOOKUP(AD$2,'Cargo List'!$C$2:$C$27,'Cargo List'!$H$2:$H$27)),"",LOOKUP(Sheet3!AD$2,'Cargo List'!$C$2:$C$27,'Cargo List'!$I$2:$I$27))</f>
        <v>#N/A</v>
      </c>
      <c r="AE285" t="e">
        <f>IF(OR($A285&lt;AE$2,$A285&gt;AE$2+LOOKUP(AE$2,'Cargo List'!$C$2:$C$27,'Cargo List'!$H$2:$H$27)),"",LOOKUP(Sheet3!AE$2,'Cargo List'!$C$2:$C$27,'Cargo List'!$I$2:$I$27))</f>
        <v>#N/A</v>
      </c>
      <c r="AF285" t="e">
        <f>IF(OR($A285&lt;AF$2,$A285&gt;AF$2+LOOKUP(AF$2,'Cargo List'!$C$2:$C$27,'Cargo List'!$H$2:$H$27)),"",LOOKUP(Sheet3!AF$2,'Cargo List'!$C$2:$C$27,'Cargo List'!$I$2:$I$27))</f>
        <v>#N/A</v>
      </c>
      <c r="AG285" t="e">
        <f>IF(OR($A285&lt;AG$2,$A285&gt;AG$2+LOOKUP(AG$2,'Cargo List'!$C$2:$C$27,'Cargo List'!$H$2:$H$27)),"",LOOKUP(Sheet3!AG$2,'Cargo List'!$C$2:$C$27,'Cargo List'!$I$2:$I$27))</f>
        <v>#N/A</v>
      </c>
      <c r="AH285" t="e">
        <f>IF(OR($A285&lt;AH$2,$A285&gt;AH$2+LOOKUP(AH$2,'Cargo List'!$C$2:$C$27,'Cargo List'!$H$2:$H$27)),"",LOOKUP(Sheet3!AH$2,'Cargo List'!$C$2:$C$27,'Cargo List'!$I$2:$I$27))</f>
        <v>#N/A</v>
      </c>
      <c r="AI285" t="e">
        <f>IF(OR($A285&lt;AI$2,$A285&gt;AI$2+LOOKUP(AI$2,'Cargo List'!$C$2:$C$27,'Cargo List'!$H$2:$H$27)),"",LOOKUP(Sheet3!AI$2,'Cargo List'!$C$2:$C$27,'Cargo List'!$I$2:$I$27))</f>
        <v>#N/A</v>
      </c>
      <c r="AJ285" t="e">
        <f>IF(OR($A285&lt;AJ$2,$A285&gt;AJ$2+LOOKUP(AJ$2,'Cargo List'!$C$2:$C$27,'Cargo List'!$H$2:$H$27)),"",LOOKUP(Sheet3!AJ$2,'Cargo List'!$C$2:$C$27,'Cargo List'!$I$2:$I$27))</f>
        <v>#N/A</v>
      </c>
      <c r="AK285" t="e">
        <f>IF(OR($A285&lt;AK$2,$A285&gt;AK$2+LOOKUP(AK$2,'Cargo List'!$C$2:$C$27,'Cargo List'!$H$2:$H$27)),"",LOOKUP(Sheet3!AK$2,'Cargo List'!$C$2:$C$27,'Cargo List'!$I$2:$I$27))</f>
        <v>#N/A</v>
      </c>
      <c r="AL285" t="e">
        <f>IF(OR($A285&lt;AL$2,$A285&gt;AL$2+LOOKUP(AL$2,'Cargo List'!$C$2:$C$27,'Cargo List'!$H$2:$H$27)),"",LOOKUP(Sheet3!AL$2,'Cargo List'!$C$2:$C$27,'Cargo List'!$I$2:$I$27))</f>
        <v>#N/A</v>
      </c>
      <c r="AM285" t="e">
        <f>IF(OR($A285&lt;AM$2,$A285&gt;AM$2+LOOKUP(AM$2,'Cargo List'!$C$2:$C$27,'Cargo List'!$H$2:$H$27)),"",LOOKUP(Sheet3!AM$2,'Cargo List'!$C$2:$C$27,'Cargo List'!$I$2:$I$27))</f>
        <v>#N/A</v>
      </c>
      <c r="AN285" t="e">
        <f>IF(OR($A285&lt;AN$2,$A285&gt;AN$2+LOOKUP(AN$2,'Cargo List'!$C$2:$C$27,'Cargo List'!$H$2:$H$27)),"",LOOKUP(Sheet3!AN$2,'Cargo List'!$C$2:$C$27,'Cargo List'!$I$2:$I$27))</f>
        <v>#N/A</v>
      </c>
      <c r="AO285" t="e">
        <f>IF(OR($A285&lt;AO$2,$A285&gt;AO$2+LOOKUP(AO$2,'Cargo List'!$C$2:$C$27,'Cargo List'!$H$2:$H$27)),"",LOOKUP(Sheet3!AO$2,'Cargo List'!$C$2:$C$27,'Cargo List'!$I$2:$I$27))</f>
        <v>#N/A</v>
      </c>
      <c r="AP285" t="e">
        <f>IF(OR($A285&lt;AP$2,$A285&gt;AP$2+LOOKUP(AP$2,'Cargo List'!$C$2:$C$27,'Cargo List'!$H$2:$H$27)),"",LOOKUP(Sheet3!AP$2,'Cargo List'!$C$2:$C$27,'Cargo List'!$I$2:$I$27))</f>
        <v>#N/A</v>
      </c>
      <c r="AQ285" t="e">
        <f>IF(OR($A285&lt;AQ$2,$A285&gt;AQ$2+LOOKUP(AQ$2,'Cargo List'!$C$2:$C$27,'Cargo List'!$H$2:$H$27)),"",LOOKUP(Sheet3!AQ$2,'Cargo List'!$C$2:$C$27,'Cargo List'!$I$2:$I$27))</f>
        <v>#N/A</v>
      </c>
      <c r="AR285" t="e">
        <f>IF(OR($A285&lt;AR$2,$A285&gt;AR$2+LOOKUP(AR$2,'Cargo List'!$C$2:$C$27,'Cargo List'!$H$2:$H$27)),"",LOOKUP(Sheet3!AR$2,'Cargo List'!$C$2:$C$27,'Cargo List'!$I$2:$I$27))</f>
        <v>#N/A</v>
      </c>
      <c r="AS285" t="e">
        <f>IF(OR($A285&lt;AS$2,$A285&gt;AS$2+LOOKUP(AS$2,'Cargo List'!$C$2:$C$27,'Cargo List'!$H$2:$H$27)),"",LOOKUP(Sheet3!AS$2,'Cargo List'!$C$2:$C$27,'Cargo List'!$I$2:$I$27))</f>
        <v>#N/A</v>
      </c>
      <c r="AT285" t="e">
        <f>IF(OR($A285&lt;AT$2,$A285&gt;AT$2+LOOKUP(AT$2,'Cargo List'!$C$2:$C$27,'Cargo List'!$H$2:$H$27)),"",LOOKUP(Sheet3!AT$2,'Cargo List'!$C$2:$C$27,'Cargo List'!$I$2:$I$27))</f>
        <v>#N/A</v>
      </c>
      <c r="AU285" t="e">
        <f>IF(OR($A285&lt;AU$2,$A285&gt;AU$2+LOOKUP(AU$2,'Cargo List'!$C$2:$C$27,'Cargo List'!$H$2:$H$27)),"",LOOKUP(Sheet3!AU$2,'Cargo List'!$C$2:$C$27,'Cargo List'!$I$2:$I$27))</f>
        <v>#N/A</v>
      </c>
      <c r="AV285" s="4">
        <f t="shared" si="8"/>
        <v>0</v>
      </c>
    </row>
    <row r="286" spans="1:48" x14ac:dyDescent="0.25">
      <c r="A286" s="2">
        <f t="shared" si="9"/>
        <v>44480</v>
      </c>
      <c r="B286" t="e">
        <f>IF(OR($A286&lt;B$2,$A286&gt;B$2+LOOKUP(B$2,'Cargo List'!$C$2:$C$27,'Cargo List'!$H$2:$H$27)),"",LOOKUP(Sheet3!B$2,'Cargo List'!$C$2:$C$27,'Cargo List'!$I$2:$I$27))</f>
        <v>#N/A</v>
      </c>
      <c r="C286" t="e">
        <f>IF(OR($A286&lt;C$2,$A286&gt;C$2+LOOKUP(C$2,'Cargo List'!$C$2:$C$27,'Cargo List'!$H$2:$H$27)),"",LOOKUP(Sheet3!C$2,'Cargo List'!$C$2:$C$27,'Cargo List'!$I$2:$I$27))</f>
        <v>#N/A</v>
      </c>
      <c r="D286" t="e">
        <f>IF(OR($A286&lt;D$2,$A286&gt;D$2+LOOKUP(D$2,'Cargo List'!$C$2:$C$27,'Cargo List'!$H$2:$H$27)),"",LOOKUP(Sheet3!D$2,'Cargo List'!$C$2:$C$27,'Cargo List'!$I$2:$I$27))</f>
        <v>#N/A</v>
      </c>
      <c r="E286" t="e">
        <f>IF(OR($A286&lt;E$2,$A286&gt;E$2+LOOKUP(E$2,'Cargo List'!$C$2:$C$27,'Cargo List'!$H$2:$H$27)),"",LOOKUP(Sheet3!E$2,'Cargo List'!$C$2:$C$27,'Cargo List'!$I$2:$I$27))</f>
        <v>#N/A</v>
      </c>
      <c r="F286" t="e">
        <f>IF(OR($A286&lt;F$2,$A286&gt;F$2+LOOKUP(F$2,'Cargo List'!$C$2:$C$27,'Cargo List'!$H$2:$H$27)),"",LOOKUP(Sheet3!F$2,'Cargo List'!$C$2:$C$27,'Cargo List'!$I$2:$I$27))</f>
        <v>#N/A</v>
      </c>
      <c r="G286" t="e">
        <f>IF(OR($A286&lt;G$2,$A286&gt;G$2+LOOKUP(G$2,'Cargo List'!$C$2:$C$27,'Cargo List'!$H$2:$H$27)),"",LOOKUP(Sheet3!G$2,'Cargo List'!$C$2:$C$27,'Cargo List'!$I$2:$I$27))</f>
        <v>#N/A</v>
      </c>
      <c r="H286" t="e">
        <f>IF(OR($A286&lt;H$2,$A286&gt;H$2+LOOKUP(H$2,'Cargo List'!$C$2:$C$27,'Cargo List'!$H$2:$H$27)),"",LOOKUP(Sheet3!H$2,'Cargo List'!$C$2:$C$27,'Cargo List'!$I$2:$I$27))</f>
        <v>#N/A</v>
      </c>
      <c r="I286" t="e">
        <f>IF(OR($A286&lt;I$2,$A286&gt;I$2+LOOKUP(I$2,'Cargo List'!$C$2:$C$27,'Cargo List'!$H$2:$H$27)),"",LOOKUP(Sheet3!I$2,'Cargo List'!$C$2:$C$27,'Cargo List'!$I$2:$I$27))</f>
        <v>#N/A</v>
      </c>
      <c r="J286" t="e">
        <f>IF(OR($A286&lt;J$2,$A286&gt;J$2+LOOKUP(J$2,'Cargo List'!$C$2:$C$27,'Cargo List'!$H$2:$H$27)),"",LOOKUP(Sheet3!J$2,'Cargo List'!$C$2:$C$27,'Cargo List'!$I$2:$I$27))</f>
        <v>#N/A</v>
      </c>
      <c r="K286" t="e">
        <f>IF(OR($A286&lt;K$2,$A286&gt;K$2+LOOKUP(K$2,'Cargo List'!$C$2:$C$27,'Cargo List'!$H$2:$H$27)),"",LOOKUP(Sheet3!K$2,'Cargo List'!$C$2:$C$27,'Cargo List'!$I$2:$I$27))</f>
        <v>#N/A</v>
      </c>
      <c r="L286" t="e">
        <f>IF(OR($A286&lt;L$2,$A286&gt;L$2+LOOKUP(L$2,'Cargo List'!$C$2:$C$27,'Cargo List'!$H$2:$H$27)),"",LOOKUP(Sheet3!L$2,'Cargo List'!$C$2:$C$27,'Cargo List'!$I$2:$I$27))</f>
        <v>#N/A</v>
      </c>
      <c r="M286" t="e">
        <f>IF(OR($A286&lt;M$2,$A286&gt;M$2+LOOKUP(M$2,'Cargo List'!$C$2:$C$27,'Cargo List'!$H$2:$H$27)),"",LOOKUP(Sheet3!M$2,'Cargo List'!$C$2:$C$27,'Cargo List'!$I$2:$I$27))</f>
        <v>#N/A</v>
      </c>
      <c r="N286" t="e">
        <f>IF(OR($A286&lt;N$2,$A286&gt;N$2+LOOKUP(N$2,'Cargo List'!$C$2:$C$27,'Cargo List'!$H$2:$H$27)),"",LOOKUP(Sheet3!N$2,'Cargo List'!$C$2:$C$27,'Cargo List'!$I$2:$I$27))</f>
        <v>#N/A</v>
      </c>
      <c r="O286" t="e">
        <f>IF(OR($A286&lt;O$2,$A286&gt;O$2+LOOKUP(O$2,'Cargo List'!$C$2:$C$27,'Cargo List'!$H$2:$H$27)),"",LOOKUP(Sheet3!O$2,'Cargo List'!$C$2:$C$27,'Cargo List'!$I$2:$I$27))</f>
        <v>#N/A</v>
      </c>
      <c r="P286" t="e">
        <f>IF(OR($A286&lt;P$2,$A286&gt;P$2+LOOKUP(P$2,'Cargo List'!$C$2:$C$27,'Cargo List'!$H$2:$H$27)),"",LOOKUP(Sheet3!P$2,'Cargo List'!$C$2:$C$27,'Cargo List'!$I$2:$I$27))</f>
        <v>#N/A</v>
      </c>
      <c r="Q286" t="e">
        <f>IF(OR($A286&lt;Q$2,$A286&gt;Q$2+LOOKUP(Q$2,'Cargo List'!$C$2:$C$27,'Cargo List'!$H$2:$H$27)),"",LOOKUP(Sheet3!Q$2,'Cargo List'!$C$2:$C$27,'Cargo List'!$I$2:$I$27))</f>
        <v>#N/A</v>
      </c>
      <c r="R286" t="e">
        <f>IF(OR($A286&lt;R$2,$A286&gt;R$2+LOOKUP(R$2,'Cargo List'!$C$2:$C$27,'Cargo List'!$H$2:$H$27)),"",LOOKUP(Sheet3!R$2,'Cargo List'!$C$2:$C$27,'Cargo List'!$I$2:$I$27))</f>
        <v>#N/A</v>
      </c>
      <c r="S286" t="e">
        <f>IF(OR($A286&lt;S$2,$A286&gt;S$2+LOOKUP(S$2,'Cargo List'!$C$2:$C$27,'Cargo List'!$H$2:$H$27)),"",LOOKUP(Sheet3!S$2,'Cargo List'!$C$2:$C$27,'Cargo List'!$I$2:$I$27))</f>
        <v>#N/A</v>
      </c>
      <c r="T286" t="e">
        <f>IF(OR($A286&lt;T$2,$A286&gt;T$2+LOOKUP(T$2,'Cargo List'!$C$2:$C$27,'Cargo List'!$H$2:$H$27)),"",LOOKUP(Sheet3!T$2,'Cargo List'!$C$2:$C$27,'Cargo List'!$I$2:$I$27))</f>
        <v>#N/A</v>
      </c>
      <c r="U286" t="e">
        <f>IF(OR($A286&lt;U$2,$A286&gt;U$2+LOOKUP(U$2,'Cargo List'!$C$2:$C$27,'Cargo List'!$H$2:$H$27)),"",LOOKUP(Sheet3!U$2,'Cargo List'!$C$2:$C$27,'Cargo List'!$I$2:$I$27))</f>
        <v>#N/A</v>
      </c>
      <c r="V286" t="e">
        <f>IF(OR($A286&lt;V$2,$A286&gt;V$2+LOOKUP(V$2,'Cargo List'!$C$2:$C$27,'Cargo List'!$H$2:$H$27)),"",LOOKUP(Sheet3!V$2,'Cargo List'!$C$2:$C$27,'Cargo List'!$I$2:$I$27))</f>
        <v>#N/A</v>
      </c>
      <c r="W286" t="e">
        <f>IF(OR($A286&lt;W$2,$A286&gt;W$2+LOOKUP(W$2,'Cargo List'!$C$2:$C$27,'Cargo List'!$H$2:$H$27)),"",LOOKUP(Sheet3!W$2,'Cargo List'!$C$2:$C$27,'Cargo List'!$I$2:$I$27))</f>
        <v>#N/A</v>
      </c>
      <c r="X286" t="e">
        <f>IF(OR($A286&lt;X$2,$A286&gt;X$2+LOOKUP(X$2,'Cargo List'!$C$2:$C$27,'Cargo List'!$H$2:$H$27)),"",LOOKUP(Sheet3!X$2,'Cargo List'!$C$2:$C$27,'Cargo List'!$I$2:$I$27))</f>
        <v>#N/A</v>
      </c>
      <c r="Y286" t="e">
        <f>IF(OR($A286&lt;Y$2,$A286&gt;Y$2+LOOKUP(Y$2,'Cargo List'!$C$2:$C$27,'Cargo List'!$H$2:$H$27)),"",LOOKUP(Sheet3!Y$2,'Cargo List'!$C$2:$C$27,'Cargo List'!$I$2:$I$27))</f>
        <v>#N/A</v>
      </c>
      <c r="Z286" t="e">
        <f>IF(OR($A286&lt;Z$2,$A286&gt;Z$2+LOOKUP(Z$2,'Cargo List'!$C$2:$C$27,'Cargo List'!$H$2:$H$27)),"",LOOKUP(Sheet3!Z$2,'Cargo List'!$C$2:$C$27,'Cargo List'!$I$2:$I$27))</f>
        <v>#N/A</v>
      </c>
      <c r="AA286" t="e">
        <f>IF(OR($A286&lt;AA$2,$A286&gt;AA$2+LOOKUP(AA$2,'Cargo List'!$C$2:$C$27,'Cargo List'!$H$2:$H$27)),"",LOOKUP(Sheet3!AA$2,'Cargo List'!$C$2:$C$27,'Cargo List'!$I$2:$I$27))</f>
        <v>#N/A</v>
      </c>
      <c r="AB286" t="e">
        <f>IF(OR($A286&lt;AB$2,$A286&gt;AB$2+LOOKUP(AB$2,'Cargo List'!$C$2:$C$27,'Cargo List'!$H$2:$H$27)),"",LOOKUP(Sheet3!AB$2,'Cargo List'!$C$2:$C$27,'Cargo List'!$I$2:$I$27))</f>
        <v>#N/A</v>
      </c>
      <c r="AC286" t="e">
        <f>IF(OR($A286&lt;AC$2,$A286&gt;AC$2+LOOKUP(AC$2,'Cargo List'!$C$2:$C$27,'Cargo List'!$H$2:$H$27)),"",LOOKUP(Sheet3!AC$2,'Cargo List'!$C$2:$C$27,'Cargo List'!$I$2:$I$27))</f>
        <v>#N/A</v>
      </c>
      <c r="AD286" t="e">
        <f>IF(OR($A286&lt;AD$2,$A286&gt;AD$2+LOOKUP(AD$2,'Cargo List'!$C$2:$C$27,'Cargo List'!$H$2:$H$27)),"",LOOKUP(Sheet3!AD$2,'Cargo List'!$C$2:$C$27,'Cargo List'!$I$2:$I$27))</f>
        <v>#N/A</v>
      </c>
      <c r="AE286" t="e">
        <f>IF(OR($A286&lt;AE$2,$A286&gt;AE$2+LOOKUP(AE$2,'Cargo List'!$C$2:$C$27,'Cargo List'!$H$2:$H$27)),"",LOOKUP(Sheet3!AE$2,'Cargo List'!$C$2:$C$27,'Cargo List'!$I$2:$I$27))</f>
        <v>#N/A</v>
      </c>
      <c r="AF286" t="e">
        <f>IF(OR($A286&lt;AF$2,$A286&gt;AF$2+LOOKUP(AF$2,'Cargo List'!$C$2:$C$27,'Cargo List'!$H$2:$H$27)),"",LOOKUP(Sheet3!AF$2,'Cargo List'!$C$2:$C$27,'Cargo List'!$I$2:$I$27))</f>
        <v>#N/A</v>
      </c>
      <c r="AG286" t="e">
        <f>IF(OR($A286&lt;AG$2,$A286&gt;AG$2+LOOKUP(AG$2,'Cargo List'!$C$2:$C$27,'Cargo List'!$H$2:$H$27)),"",LOOKUP(Sheet3!AG$2,'Cargo List'!$C$2:$C$27,'Cargo List'!$I$2:$I$27))</f>
        <v>#N/A</v>
      </c>
      <c r="AH286" t="e">
        <f>IF(OR($A286&lt;AH$2,$A286&gt;AH$2+LOOKUP(AH$2,'Cargo List'!$C$2:$C$27,'Cargo List'!$H$2:$H$27)),"",LOOKUP(Sheet3!AH$2,'Cargo List'!$C$2:$C$27,'Cargo List'!$I$2:$I$27))</f>
        <v>#N/A</v>
      </c>
      <c r="AI286" t="e">
        <f>IF(OR($A286&lt;AI$2,$A286&gt;AI$2+LOOKUP(AI$2,'Cargo List'!$C$2:$C$27,'Cargo List'!$H$2:$H$27)),"",LOOKUP(Sheet3!AI$2,'Cargo List'!$C$2:$C$27,'Cargo List'!$I$2:$I$27))</f>
        <v>#N/A</v>
      </c>
      <c r="AJ286" t="e">
        <f>IF(OR($A286&lt;AJ$2,$A286&gt;AJ$2+LOOKUP(AJ$2,'Cargo List'!$C$2:$C$27,'Cargo List'!$H$2:$H$27)),"",LOOKUP(Sheet3!AJ$2,'Cargo List'!$C$2:$C$27,'Cargo List'!$I$2:$I$27))</f>
        <v>#N/A</v>
      </c>
      <c r="AK286" t="e">
        <f>IF(OR($A286&lt;AK$2,$A286&gt;AK$2+LOOKUP(AK$2,'Cargo List'!$C$2:$C$27,'Cargo List'!$H$2:$H$27)),"",LOOKUP(Sheet3!AK$2,'Cargo List'!$C$2:$C$27,'Cargo List'!$I$2:$I$27))</f>
        <v>#N/A</v>
      </c>
      <c r="AL286" t="e">
        <f>IF(OR($A286&lt;AL$2,$A286&gt;AL$2+LOOKUP(AL$2,'Cargo List'!$C$2:$C$27,'Cargo List'!$H$2:$H$27)),"",LOOKUP(Sheet3!AL$2,'Cargo List'!$C$2:$C$27,'Cargo List'!$I$2:$I$27))</f>
        <v>#N/A</v>
      </c>
      <c r="AM286" t="e">
        <f>IF(OR($A286&lt;AM$2,$A286&gt;AM$2+LOOKUP(AM$2,'Cargo List'!$C$2:$C$27,'Cargo List'!$H$2:$H$27)),"",LOOKUP(Sheet3!AM$2,'Cargo List'!$C$2:$C$27,'Cargo List'!$I$2:$I$27))</f>
        <v>#N/A</v>
      </c>
      <c r="AN286" t="e">
        <f>IF(OR($A286&lt;AN$2,$A286&gt;AN$2+LOOKUP(AN$2,'Cargo List'!$C$2:$C$27,'Cargo List'!$H$2:$H$27)),"",LOOKUP(Sheet3!AN$2,'Cargo List'!$C$2:$C$27,'Cargo List'!$I$2:$I$27))</f>
        <v>#N/A</v>
      </c>
      <c r="AO286" t="e">
        <f>IF(OR($A286&lt;AO$2,$A286&gt;AO$2+LOOKUP(AO$2,'Cargo List'!$C$2:$C$27,'Cargo List'!$H$2:$H$27)),"",LOOKUP(Sheet3!AO$2,'Cargo List'!$C$2:$C$27,'Cargo List'!$I$2:$I$27))</f>
        <v>#N/A</v>
      </c>
      <c r="AP286" t="e">
        <f>IF(OR($A286&lt;AP$2,$A286&gt;AP$2+LOOKUP(AP$2,'Cargo List'!$C$2:$C$27,'Cargo List'!$H$2:$H$27)),"",LOOKUP(Sheet3!AP$2,'Cargo List'!$C$2:$C$27,'Cargo List'!$I$2:$I$27))</f>
        <v>#N/A</v>
      </c>
      <c r="AQ286" t="e">
        <f>IF(OR($A286&lt;AQ$2,$A286&gt;AQ$2+LOOKUP(AQ$2,'Cargo List'!$C$2:$C$27,'Cargo List'!$H$2:$H$27)),"",LOOKUP(Sheet3!AQ$2,'Cargo List'!$C$2:$C$27,'Cargo List'!$I$2:$I$27))</f>
        <v>#N/A</v>
      </c>
      <c r="AR286" t="e">
        <f>IF(OR($A286&lt;AR$2,$A286&gt;AR$2+LOOKUP(AR$2,'Cargo List'!$C$2:$C$27,'Cargo List'!$H$2:$H$27)),"",LOOKUP(Sheet3!AR$2,'Cargo List'!$C$2:$C$27,'Cargo List'!$I$2:$I$27))</f>
        <v>#N/A</v>
      </c>
      <c r="AS286" t="e">
        <f>IF(OR($A286&lt;AS$2,$A286&gt;AS$2+LOOKUP(AS$2,'Cargo List'!$C$2:$C$27,'Cargo List'!$H$2:$H$27)),"",LOOKUP(Sheet3!AS$2,'Cargo List'!$C$2:$C$27,'Cargo List'!$I$2:$I$27))</f>
        <v>#N/A</v>
      </c>
      <c r="AT286" t="e">
        <f>IF(OR($A286&lt;AT$2,$A286&gt;AT$2+LOOKUP(AT$2,'Cargo List'!$C$2:$C$27,'Cargo List'!$H$2:$H$27)),"",LOOKUP(Sheet3!AT$2,'Cargo List'!$C$2:$C$27,'Cargo List'!$I$2:$I$27))</f>
        <v>#N/A</v>
      </c>
      <c r="AU286" t="e">
        <f>IF(OR($A286&lt;AU$2,$A286&gt;AU$2+LOOKUP(AU$2,'Cargo List'!$C$2:$C$27,'Cargo List'!$H$2:$H$27)),"",LOOKUP(Sheet3!AU$2,'Cargo List'!$C$2:$C$27,'Cargo List'!$I$2:$I$27))</f>
        <v>#N/A</v>
      </c>
      <c r="AV286" s="4">
        <f t="shared" si="8"/>
        <v>0</v>
      </c>
    </row>
    <row r="287" spans="1:48" x14ac:dyDescent="0.25">
      <c r="A287" s="2">
        <f t="shared" si="9"/>
        <v>44481</v>
      </c>
      <c r="B287" t="e">
        <f>IF(OR($A287&lt;B$2,$A287&gt;B$2+LOOKUP(B$2,'Cargo List'!$C$2:$C$27,'Cargo List'!$H$2:$H$27)),"",LOOKUP(Sheet3!B$2,'Cargo List'!$C$2:$C$27,'Cargo List'!$I$2:$I$27))</f>
        <v>#N/A</v>
      </c>
      <c r="C287" t="e">
        <f>IF(OR($A287&lt;C$2,$A287&gt;C$2+LOOKUP(C$2,'Cargo List'!$C$2:$C$27,'Cargo List'!$H$2:$H$27)),"",LOOKUP(Sheet3!C$2,'Cargo List'!$C$2:$C$27,'Cargo List'!$I$2:$I$27))</f>
        <v>#N/A</v>
      </c>
      <c r="D287" t="e">
        <f>IF(OR($A287&lt;D$2,$A287&gt;D$2+LOOKUP(D$2,'Cargo List'!$C$2:$C$27,'Cargo List'!$H$2:$H$27)),"",LOOKUP(Sheet3!D$2,'Cargo List'!$C$2:$C$27,'Cargo List'!$I$2:$I$27))</f>
        <v>#N/A</v>
      </c>
      <c r="E287" t="e">
        <f>IF(OR($A287&lt;E$2,$A287&gt;E$2+LOOKUP(E$2,'Cargo List'!$C$2:$C$27,'Cargo List'!$H$2:$H$27)),"",LOOKUP(Sheet3!E$2,'Cargo List'!$C$2:$C$27,'Cargo List'!$I$2:$I$27))</f>
        <v>#N/A</v>
      </c>
      <c r="F287" t="e">
        <f>IF(OR($A287&lt;F$2,$A287&gt;F$2+LOOKUP(F$2,'Cargo List'!$C$2:$C$27,'Cargo List'!$H$2:$H$27)),"",LOOKUP(Sheet3!F$2,'Cargo List'!$C$2:$C$27,'Cargo List'!$I$2:$I$27))</f>
        <v>#N/A</v>
      </c>
      <c r="G287" t="e">
        <f>IF(OR($A287&lt;G$2,$A287&gt;G$2+LOOKUP(G$2,'Cargo List'!$C$2:$C$27,'Cargo List'!$H$2:$H$27)),"",LOOKUP(Sheet3!G$2,'Cargo List'!$C$2:$C$27,'Cargo List'!$I$2:$I$27))</f>
        <v>#N/A</v>
      </c>
      <c r="H287" t="e">
        <f>IF(OR($A287&lt;H$2,$A287&gt;H$2+LOOKUP(H$2,'Cargo List'!$C$2:$C$27,'Cargo List'!$H$2:$H$27)),"",LOOKUP(Sheet3!H$2,'Cargo List'!$C$2:$C$27,'Cargo List'!$I$2:$I$27))</f>
        <v>#N/A</v>
      </c>
      <c r="I287" t="e">
        <f>IF(OR($A287&lt;I$2,$A287&gt;I$2+LOOKUP(I$2,'Cargo List'!$C$2:$C$27,'Cargo List'!$H$2:$H$27)),"",LOOKUP(Sheet3!I$2,'Cargo List'!$C$2:$C$27,'Cargo List'!$I$2:$I$27))</f>
        <v>#N/A</v>
      </c>
      <c r="J287" t="e">
        <f>IF(OR($A287&lt;J$2,$A287&gt;J$2+LOOKUP(J$2,'Cargo List'!$C$2:$C$27,'Cargo List'!$H$2:$H$27)),"",LOOKUP(Sheet3!J$2,'Cargo List'!$C$2:$C$27,'Cargo List'!$I$2:$I$27))</f>
        <v>#N/A</v>
      </c>
      <c r="K287" t="e">
        <f>IF(OR($A287&lt;K$2,$A287&gt;K$2+LOOKUP(K$2,'Cargo List'!$C$2:$C$27,'Cargo List'!$H$2:$H$27)),"",LOOKUP(Sheet3!K$2,'Cargo List'!$C$2:$C$27,'Cargo List'!$I$2:$I$27))</f>
        <v>#N/A</v>
      </c>
      <c r="L287" t="e">
        <f>IF(OR($A287&lt;L$2,$A287&gt;L$2+LOOKUP(L$2,'Cargo List'!$C$2:$C$27,'Cargo List'!$H$2:$H$27)),"",LOOKUP(Sheet3!L$2,'Cargo List'!$C$2:$C$27,'Cargo List'!$I$2:$I$27))</f>
        <v>#N/A</v>
      </c>
      <c r="M287" t="e">
        <f>IF(OR($A287&lt;M$2,$A287&gt;M$2+LOOKUP(M$2,'Cargo List'!$C$2:$C$27,'Cargo List'!$H$2:$H$27)),"",LOOKUP(Sheet3!M$2,'Cargo List'!$C$2:$C$27,'Cargo List'!$I$2:$I$27))</f>
        <v>#N/A</v>
      </c>
      <c r="N287" t="e">
        <f>IF(OR($A287&lt;N$2,$A287&gt;N$2+LOOKUP(N$2,'Cargo List'!$C$2:$C$27,'Cargo List'!$H$2:$H$27)),"",LOOKUP(Sheet3!N$2,'Cargo List'!$C$2:$C$27,'Cargo List'!$I$2:$I$27))</f>
        <v>#N/A</v>
      </c>
      <c r="O287" t="e">
        <f>IF(OR($A287&lt;O$2,$A287&gt;O$2+LOOKUP(O$2,'Cargo List'!$C$2:$C$27,'Cargo List'!$H$2:$H$27)),"",LOOKUP(Sheet3!O$2,'Cargo List'!$C$2:$C$27,'Cargo List'!$I$2:$I$27))</f>
        <v>#N/A</v>
      </c>
      <c r="P287" t="e">
        <f>IF(OR($A287&lt;P$2,$A287&gt;P$2+LOOKUP(P$2,'Cargo List'!$C$2:$C$27,'Cargo List'!$H$2:$H$27)),"",LOOKUP(Sheet3!P$2,'Cargo List'!$C$2:$C$27,'Cargo List'!$I$2:$I$27))</f>
        <v>#N/A</v>
      </c>
      <c r="Q287" t="e">
        <f>IF(OR($A287&lt;Q$2,$A287&gt;Q$2+LOOKUP(Q$2,'Cargo List'!$C$2:$C$27,'Cargo List'!$H$2:$H$27)),"",LOOKUP(Sheet3!Q$2,'Cargo List'!$C$2:$C$27,'Cargo List'!$I$2:$I$27))</f>
        <v>#N/A</v>
      </c>
      <c r="R287" t="e">
        <f>IF(OR($A287&lt;R$2,$A287&gt;R$2+LOOKUP(R$2,'Cargo List'!$C$2:$C$27,'Cargo List'!$H$2:$H$27)),"",LOOKUP(Sheet3!R$2,'Cargo List'!$C$2:$C$27,'Cargo List'!$I$2:$I$27))</f>
        <v>#N/A</v>
      </c>
      <c r="S287" t="e">
        <f>IF(OR($A287&lt;S$2,$A287&gt;S$2+LOOKUP(S$2,'Cargo List'!$C$2:$C$27,'Cargo List'!$H$2:$H$27)),"",LOOKUP(Sheet3!S$2,'Cargo List'!$C$2:$C$27,'Cargo List'!$I$2:$I$27))</f>
        <v>#N/A</v>
      </c>
      <c r="T287" t="e">
        <f>IF(OR($A287&lt;T$2,$A287&gt;T$2+LOOKUP(T$2,'Cargo List'!$C$2:$C$27,'Cargo List'!$H$2:$H$27)),"",LOOKUP(Sheet3!T$2,'Cargo List'!$C$2:$C$27,'Cargo List'!$I$2:$I$27))</f>
        <v>#N/A</v>
      </c>
      <c r="U287" t="e">
        <f>IF(OR($A287&lt;U$2,$A287&gt;U$2+LOOKUP(U$2,'Cargo List'!$C$2:$C$27,'Cargo List'!$H$2:$H$27)),"",LOOKUP(Sheet3!U$2,'Cargo List'!$C$2:$C$27,'Cargo List'!$I$2:$I$27))</f>
        <v>#N/A</v>
      </c>
      <c r="V287" t="e">
        <f>IF(OR($A287&lt;V$2,$A287&gt;V$2+LOOKUP(V$2,'Cargo List'!$C$2:$C$27,'Cargo List'!$H$2:$H$27)),"",LOOKUP(Sheet3!V$2,'Cargo List'!$C$2:$C$27,'Cargo List'!$I$2:$I$27))</f>
        <v>#N/A</v>
      </c>
      <c r="W287" t="e">
        <f>IF(OR($A287&lt;W$2,$A287&gt;W$2+LOOKUP(W$2,'Cargo List'!$C$2:$C$27,'Cargo List'!$H$2:$H$27)),"",LOOKUP(Sheet3!W$2,'Cargo List'!$C$2:$C$27,'Cargo List'!$I$2:$I$27))</f>
        <v>#N/A</v>
      </c>
      <c r="X287" t="e">
        <f>IF(OR($A287&lt;X$2,$A287&gt;X$2+LOOKUP(X$2,'Cargo List'!$C$2:$C$27,'Cargo List'!$H$2:$H$27)),"",LOOKUP(Sheet3!X$2,'Cargo List'!$C$2:$C$27,'Cargo List'!$I$2:$I$27))</f>
        <v>#N/A</v>
      </c>
      <c r="Y287" t="e">
        <f>IF(OR($A287&lt;Y$2,$A287&gt;Y$2+LOOKUP(Y$2,'Cargo List'!$C$2:$C$27,'Cargo List'!$H$2:$H$27)),"",LOOKUP(Sheet3!Y$2,'Cargo List'!$C$2:$C$27,'Cargo List'!$I$2:$I$27))</f>
        <v>#N/A</v>
      </c>
      <c r="Z287" t="e">
        <f>IF(OR($A287&lt;Z$2,$A287&gt;Z$2+LOOKUP(Z$2,'Cargo List'!$C$2:$C$27,'Cargo List'!$H$2:$H$27)),"",LOOKUP(Sheet3!Z$2,'Cargo List'!$C$2:$C$27,'Cargo List'!$I$2:$I$27))</f>
        <v>#N/A</v>
      </c>
      <c r="AA287" t="e">
        <f>IF(OR($A287&lt;AA$2,$A287&gt;AA$2+LOOKUP(AA$2,'Cargo List'!$C$2:$C$27,'Cargo List'!$H$2:$H$27)),"",LOOKUP(Sheet3!AA$2,'Cargo List'!$C$2:$C$27,'Cargo List'!$I$2:$I$27))</f>
        <v>#N/A</v>
      </c>
      <c r="AB287" t="e">
        <f>IF(OR($A287&lt;AB$2,$A287&gt;AB$2+LOOKUP(AB$2,'Cargo List'!$C$2:$C$27,'Cargo List'!$H$2:$H$27)),"",LOOKUP(Sheet3!AB$2,'Cargo List'!$C$2:$C$27,'Cargo List'!$I$2:$I$27))</f>
        <v>#N/A</v>
      </c>
      <c r="AC287" t="e">
        <f>IF(OR($A287&lt;AC$2,$A287&gt;AC$2+LOOKUP(AC$2,'Cargo List'!$C$2:$C$27,'Cargo List'!$H$2:$H$27)),"",LOOKUP(Sheet3!AC$2,'Cargo List'!$C$2:$C$27,'Cargo List'!$I$2:$I$27))</f>
        <v>#N/A</v>
      </c>
      <c r="AD287" t="e">
        <f>IF(OR($A287&lt;AD$2,$A287&gt;AD$2+LOOKUP(AD$2,'Cargo List'!$C$2:$C$27,'Cargo List'!$H$2:$H$27)),"",LOOKUP(Sheet3!AD$2,'Cargo List'!$C$2:$C$27,'Cargo List'!$I$2:$I$27))</f>
        <v>#N/A</v>
      </c>
      <c r="AE287" t="e">
        <f>IF(OR($A287&lt;AE$2,$A287&gt;AE$2+LOOKUP(AE$2,'Cargo List'!$C$2:$C$27,'Cargo List'!$H$2:$H$27)),"",LOOKUP(Sheet3!AE$2,'Cargo List'!$C$2:$C$27,'Cargo List'!$I$2:$I$27))</f>
        <v>#N/A</v>
      </c>
      <c r="AF287" t="e">
        <f>IF(OR($A287&lt;AF$2,$A287&gt;AF$2+LOOKUP(AF$2,'Cargo List'!$C$2:$C$27,'Cargo List'!$H$2:$H$27)),"",LOOKUP(Sheet3!AF$2,'Cargo List'!$C$2:$C$27,'Cargo List'!$I$2:$I$27))</f>
        <v>#N/A</v>
      </c>
      <c r="AG287" t="e">
        <f>IF(OR($A287&lt;AG$2,$A287&gt;AG$2+LOOKUP(AG$2,'Cargo List'!$C$2:$C$27,'Cargo List'!$H$2:$H$27)),"",LOOKUP(Sheet3!AG$2,'Cargo List'!$C$2:$C$27,'Cargo List'!$I$2:$I$27))</f>
        <v>#N/A</v>
      </c>
      <c r="AH287" t="e">
        <f>IF(OR($A287&lt;AH$2,$A287&gt;AH$2+LOOKUP(AH$2,'Cargo List'!$C$2:$C$27,'Cargo List'!$H$2:$H$27)),"",LOOKUP(Sheet3!AH$2,'Cargo List'!$C$2:$C$27,'Cargo List'!$I$2:$I$27))</f>
        <v>#N/A</v>
      </c>
      <c r="AI287" t="e">
        <f>IF(OR($A287&lt;AI$2,$A287&gt;AI$2+LOOKUP(AI$2,'Cargo List'!$C$2:$C$27,'Cargo List'!$H$2:$H$27)),"",LOOKUP(Sheet3!AI$2,'Cargo List'!$C$2:$C$27,'Cargo List'!$I$2:$I$27))</f>
        <v>#N/A</v>
      </c>
      <c r="AJ287" t="e">
        <f>IF(OR($A287&lt;AJ$2,$A287&gt;AJ$2+LOOKUP(AJ$2,'Cargo List'!$C$2:$C$27,'Cargo List'!$H$2:$H$27)),"",LOOKUP(Sheet3!AJ$2,'Cargo List'!$C$2:$C$27,'Cargo List'!$I$2:$I$27))</f>
        <v>#N/A</v>
      </c>
      <c r="AK287" t="e">
        <f>IF(OR($A287&lt;AK$2,$A287&gt;AK$2+LOOKUP(AK$2,'Cargo List'!$C$2:$C$27,'Cargo List'!$H$2:$H$27)),"",LOOKUP(Sheet3!AK$2,'Cargo List'!$C$2:$C$27,'Cargo List'!$I$2:$I$27))</f>
        <v>#N/A</v>
      </c>
      <c r="AL287" t="e">
        <f>IF(OR($A287&lt;AL$2,$A287&gt;AL$2+LOOKUP(AL$2,'Cargo List'!$C$2:$C$27,'Cargo List'!$H$2:$H$27)),"",LOOKUP(Sheet3!AL$2,'Cargo List'!$C$2:$C$27,'Cargo List'!$I$2:$I$27))</f>
        <v>#N/A</v>
      </c>
      <c r="AM287" t="e">
        <f>IF(OR($A287&lt;AM$2,$A287&gt;AM$2+LOOKUP(AM$2,'Cargo List'!$C$2:$C$27,'Cargo List'!$H$2:$H$27)),"",LOOKUP(Sheet3!AM$2,'Cargo List'!$C$2:$C$27,'Cargo List'!$I$2:$I$27))</f>
        <v>#N/A</v>
      </c>
      <c r="AN287" t="e">
        <f>IF(OR($A287&lt;AN$2,$A287&gt;AN$2+LOOKUP(AN$2,'Cargo List'!$C$2:$C$27,'Cargo List'!$H$2:$H$27)),"",LOOKUP(Sheet3!AN$2,'Cargo List'!$C$2:$C$27,'Cargo List'!$I$2:$I$27))</f>
        <v>#N/A</v>
      </c>
      <c r="AO287" t="e">
        <f>IF(OR($A287&lt;AO$2,$A287&gt;AO$2+LOOKUP(AO$2,'Cargo List'!$C$2:$C$27,'Cargo List'!$H$2:$H$27)),"",LOOKUP(Sheet3!AO$2,'Cargo List'!$C$2:$C$27,'Cargo List'!$I$2:$I$27))</f>
        <v>#N/A</v>
      </c>
      <c r="AP287" t="e">
        <f>IF(OR($A287&lt;AP$2,$A287&gt;AP$2+LOOKUP(AP$2,'Cargo List'!$C$2:$C$27,'Cargo List'!$H$2:$H$27)),"",LOOKUP(Sheet3!AP$2,'Cargo List'!$C$2:$C$27,'Cargo List'!$I$2:$I$27))</f>
        <v>#N/A</v>
      </c>
      <c r="AQ287" t="e">
        <f>IF(OR($A287&lt;AQ$2,$A287&gt;AQ$2+LOOKUP(AQ$2,'Cargo List'!$C$2:$C$27,'Cargo List'!$H$2:$H$27)),"",LOOKUP(Sheet3!AQ$2,'Cargo List'!$C$2:$C$27,'Cargo List'!$I$2:$I$27))</f>
        <v>#N/A</v>
      </c>
      <c r="AR287" t="e">
        <f>IF(OR($A287&lt;AR$2,$A287&gt;AR$2+LOOKUP(AR$2,'Cargo List'!$C$2:$C$27,'Cargo List'!$H$2:$H$27)),"",LOOKUP(Sheet3!AR$2,'Cargo List'!$C$2:$C$27,'Cargo List'!$I$2:$I$27))</f>
        <v>#N/A</v>
      </c>
      <c r="AS287" t="e">
        <f>IF(OR($A287&lt;AS$2,$A287&gt;AS$2+LOOKUP(AS$2,'Cargo List'!$C$2:$C$27,'Cargo List'!$H$2:$H$27)),"",LOOKUP(Sheet3!AS$2,'Cargo List'!$C$2:$C$27,'Cargo List'!$I$2:$I$27))</f>
        <v>#N/A</v>
      </c>
      <c r="AT287" t="e">
        <f>IF(OR($A287&lt;AT$2,$A287&gt;AT$2+LOOKUP(AT$2,'Cargo List'!$C$2:$C$27,'Cargo List'!$H$2:$H$27)),"",LOOKUP(Sheet3!AT$2,'Cargo List'!$C$2:$C$27,'Cargo List'!$I$2:$I$27))</f>
        <v>#N/A</v>
      </c>
      <c r="AU287" t="e">
        <f>IF(OR($A287&lt;AU$2,$A287&gt;AU$2+LOOKUP(AU$2,'Cargo List'!$C$2:$C$27,'Cargo List'!$H$2:$H$27)),"",LOOKUP(Sheet3!AU$2,'Cargo List'!$C$2:$C$27,'Cargo List'!$I$2:$I$27))</f>
        <v>#N/A</v>
      </c>
      <c r="AV287" s="4">
        <f t="shared" si="8"/>
        <v>0</v>
      </c>
    </row>
    <row r="288" spans="1:48" x14ac:dyDescent="0.25">
      <c r="A288" s="2">
        <f t="shared" si="9"/>
        <v>44482</v>
      </c>
      <c r="B288" t="e">
        <f>IF(OR($A288&lt;B$2,$A288&gt;B$2+LOOKUP(B$2,'Cargo List'!$C$2:$C$27,'Cargo List'!$H$2:$H$27)),"",LOOKUP(Sheet3!B$2,'Cargo List'!$C$2:$C$27,'Cargo List'!$I$2:$I$27))</f>
        <v>#N/A</v>
      </c>
      <c r="C288" t="e">
        <f>IF(OR($A288&lt;C$2,$A288&gt;C$2+LOOKUP(C$2,'Cargo List'!$C$2:$C$27,'Cargo List'!$H$2:$H$27)),"",LOOKUP(Sheet3!C$2,'Cargo List'!$C$2:$C$27,'Cargo List'!$I$2:$I$27))</f>
        <v>#N/A</v>
      </c>
      <c r="D288" t="e">
        <f>IF(OR($A288&lt;D$2,$A288&gt;D$2+LOOKUP(D$2,'Cargo List'!$C$2:$C$27,'Cargo List'!$H$2:$H$27)),"",LOOKUP(Sheet3!D$2,'Cargo List'!$C$2:$C$27,'Cargo List'!$I$2:$I$27))</f>
        <v>#N/A</v>
      </c>
      <c r="E288" t="e">
        <f>IF(OR($A288&lt;E$2,$A288&gt;E$2+LOOKUP(E$2,'Cargo List'!$C$2:$C$27,'Cargo List'!$H$2:$H$27)),"",LOOKUP(Sheet3!E$2,'Cargo List'!$C$2:$C$27,'Cargo List'!$I$2:$I$27))</f>
        <v>#N/A</v>
      </c>
      <c r="F288" t="e">
        <f>IF(OR($A288&lt;F$2,$A288&gt;F$2+LOOKUP(F$2,'Cargo List'!$C$2:$C$27,'Cargo List'!$H$2:$H$27)),"",LOOKUP(Sheet3!F$2,'Cargo List'!$C$2:$C$27,'Cargo List'!$I$2:$I$27))</f>
        <v>#N/A</v>
      </c>
      <c r="G288" t="e">
        <f>IF(OR($A288&lt;G$2,$A288&gt;G$2+LOOKUP(G$2,'Cargo List'!$C$2:$C$27,'Cargo List'!$H$2:$H$27)),"",LOOKUP(Sheet3!G$2,'Cargo List'!$C$2:$C$27,'Cargo List'!$I$2:$I$27))</f>
        <v>#N/A</v>
      </c>
      <c r="H288" t="e">
        <f>IF(OR($A288&lt;H$2,$A288&gt;H$2+LOOKUP(H$2,'Cargo List'!$C$2:$C$27,'Cargo List'!$H$2:$H$27)),"",LOOKUP(Sheet3!H$2,'Cargo List'!$C$2:$C$27,'Cargo List'!$I$2:$I$27))</f>
        <v>#N/A</v>
      </c>
      <c r="I288" t="e">
        <f>IF(OR($A288&lt;I$2,$A288&gt;I$2+LOOKUP(I$2,'Cargo List'!$C$2:$C$27,'Cargo List'!$H$2:$H$27)),"",LOOKUP(Sheet3!I$2,'Cargo List'!$C$2:$C$27,'Cargo List'!$I$2:$I$27))</f>
        <v>#N/A</v>
      </c>
      <c r="J288" t="e">
        <f>IF(OR($A288&lt;J$2,$A288&gt;J$2+LOOKUP(J$2,'Cargo List'!$C$2:$C$27,'Cargo List'!$H$2:$H$27)),"",LOOKUP(Sheet3!J$2,'Cargo List'!$C$2:$C$27,'Cargo List'!$I$2:$I$27))</f>
        <v>#N/A</v>
      </c>
      <c r="K288" t="e">
        <f>IF(OR($A288&lt;K$2,$A288&gt;K$2+LOOKUP(K$2,'Cargo List'!$C$2:$C$27,'Cargo List'!$H$2:$H$27)),"",LOOKUP(Sheet3!K$2,'Cargo List'!$C$2:$C$27,'Cargo List'!$I$2:$I$27))</f>
        <v>#N/A</v>
      </c>
      <c r="L288" t="e">
        <f>IF(OR($A288&lt;L$2,$A288&gt;L$2+LOOKUP(L$2,'Cargo List'!$C$2:$C$27,'Cargo List'!$H$2:$H$27)),"",LOOKUP(Sheet3!L$2,'Cargo List'!$C$2:$C$27,'Cargo List'!$I$2:$I$27))</f>
        <v>#N/A</v>
      </c>
      <c r="M288" t="e">
        <f>IF(OR($A288&lt;M$2,$A288&gt;M$2+LOOKUP(M$2,'Cargo List'!$C$2:$C$27,'Cargo List'!$H$2:$H$27)),"",LOOKUP(Sheet3!M$2,'Cargo List'!$C$2:$C$27,'Cargo List'!$I$2:$I$27))</f>
        <v>#N/A</v>
      </c>
      <c r="N288" t="e">
        <f>IF(OR($A288&lt;N$2,$A288&gt;N$2+LOOKUP(N$2,'Cargo List'!$C$2:$C$27,'Cargo List'!$H$2:$H$27)),"",LOOKUP(Sheet3!N$2,'Cargo List'!$C$2:$C$27,'Cargo List'!$I$2:$I$27))</f>
        <v>#N/A</v>
      </c>
      <c r="O288" t="e">
        <f>IF(OR($A288&lt;O$2,$A288&gt;O$2+LOOKUP(O$2,'Cargo List'!$C$2:$C$27,'Cargo List'!$H$2:$H$27)),"",LOOKUP(Sheet3!O$2,'Cargo List'!$C$2:$C$27,'Cargo List'!$I$2:$I$27))</f>
        <v>#N/A</v>
      </c>
      <c r="P288" t="e">
        <f>IF(OR($A288&lt;P$2,$A288&gt;P$2+LOOKUP(P$2,'Cargo List'!$C$2:$C$27,'Cargo List'!$H$2:$H$27)),"",LOOKUP(Sheet3!P$2,'Cargo List'!$C$2:$C$27,'Cargo List'!$I$2:$I$27))</f>
        <v>#N/A</v>
      </c>
      <c r="Q288" t="e">
        <f>IF(OR($A288&lt;Q$2,$A288&gt;Q$2+LOOKUP(Q$2,'Cargo List'!$C$2:$C$27,'Cargo List'!$H$2:$H$27)),"",LOOKUP(Sheet3!Q$2,'Cargo List'!$C$2:$C$27,'Cargo List'!$I$2:$I$27))</f>
        <v>#N/A</v>
      </c>
      <c r="R288" t="e">
        <f>IF(OR($A288&lt;R$2,$A288&gt;R$2+LOOKUP(R$2,'Cargo List'!$C$2:$C$27,'Cargo List'!$H$2:$H$27)),"",LOOKUP(Sheet3!R$2,'Cargo List'!$C$2:$C$27,'Cargo List'!$I$2:$I$27))</f>
        <v>#N/A</v>
      </c>
      <c r="S288" t="e">
        <f>IF(OR($A288&lt;S$2,$A288&gt;S$2+LOOKUP(S$2,'Cargo List'!$C$2:$C$27,'Cargo List'!$H$2:$H$27)),"",LOOKUP(Sheet3!S$2,'Cargo List'!$C$2:$C$27,'Cargo List'!$I$2:$I$27))</f>
        <v>#N/A</v>
      </c>
      <c r="T288" t="e">
        <f>IF(OR($A288&lt;T$2,$A288&gt;T$2+LOOKUP(T$2,'Cargo List'!$C$2:$C$27,'Cargo List'!$H$2:$H$27)),"",LOOKUP(Sheet3!T$2,'Cargo List'!$C$2:$C$27,'Cargo List'!$I$2:$I$27))</f>
        <v>#N/A</v>
      </c>
      <c r="U288" t="e">
        <f>IF(OR($A288&lt;U$2,$A288&gt;U$2+LOOKUP(U$2,'Cargo List'!$C$2:$C$27,'Cargo List'!$H$2:$H$27)),"",LOOKUP(Sheet3!U$2,'Cargo List'!$C$2:$C$27,'Cargo List'!$I$2:$I$27))</f>
        <v>#N/A</v>
      </c>
      <c r="V288" t="e">
        <f>IF(OR($A288&lt;V$2,$A288&gt;V$2+LOOKUP(V$2,'Cargo List'!$C$2:$C$27,'Cargo List'!$H$2:$H$27)),"",LOOKUP(Sheet3!V$2,'Cargo List'!$C$2:$C$27,'Cargo List'!$I$2:$I$27))</f>
        <v>#N/A</v>
      </c>
      <c r="W288" t="e">
        <f>IF(OR($A288&lt;W$2,$A288&gt;W$2+LOOKUP(W$2,'Cargo List'!$C$2:$C$27,'Cargo List'!$H$2:$H$27)),"",LOOKUP(Sheet3!W$2,'Cargo List'!$C$2:$C$27,'Cargo List'!$I$2:$I$27))</f>
        <v>#N/A</v>
      </c>
      <c r="X288" t="e">
        <f>IF(OR($A288&lt;X$2,$A288&gt;X$2+LOOKUP(X$2,'Cargo List'!$C$2:$C$27,'Cargo List'!$H$2:$H$27)),"",LOOKUP(Sheet3!X$2,'Cargo List'!$C$2:$C$27,'Cargo List'!$I$2:$I$27))</f>
        <v>#N/A</v>
      </c>
      <c r="Y288" t="e">
        <f>IF(OR($A288&lt;Y$2,$A288&gt;Y$2+LOOKUP(Y$2,'Cargo List'!$C$2:$C$27,'Cargo List'!$H$2:$H$27)),"",LOOKUP(Sheet3!Y$2,'Cargo List'!$C$2:$C$27,'Cargo List'!$I$2:$I$27))</f>
        <v>#N/A</v>
      </c>
      <c r="Z288" t="e">
        <f>IF(OR($A288&lt;Z$2,$A288&gt;Z$2+LOOKUP(Z$2,'Cargo List'!$C$2:$C$27,'Cargo List'!$H$2:$H$27)),"",LOOKUP(Sheet3!Z$2,'Cargo List'!$C$2:$C$27,'Cargo List'!$I$2:$I$27))</f>
        <v>#N/A</v>
      </c>
      <c r="AA288" t="e">
        <f>IF(OR($A288&lt;AA$2,$A288&gt;AA$2+LOOKUP(AA$2,'Cargo List'!$C$2:$C$27,'Cargo List'!$H$2:$H$27)),"",LOOKUP(Sheet3!AA$2,'Cargo List'!$C$2:$C$27,'Cargo List'!$I$2:$I$27))</f>
        <v>#N/A</v>
      </c>
      <c r="AB288" t="e">
        <f>IF(OR($A288&lt;AB$2,$A288&gt;AB$2+LOOKUP(AB$2,'Cargo List'!$C$2:$C$27,'Cargo List'!$H$2:$H$27)),"",LOOKUP(Sheet3!AB$2,'Cargo List'!$C$2:$C$27,'Cargo List'!$I$2:$I$27))</f>
        <v>#N/A</v>
      </c>
      <c r="AC288" t="e">
        <f>IF(OR($A288&lt;AC$2,$A288&gt;AC$2+LOOKUP(AC$2,'Cargo List'!$C$2:$C$27,'Cargo List'!$H$2:$H$27)),"",LOOKUP(Sheet3!AC$2,'Cargo List'!$C$2:$C$27,'Cargo List'!$I$2:$I$27))</f>
        <v>#N/A</v>
      </c>
      <c r="AD288" t="e">
        <f>IF(OR($A288&lt;AD$2,$A288&gt;AD$2+LOOKUP(AD$2,'Cargo List'!$C$2:$C$27,'Cargo List'!$H$2:$H$27)),"",LOOKUP(Sheet3!AD$2,'Cargo List'!$C$2:$C$27,'Cargo List'!$I$2:$I$27))</f>
        <v>#N/A</v>
      </c>
      <c r="AE288" t="e">
        <f>IF(OR($A288&lt;AE$2,$A288&gt;AE$2+LOOKUP(AE$2,'Cargo List'!$C$2:$C$27,'Cargo List'!$H$2:$H$27)),"",LOOKUP(Sheet3!AE$2,'Cargo List'!$C$2:$C$27,'Cargo List'!$I$2:$I$27))</f>
        <v>#N/A</v>
      </c>
      <c r="AF288" t="e">
        <f>IF(OR($A288&lt;AF$2,$A288&gt;AF$2+LOOKUP(AF$2,'Cargo List'!$C$2:$C$27,'Cargo List'!$H$2:$H$27)),"",LOOKUP(Sheet3!AF$2,'Cargo List'!$C$2:$C$27,'Cargo List'!$I$2:$I$27))</f>
        <v>#N/A</v>
      </c>
      <c r="AG288" t="e">
        <f>IF(OR($A288&lt;AG$2,$A288&gt;AG$2+LOOKUP(AG$2,'Cargo List'!$C$2:$C$27,'Cargo List'!$H$2:$H$27)),"",LOOKUP(Sheet3!AG$2,'Cargo List'!$C$2:$C$27,'Cargo List'!$I$2:$I$27))</f>
        <v>#N/A</v>
      </c>
      <c r="AH288" t="e">
        <f>IF(OR($A288&lt;AH$2,$A288&gt;AH$2+LOOKUP(AH$2,'Cargo List'!$C$2:$C$27,'Cargo List'!$H$2:$H$27)),"",LOOKUP(Sheet3!AH$2,'Cargo List'!$C$2:$C$27,'Cargo List'!$I$2:$I$27))</f>
        <v>#N/A</v>
      </c>
      <c r="AI288" t="e">
        <f>IF(OR($A288&lt;AI$2,$A288&gt;AI$2+LOOKUP(AI$2,'Cargo List'!$C$2:$C$27,'Cargo List'!$H$2:$H$27)),"",LOOKUP(Sheet3!AI$2,'Cargo List'!$C$2:$C$27,'Cargo List'!$I$2:$I$27))</f>
        <v>#N/A</v>
      </c>
      <c r="AJ288" t="e">
        <f>IF(OR($A288&lt;AJ$2,$A288&gt;AJ$2+LOOKUP(AJ$2,'Cargo List'!$C$2:$C$27,'Cargo List'!$H$2:$H$27)),"",LOOKUP(Sheet3!AJ$2,'Cargo List'!$C$2:$C$27,'Cargo List'!$I$2:$I$27))</f>
        <v>#N/A</v>
      </c>
      <c r="AK288" t="e">
        <f>IF(OR($A288&lt;AK$2,$A288&gt;AK$2+LOOKUP(AK$2,'Cargo List'!$C$2:$C$27,'Cargo List'!$H$2:$H$27)),"",LOOKUP(Sheet3!AK$2,'Cargo List'!$C$2:$C$27,'Cargo List'!$I$2:$I$27))</f>
        <v>#N/A</v>
      </c>
      <c r="AL288" t="e">
        <f>IF(OR($A288&lt;AL$2,$A288&gt;AL$2+LOOKUP(AL$2,'Cargo List'!$C$2:$C$27,'Cargo List'!$H$2:$H$27)),"",LOOKUP(Sheet3!AL$2,'Cargo List'!$C$2:$C$27,'Cargo List'!$I$2:$I$27))</f>
        <v>#N/A</v>
      </c>
      <c r="AM288" t="e">
        <f>IF(OR($A288&lt;AM$2,$A288&gt;AM$2+LOOKUP(AM$2,'Cargo List'!$C$2:$C$27,'Cargo List'!$H$2:$H$27)),"",LOOKUP(Sheet3!AM$2,'Cargo List'!$C$2:$C$27,'Cargo List'!$I$2:$I$27))</f>
        <v>#N/A</v>
      </c>
      <c r="AN288" t="e">
        <f>IF(OR($A288&lt;AN$2,$A288&gt;AN$2+LOOKUP(AN$2,'Cargo List'!$C$2:$C$27,'Cargo List'!$H$2:$H$27)),"",LOOKUP(Sheet3!AN$2,'Cargo List'!$C$2:$C$27,'Cargo List'!$I$2:$I$27))</f>
        <v>#N/A</v>
      </c>
      <c r="AO288" t="e">
        <f>IF(OR($A288&lt;AO$2,$A288&gt;AO$2+LOOKUP(AO$2,'Cargo List'!$C$2:$C$27,'Cargo List'!$H$2:$H$27)),"",LOOKUP(Sheet3!AO$2,'Cargo List'!$C$2:$C$27,'Cargo List'!$I$2:$I$27))</f>
        <v>#N/A</v>
      </c>
      <c r="AP288" t="e">
        <f>IF(OR($A288&lt;AP$2,$A288&gt;AP$2+LOOKUP(AP$2,'Cargo List'!$C$2:$C$27,'Cargo List'!$H$2:$H$27)),"",LOOKUP(Sheet3!AP$2,'Cargo List'!$C$2:$C$27,'Cargo List'!$I$2:$I$27))</f>
        <v>#N/A</v>
      </c>
      <c r="AQ288" t="e">
        <f>IF(OR($A288&lt;AQ$2,$A288&gt;AQ$2+LOOKUP(AQ$2,'Cargo List'!$C$2:$C$27,'Cargo List'!$H$2:$H$27)),"",LOOKUP(Sheet3!AQ$2,'Cargo List'!$C$2:$C$27,'Cargo List'!$I$2:$I$27))</f>
        <v>#N/A</v>
      </c>
      <c r="AR288" t="e">
        <f>IF(OR($A288&lt;AR$2,$A288&gt;AR$2+LOOKUP(AR$2,'Cargo List'!$C$2:$C$27,'Cargo List'!$H$2:$H$27)),"",LOOKUP(Sheet3!AR$2,'Cargo List'!$C$2:$C$27,'Cargo List'!$I$2:$I$27))</f>
        <v>#N/A</v>
      </c>
      <c r="AS288" t="e">
        <f>IF(OR($A288&lt;AS$2,$A288&gt;AS$2+LOOKUP(AS$2,'Cargo List'!$C$2:$C$27,'Cargo List'!$H$2:$H$27)),"",LOOKUP(Sheet3!AS$2,'Cargo List'!$C$2:$C$27,'Cargo List'!$I$2:$I$27))</f>
        <v>#N/A</v>
      </c>
      <c r="AT288" t="e">
        <f>IF(OR($A288&lt;AT$2,$A288&gt;AT$2+LOOKUP(AT$2,'Cargo List'!$C$2:$C$27,'Cargo List'!$H$2:$H$27)),"",LOOKUP(Sheet3!AT$2,'Cargo List'!$C$2:$C$27,'Cargo List'!$I$2:$I$27))</f>
        <v>#N/A</v>
      </c>
      <c r="AU288" t="e">
        <f>IF(OR($A288&lt;AU$2,$A288&gt;AU$2+LOOKUP(AU$2,'Cargo List'!$C$2:$C$27,'Cargo List'!$H$2:$H$27)),"",LOOKUP(Sheet3!AU$2,'Cargo List'!$C$2:$C$27,'Cargo List'!$I$2:$I$27))</f>
        <v>#N/A</v>
      </c>
      <c r="AV288" s="4">
        <f t="shared" si="8"/>
        <v>0</v>
      </c>
    </row>
    <row r="289" spans="1:48" x14ac:dyDescent="0.25">
      <c r="A289" s="2">
        <f t="shared" si="9"/>
        <v>44483</v>
      </c>
      <c r="B289" t="e">
        <f>IF(OR($A289&lt;B$2,$A289&gt;B$2+LOOKUP(B$2,'Cargo List'!$C$2:$C$27,'Cargo List'!$H$2:$H$27)),"",LOOKUP(Sheet3!B$2,'Cargo List'!$C$2:$C$27,'Cargo List'!$I$2:$I$27))</f>
        <v>#N/A</v>
      </c>
      <c r="C289" t="e">
        <f>IF(OR($A289&lt;C$2,$A289&gt;C$2+LOOKUP(C$2,'Cargo List'!$C$2:$C$27,'Cargo List'!$H$2:$H$27)),"",LOOKUP(Sheet3!C$2,'Cargo List'!$C$2:$C$27,'Cargo List'!$I$2:$I$27))</f>
        <v>#N/A</v>
      </c>
      <c r="D289" t="e">
        <f>IF(OR($A289&lt;D$2,$A289&gt;D$2+LOOKUP(D$2,'Cargo List'!$C$2:$C$27,'Cargo List'!$H$2:$H$27)),"",LOOKUP(Sheet3!D$2,'Cargo List'!$C$2:$C$27,'Cargo List'!$I$2:$I$27))</f>
        <v>#N/A</v>
      </c>
      <c r="E289" t="e">
        <f>IF(OR($A289&lt;E$2,$A289&gt;E$2+LOOKUP(E$2,'Cargo List'!$C$2:$C$27,'Cargo List'!$H$2:$H$27)),"",LOOKUP(Sheet3!E$2,'Cargo List'!$C$2:$C$27,'Cargo List'!$I$2:$I$27))</f>
        <v>#N/A</v>
      </c>
      <c r="F289" t="e">
        <f>IF(OR($A289&lt;F$2,$A289&gt;F$2+LOOKUP(F$2,'Cargo List'!$C$2:$C$27,'Cargo List'!$H$2:$H$27)),"",LOOKUP(Sheet3!F$2,'Cargo List'!$C$2:$C$27,'Cargo List'!$I$2:$I$27))</f>
        <v>#N/A</v>
      </c>
      <c r="G289" t="e">
        <f>IF(OR($A289&lt;G$2,$A289&gt;G$2+LOOKUP(G$2,'Cargo List'!$C$2:$C$27,'Cargo List'!$H$2:$H$27)),"",LOOKUP(Sheet3!G$2,'Cargo List'!$C$2:$C$27,'Cargo List'!$I$2:$I$27))</f>
        <v>#N/A</v>
      </c>
      <c r="H289" t="e">
        <f>IF(OR($A289&lt;H$2,$A289&gt;H$2+LOOKUP(H$2,'Cargo List'!$C$2:$C$27,'Cargo List'!$H$2:$H$27)),"",LOOKUP(Sheet3!H$2,'Cargo List'!$C$2:$C$27,'Cargo List'!$I$2:$I$27))</f>
        <v>#N/A</v>
      </c>
      <c r="I289" t="e">
        <f>IF(OR($A289&lt;I$2,$A289&gt;I$2+LOOKUP(I$2,'Cargo List'!$C$2:$C$27,'Cargo List'!$H$2:$H$27)),"",LOOKUP(Sheet3!I$2,'Cargo List'!$C$2:$C$27,'Cargo List'!$I$2:$I$27))</f>
        <v>#N/A</v>
      </c>
      <c r="J289" t="e">
        <f>IF(OR($A289&lt;J$2,$A289&gt;J$2+LOOKUP(J$2,'Cargo List'!$C$2:$C$27,'Cargo List'!$H$2:$H$27)),"",LOOKUP(Sheet3!J$2,'Cargo List'!$C$2:$C$27,'Cargo List'!$I$2:$I$27))</f>
        <v>#N/A</v>
      </c>
      <c r="K289" t="e">
        <f>IF(OR($A289&lt;K$2,$A289&gt;K$2+LOOKUP(K$2,'Cargo List'!$C$2:$C$27,'Cargo List'!$H$2:$H$27)),"",LOOKUP(Sheet3!K$2,'Cargo List'!$C$2:$C$27,'Cargo List'!$I$2:$I$27))</f>
        <v>#N/A</v>
      </c>
      <c r="L289" t="e">
        <f>IF(OR($A289&lt;L$2,$A289&gt;L$2+LOOKUP(L$2,'Cargo List'!$C$2:$C$27,'Cargo List'!$H$2:$H$27)),"",LOOKUP(Sheet3!L$2,'Cargo List'!$C$2:$C$27,'Cargo List'!$I$2:$I$27))</f>
        <v>#N/A</v>
      </c>
      <c r="M289" t="e">
        <f>IF(OR($A289&lt;M$2,$A289&gt;M$2+LOOKUP(M$2,'Cargo List'!$C$2:$C$27,'Cargo List'!$H$2:$H$27)),"",LOOKUP(Sheet3!M$2,'Cargo List'!$C$2:$C$27,'Cargo List'!$I$2:$I$27))</f>
        <v>#N/A</v>
      </c>
      <c r="N289" t="e">
        <f>IF(OR($A289&lt;N$2,$A289&gt;N$2+LOOKUP(N$2,'Cargo List'!$C$2:$C$27,'Cargo List'!$H$2:$H$27)),"",LOOKUP(Sheet3!N$2,'Cargo List'!$C$2:$C$27,'Cargo List'!$I$2:$I$27))</f>
        <v>#N/A</v>
      </c>
      <c r="O289" t="e">
        <f>IF(OR($A289&lt;O$2,$A289&gt;O$2+LOOKUP(O$2,'Cargo List'!$C$2:$C$27,'Cargo List'!$H$2:$H$27)),"",LOOKUP(Sheet3!O$2,'Cargo List'!$C$2:$C$27,'Cargo List'!$I$2:$I$27))</f>
        <v>#N/A</v>
      </c>
      <c r="P289" t="e">
        <f>IF(OR($A289&lt;P$2,$A289&gt;P$2+LOOKUP(P$2,'Cargo List'!$C$2:$C$27,'Cargo List'!$H$2:$H$27)),"",LOOKUP(Sheet3!P$2,'Cargo List'!$C$2:$C$27,'Cargo List'!$I$2:$I$27))</f>
        <v>#N/A</v>
      </c>
      <c r="Q289" t="e">
        <f>IF(OR($A289&lt;Q$2,$A289&gt;Q$2+LOOKUP(Q$2,'Cargo List'!$C$2:$C$27,'Cargo List'!$H$2:$H$27)),"",LOOKUP(Sheet3!Q$2,'Cargo List'!$C$2:$C$27,'Cargo List'!$I$2:$I$27))</f>
        <v>#N/A</v>
      </c>
      <c r="R289" t="e">
        <f>IF(OR($A289&lt;R$2,$A289&gt;R$2+LOOKUP(R$2,'Cargo List'!$C$2:$C$27,'Cargo List'!$H$2:$H$27)),"",LOOKUP(Sheet3!R$2,'Cargo List'!$C$2:$C$27,'Cargo List'!$I$2:$I$27))</f>
        <v>#N/A</v>
      </c>
      <c r="S289" t="e">
        <f>IF(OR($A289&lt;S$2,$A289&gt;S$2+LOOKUP(S$2,'Cargo List'!$C$2:$C$27,'Cargo List'!$H$2:$H$27)),"",LOOKUP(Sheet3!S$2,'Cargo List'!$C$2:$C$27,'Cargo List'!$I$2:$I$27))</f>
        <v>#N/A</v>
      </c>
      <c r="T289" t="e">
        <f>IF(OR($A289&lt;T$2,$A289&gt;T$2+LOOKUP(T$2,'Cargo List'!$C$2:$C$27,'Cargo List'!$H$2:$H$27)),"",LOOKUP(Sheet3!T$2,'Cargo List'!$C$2:$C$27,'Cargo List'!$I$2:$I$27))</f>
        <v>#N/A</v>
      </c>
      <c r="U289" t="e">
        <f>IF(OR($A289&lt;U$2,$A289&gt;U$2+LOOKUP(U$2,'Cargo List'!$C$2:$C$27,'Cargo List'!$H$2:$H$27)),"",LOOKUP(Sheet3!U$2,'Cargo List'!$C$2:$C$27,'Cargo List'!$I$2:$I$27))</f>
        <v>#N/A</v>
      </c>
      <c r="V289" t="e">
        <f>IF(OR($A289&lt;V$2,$A289&gt;V$2+LOOKUP(V$2,'Cargo List'!$C$2:$C$27,'Cargo List'!$H$2:$H$27)),"",LOOKUP(Sheet3!V$2,'Cargo List'!$C$2:$C$27,'Cargo List'!$I$2:$I$27))</f>
        <v>#N/A</v>
      </c>
      <c r="W289" t="e">
        <f>IF(OR($A289&lt;W$2,$A289&gt;W$2+LOOKUP(W$2,'Cargo List'!$C$2:$C$27,'Cargo List'!$H$2:$H$27)),"",LOOKUP(Sheet3!W$2,'Cargo List'!$C$2:$C$27,'Cargo List'!$I$2:$I$27))</f>
        <v>#N/A</v>
      </c>
      <c r="X289" t="e">
        <f>IF(OR($A289&lt;X$2,$A289&gt;X$2+LOOKUP(X$2,'Cargo List'!$C$2:$C$27,'Cargo List'!$H$2:$H$27)),"",LOOKUP(Sheet3!X$2,'Cargo List'!$C$2:$C$27,'Cargo List'!$I$2:$I$27))</f>
        <v>#N/A</v>
      </c>
      <c r="Y289" t="e">
        <f>IF(OR($A289&lt;Y$2,$A289&gt;Y$2+LOOKUP(Y$2,'Cargo List'!$C$2:$C$27,'Cargo List'!$H$2:$H$27)),"",LOOKUP(Sheet3!Y$2,'Cargo List'!$C$2:$C$27,'Cargo List'!$I$2:$I$27))</f>
        <v>#N/A</v>
      </c>
      <c r="Z289" t="e">
        <f>IF(OR($A289&lt;Z$2,$A289&gt;Z$2+LOOKUP(Z$2,'Cargo List'!$C$2:$C$27,'Cargo List'!$H$2:$H$27)),"",LOOKUP(Sheet3!Z$2,'Cargo List'!$C$2:$C$27,'Cargo List'!$I$2:$I$27))</f>
        <v>#N/A</v>
      </c>
      <c r="AA289" t="e">
        <f>IF(OR($A289&lt;AA$2,$A289&gt;AA$2+LOOKUP(AA$2,'Cargo List'!$C$2:$C$27,'Cargo List'!$H$2:$H$27)),"",LOOKUP(Sheet3!AA$2,'Cargo List'!$C$2:$C$27,'Cargo List'!$I$2:$I$27))</f>
        <v>#N/A</v>
      </c>
      <c r="AB289" t="e">
        <f>IF(OR($A289&lt;AB$2,$A289&gt;AB$2+LOOKUP(AB$2,'Cargo List'!$C$2:$C$27,'Cargo List'!$H$2:$H$27)),"",LOOKUP(Sheet3!AB$2,'Cargo List'!$C$2:$C$27,'Cargo List'!$I$2:$I$27))</f>
        <v>#N/A</v>
      </c>
      <c r="AC289" t="e">
        <f>IF(OR($A289&lt;AC$2,$A289&gt;AC$2+LOOKUP(AC$2,'Cargo List'!$C$2:$C$27,'Cargo List'!$H$2:$H$27)),"",LOOKUP(Sheet3!AC$2,'Cargo List'!$C$2:$C$27,'Cargo List'!$I$2:$I$27))</f>
        <v>#N/A</v>
      </c>
      <c r="AD289" t="e">
        <f>IF(OR($A289&lt;AD$2,$A289&gt;AD$2+LOOKUP(AD$2,'Cargo List'!$C$2:$C$27,'Cargo List'!$H$2:$H$27)),"",LOOKUP(Sheet3!AD$2,'Cargo List'!$C$2:$C$27,'Cargo List'!$I$2:$I$27))</f>
        <v>#N/A</v>
      </c>
      <c r="AE289" t="e">
        <f>IF(OR($A289&lt;AE$2,$A289&gt;AE$2+LOOKUP(AE$2,'Cargo List'!$C$2:$C$27,'Cargo List'!$H$2:$H$27)),"",LOOKUP(Sheet3!AE$2,'Cargo List'!$C$2:$C$27,'Cargo List'!$I$2:$I$27))</f>
        <v>#N/A</v>
      </c>
      <c r="AF289" t="e">
        <f>IF(OR($A289&lt;AF$2,$A289&gt;AF$2+LOOKUP(AF$2,'Cargo List'!$C$2:$C$27,'Cargo List'!$H$2:$H$27)),"",LOOKUP(Sheet3!AF$2,'Cargo List'!$C$2:$C$27,'Cargo List'!$I$2:$I$27))</f>
        <v>#N/A</v>
      </c>
      <c r="AG289" t="e">
        <f>IF(OR($A289&lt;AG$2,$A289&gt;AG$2+LOOKUP(AG$2,'Cargo List'!$C$2:$C$27,'Cargo List'!$H$2:$H$27)),"",LOOKUP(Sheet3!AG$2,'Cargo List'!$C$2:$C$27,'Cargo List'!$I$2:$I$27))</f>
        <v>#N/A</v>
      </c>
      <c r="AH289" t="e">
        <f>IF(OR($A289&lt;AH$2,$A289&gt;AH$2+LOOKUP(AH$2,'Cargo List'!$C$2:$C$27,'Cargo List'!$H$2:$H$27)),"",LOOKUP(Sheet3!AH$2,'Cargo List'!$C$2:$C$27,'Cargo List'!$I$2:$I$27))</f>
        <v>#N/A</v>
      </c>
      <c r="AI289" t="e">
        <f>IF(OR($A289&lt;AI$2,$A289&gt;AI$2+LOOKUP(AI$2,'Cargo List'!$C$2:$C$27,'Cargo List'!$H$2:$H$27)),"",LOOKUP(Sheet3!AI$2,'Cargo List'!$C$2:$C$27,'Cargo List'!$I$2:$I$27))</f>
        <v>#N/A</v>
      </c>
      <c r="AJ289" t="e">
        <f>IF(OR($A289&lt;AJ$2,$A289&gt;AJ$2+LOOKUP(AJ$2,'Cargo List'!$C$2:$C$27,'Cargo List'!$H$2:$H$27)),"",LOOKUP(Sheet3!AJ$2,'Cargo List'!$C$2:$C$27,'Cargo List'!$I$2:$I$27))</f>
        <v>#N/A</v>
      </c>
      <c r="AK289" t="e">
        <f>IF(OR($A289&lt;AK$2,$A289&gt;AK$2+LOOKUP(AK$2,'Cargo List'!$C$2:$C$27,'Cargo List'!$H$2:$H$27)),"",LOOKUP(Sheet3!AK$2,'Cargo List'!$C$2:$C$27,'Cargo List'!$I$2:$I$27))</f>
        <v>#N/A</v>
      </c>
      <c r="AL289" t="e">
        <f>IF(OR($A289&lt;AL$2,$A289&gt;AL$2+LOOKUP(AL$2,'Cargo List'!$C$2:$C$27,'Cargo List'!$H$2:$H$27)),"",LOOKUP(Sheet3!AL$2,'Cargo List'!$C$2:$C$27,'Cargo List'!$I$2:$I$27))</f>
        <v>#N/A</v>
      </c>
      <c r="AM289" t="e">
        <f>IF(OR($A289&lt;AM$2,$A289&gt;AM$2+LOOKUP(AM$2,'Cargo List'!$C$2:$C$27,'Cargo List'!$H$2:$H$27)),"",LOOKUP(Sheet3!AM$2,'Cargo List'!$C$2:$C$27,'Cargo List'!$I$2:$I$27))</f>
        <v>#N/A</v>
      </c>
      <c r="AN289" t="e">
        <f>IF(OR($A289&lt;AN$2,$A289&gt;AN$2+LOOKUP(AN$2,'Cargo List'!$C$2:$C$27,'Cargo List'!$H$2:$H$27)),"",LOOKUP(Sheet3!AN$2,'Cargo List'!$C$2:$C$27,'Cargo List'!$I$2:$I$27))</f>
        <v>#N/A</v>
      </c>
      <c r="AO289" t="e">
        <f>IF(OR($A289&lt;AO$2,$A289&gt;AO$2+LOOKUP(AO$2,'Cargo List'!$C$2:$C$27,'Cargo List'!$H$2:$H$27)),"",LOOKUP(Sheet3!AO$2,'Cargo List'!$C$2:$C$27,'Cargo List'!$I$2:$I$27))</f>
        <v>#N/A</v>
      </c>
      <c r="AP289" t="e">
        <f>IF(OR($A289&lt;AP$2,$A289&gt;AP$2+LOOKUP(AP$2,'Cargo List'!$C$2:$C$27,'Cargo List'!$H$2:$H$27)),"",LOOKUP(Sheet3!AP$2,'Cargo List'!$C$2:$C$27,'Cargo List'!$I$2:$I$27))</f>
        <v>#N/A</v>
      </c>
      <c r="AQ289" t="e">
        <f>IF(OR($A289&lt;AQ$2,$A289&gt;AQ$2+LOOKUP(AQ$2,'Cargo List'!$C$2:$C$27,'Cargo List'!$H$2:$H$27)),"",LOOKUP(Sheet3!AQ$2,'Cargo List'!$C$2:$C$27,'Cargo List'!$I$2:$I$27))</f>
        <v>#N/A</v>
      </c>
      <c r="AR289" t="e">
        <f>IF(OR($A289&lt;AR$2,$A289&gt;AR$2+LOOKUP(AR$2,'Cargo List'!$C$2:$C$27,'Cargo List'!$H$2:$H$27)),"",LOOKUP(Sheet3!AR$2,'Cargo List'!$C$2:$C$27,'Cargo List'!$I$2:$I$27))</f>
        <v>#N/A</v>
      </c>
      <c r="AS289" t="e">
        <f>IF(OR($A289&lt;AS$2,$A289&gt;AS$2+LOOKUP(AS$2,'Cargo List'!$C$2:$C$27,'Cargo List'!$H$2:$H$27)),"",LOOKUP(Sheet3!AS$2,'Cargo List'!$C$2:$C$27,'Cargo List'!$I$2:$I$27))</f>
        <v>#N/A</v>
      </c>
      <c r="AT289" t="e">
        <f>IF(OR($A289&lt;AT$2,$A289&gt;AT$2+LOOKUP(AT$2,'Cargo List'!$C$2:$C$27,'Cargo List'!$H$2:$H$27)),"",LOOKUP(Sheet3!AT$2,'Cargo List'!$C$2:$C$27,'Cargo List'!$I$2:$I$27))</f>
        <v>#N/A</v>
      </c>
      <c r="AU289" t="e">
        <f>IF(OR($A289&lt;AU$2,$A289&gt;AU$2+LOOKUP(AU$2,'Cargo List'!$C$2:$C$27,'Cargo List'!$H$2:$H$27)),"",LOOKUP(Sheet3!AU$2,'Cargo List'!$C$2:$C$27,'Cargo List'!$I$2:$I$27))</f>
        <v>#N/A</v>
      </c>
      <c r="AV289" s="4">
        <f t="shared" si="8"/>
        <v>0</v>
      </c>
    </row>
    <row r="290" spans="1:48" x14ac:dyDescent="0.25">
      <c r="A290" s="2">
        <f t="shared" si="9"/>
        <v>44484</v>
      </c>
      <c r="B290" t="e">
        <f>IF(OR($A290&lt;B$2,$A290&gt;B$2+LOOKUP(B$2,'Cargo List'!$C$2:$C$27,'Cargo List'!$H$2:$H$27)),"",LOOKUP(Sheet3!B$2,'Cargo List'!$C$2:$C$27,'Cargo List'!$I$2:$I$27))</f>
        <v>#N/A</v>
      </c>
      <c r="C290" t="e">
        <f>IF(OR($A290&lt;C$2,$A290&gt;C$2+LOOKUP(C$2,'Cargo List'!$C$2:$C$27,'Cargo List'!$H$2:$H$27)),"",LOOKUP(Sheet3!C$2,'Cargo List'!$C$2:$C$27,'Cargo List'!$I$2:$I$27))</f>
        <v>#N/A</v>
      </c>
      <c r="D290" t="e">
        <f>IF(OR($A290&lt;D$2,$A290&gt;D$2+LOOKUP(D$2,'Cargo List'!$C$2:$C$27,'Cargo List'!$H$2:$H$27)),"",LOOKUP(Sheet3!D$2,'Cargo List'!$C$2:$C$27,'Cargo List'!$I$2:$I$27))</f>
        <v>#N/A</v>
      </c>
      <c r="E290" t="e">
        <f>IF(OR($A290&lt;E$2,$A290&gt;E$2+LOOKUP(E$2,'Cargo List'!$C$2:$C$27,'Cargo List'!$H$2:$H$27)),"",LOOKUP(Sheet3!E$2,'Cargo List'!$C$2:$C$27,'Cargo List'!$I$2:$I$27))</f>
        <v>#N/A</v>
      </c>
      <c r="F290" t="e">
        <f>IF(OR($A290&lt;F$2,$A290&gt;F$2+LOOKUP(F$2,'Cargo List'!$C$2:$C$27,'Cargo List'!$H$2:$H$27)),"",LOOKUP(Sheet3!F$2,'Cargo List'!$C$2:$C$27,'Cargo List'!$I$2:$I$27))</f>
        <v>#N/A</v>
      </c>
      <c r="G290" t="e">
        <f>IF(OR($A290&lt;G$2,$A290&gt;G$2+LOOKUP(G$2,'Cargo List'!$C$2:$C$27,'Cargo List'!$H$2:$H$27)),"",LOOKUP(Sheet3!G$2,'Cargo List'!$C$2:$C$27,'Cargo List'!$I$2:$I$27))</f>
        <v>#N/A</v>
      </c>
      <c r="H290" t="e">
        <f>IF(OR($A290&lt;H$2,$A290&gt;H$2+LOOKUP(H$2,'Cargo List'!$C$2:$C$27,'Cargo List'!$H$2:$H$27)),"",LOOKUP(Sheet3!H$2,'Cargo List'!$C$2:$C$27,'Cargo List'!$I$2:$I$27))</f>
        <v>#N/A</v>
      </c>
      <c r="I290" t="e">
        <f>IF(OR($A290&lt;I$2,$A290&gt;I$2+LOOKUP(I$2,'Cargo List'!$C$2:$C$27,'Cargo List'!$H$2:$H$27)),"",LOOKUP(Sheet3!I$2,'Cargo List'!$C$2:$C$27,'Cargo List'!$I$2:$I$27))</f>
        <v>#N/A</v>
      </c>
      <c r="J290" t="e">
        <f>IF(OR($A290&lt;J$2,$A290&gt;J$2+LOOKUP(J$2,'Cargo List'!$C$2:$C$27,'Cargo List'!$H$2:$H$27)),"",LOOKUP(Sheet3!J$2,'Cargo List'!$C$2:$C$27,'Cargo List'!$I$2:$I$27))</f>
        <v>#N/A</v>
      </c>
      <c r="K290" t="e">
        <f>IF(OR($A290&lt;K$2,$A290&gt;K$2+LOOKUP(K$2,'Cargo List'!$C$2:$C$27,'Cargo List'!$H$2:$H$27)),"",LOOKUP(Sheet3!K$2,'Cargo List'!$C$2:$C$27,'Cargo List'!$I$2:$I$27))</f>
        <v>#N/A</v>
      </c>
      <c r="L290" t="e">
        <f>IF(OR($A290&lt;L$2,$A290&gt;L$2+LOOKUP(L$2,'Cargo List'!$C$2:$C$27,'Cargo List'!$H$2:$H$27)),"",LOOKUP(Sheet3!L$2,'Cargo List'!$C$2:$C$27,'Cargo List'!$I$2:$I$27))</f>
        <v>#N/A</v>
      </c>
      <c r="M290" t="e">
        <f>IF(OR($A290&lt;M$2,$A290&gt;M$2+LOOKUP(M$2,'Cargo List'!$C$2:$C$27,'Cargo List'!$H$2:$H$27)),"",LOOKUP(Sheet3!M$2,'Cargo List'!$C$2:$C$27,'Cargo List'!$I$2:$I$27))</f>
        <v>#N/A</v>
      </c>
      <c r="N290" t="e">
        <f>IF(OR($A290&lt;N$2,$A290&gt;N$2+LOOKUP(N$2,'Cargo List'!$C$2:$C$27,'Cargo List'!$H$2:$H$27)),"",LOOKUP(Sheet3!N$2,'Cargo List'!$C$2:$C$27,'Cargo List'!$I$2:$I$27))</f>
        <v>#N/A</v>
      </c>
      <c r="O290" t="e">
        <f>IF(OR($A290&lt;O$2,$A290&gt;O$2+LOOKUP(O$2,'Cargo List'!$C$2:$C$27,'Cargo List'!$H$2:$H$27)),"",LOOKUP(Sheet3!O$2,'Cargo List'!$C$2:$C$27,'Cargo List'!$I$2:$I$27))</f>
        <v>#N/A</v>
      </c>
      <c r="P290" t="e">
        <f>IF(OR($A290&lt;P$2,$A290&gt;P$2+LOOKUP(P$2,'Cargo List'!$C$2:$C$27,'Cargo List'!$H$2:$H$27)),"",LOOKUP(Sheet3!P$2,'Cargo List'!$C$2:$C$27,'Cargo List'!$I$2:$I$27))</f>
        <v>#N/A</v>
      </c>
      <c r="Q290" t="e">
        <f>IF(OR($A290&lt;Q$2,$A290&gt;Q$2+LOOKUP(Q$2,'Cargo List'!$C$2:$C$27,'Cargo List'!$H$2:$H$27)),"",LOOKUP(Sheet3!Q$2,'Cargo List'!$C$2:$C$27,'Cargo List'!$I$2:$I$27))</f>
        <v>#N/A</v>
      </c>
      <c r="R290" t="e">
        <f>IF(OR($A290&lt;R$2,$A290&gt;R$2+LOOKUP(R$2,'Cargo List'!$C$2:$C$27,'Cargo List'!$H$2:$H$27)),"",LOOKUP(Sheet3!R$2,'Cargo List'!$C$2:$C$27,'Cargo List'!$I$2:$I$27))</f>
        <v>#N/A</v>
      </c>
      <c r="S290" t="e">
        <f>IF(OR($A290&lt;S$2,$A290&gt;S$2+LOOKUP(S$2,'Cargo List'!$C$2:$C$27,'Cargo List'!$H$2:$H$27)),"",LOOKUP(Sheet3!S$2,'Cargo List'!$C$2:$C$27,'Cargo List'!$I$2:$I$27))</f>
        <v>#N/A</v>
      </c>
      <c r="T290" t="e">
        <f>IF(OR($A290&lt;T$2,$A290&gt;T$2+LOOKUP(T$2,'Cargo List'!$C$2:$C$27,'Cargo List'!$H$2:$H$27)),"",LOOKUP(Sheet3!T$2,'Cargo List'!$C$2:$C$27,'Cargo List'!$I$2:$I$27))</f>
        <v>#N/A</v>
      </c>
      <c r="U290" t="e">
        <f>IF(OR($A290&lt;U$2,$A290&gt;U$2+LOOKUP(U$2,'Cargo List'!$C$2:$C$27,'Cargo List'!$H$2:$H$27)),"",LOOKUP(Sheet3!U$2,'Cargo List'!$C$2:$C$27,'Cargo List'!$I$2:$I$27))</f>
        <v>#N/A</v>
      </c>
      <c r="V290" t="e">
        <f>IF(OR($A290&lt;V$2,$A290&gt;V$2+LOOKUP(V$2,'Cargo List'!$C$2:$C$27,'Cargo List'!$H$2:$H$27)),"",LOOKUP(Sheet3!V$2,'Cargo List'!$C$2:$C$27,'Cargo List'!$I$2:$I$27))</f>
        <v>#N/A</v>
      </c>
      <c r="W290" t="e">
        <f>IF(OR($A290&lt;W$2,$A290&gt;W$2+LOOKUP(W$2,'Cargo List'!$C$2:$C$27,'Cargo List'!$H$2:$H$27)),"",LOOKUP(Sheet3!W$2,'Cargo List'!$C$2:$C$27,'Cargo List'!$I$2:$I$27))</f>
        <v>#N/A</v>
      </c>
      <c r="X290" t="e">
        <f>IF(OR($A290&lt;X$2,$A290&gt;X$2+LOOKUP(X$2,'Cargo List'!$C$2:$C$27,'Cargo List'!$H$2:$H$27)),"",LOOKUP(Sheet3!X$2,'Cargo List'!$C$2:$C$27,'Cargo List'!$I$2:$I$27))</f>
        <v>#N/A</v>
      </c>
      <c r="Y290" t="e">
        <f>IF(OR($A290&lt;Y$2,$A290&gt;Y$2+LOOKUP(Y$2,'Cargo List'!$C$2:$C$27,'Cargo List'!$H$2:$H$27)),"",LOOKUP(Sheet3!Y$2,'Cargo List'!$C$2:$C$27,'Cargo List'!$I$2:$I$27))</f>
        <v>#N/A</v>
      </c>
      <c r="Z290" t="e">
        <f>IF(OR($A290&lt;Z$2,$A290&gt;Z$2+LOOKUP(Z$2,'Cargo List'!$C$2:$C$27,'Cargo List'!$H$2:$H$27)),"",LOOKUP(Sheet3!Z$2,'Cargo List'!$C$2:$C$27,'Cargo List'!$I$2:$I$27))</f>
        <v>#N/A</v>
      </c>
      <c r="AA290" t="e">
        <f>IF(OR($A290&lt;AA$2,$A290&gt;AA$2+LOOKUP(AA$2,'Cargo List'!$C$2:$C$27,'Cargo List'!$H$2:$H$27)),"",LOOKUP(Sheet3!AA$2,'Cargo List'!$C$2:$C$27,'Cargo List'!$I$2:$I$27))</f>
        <v>#N/A</v>
      </c>
      <c r="AB290" t="e">
        <f>IF(OR($A290&lt;AB$2,$A290&gt;AB$2+LOOKUP(AB$2,'Cargo List'!$C$2:$C$27,'Cargo List'!$H$2:$H$27)),"",LOOKUP(Sheet3!AB$2,'Cargo List'!$C$2:$C$27,'Cargo List'!$I$2:$I$27))</f>
        <v>#N/A</v>
      </c>
      <c r="AC290" t="e">
        <f>IF(OR($A290&lt;AC$2,$A290&gt;AC$2+LOOKUP(AC$2,'Cargo List'!$C$2:$C$27,'Cargo List'!$H$2:$H$27)),"",LOOKUP(Sheet3!AC$2,'Cargo List'!$C$2:$C$27,'Cargo List'!$I$2:$I$27))</f>
        <v>#N/A</v>
      </c>
      <c r="AD290" t="e">
        <f>IF(OR($A290&lt;AD$2,$A290&gt;AD$2+LOOKUP(AD$2,'Cargo List'!$C$2:$C$27,'Cargo List'!$H$2:$H$27)),"",LOOKUP(Sheet3!AD$2,'Cargo List'!$C$2:$C$27,'Cargo List'!$I$2:$I$27))</f>
        <v>#N/A</v>
      </c>
      <c r="AE290" t="e">
        <f>IF(OR($A290&lt;AE$2,$A290&gt;AE$2+LOOKUP(AE$2,'Cargo List'!$C$2:$C$27,'Cargo List'!$H$2:$H$27)),"",LOOKUP(Sheet3!AE$2,'Cargo List'!$C$2:$C$27,'Cargo List'!$I$2:$I$27))</f>
        <v>#N/A</v>
      </c>
      <c r="AF290" t="e">
        <f>IF(OR($A290&lt;AF$2,$A290&gt;AF$2+LOOKUP(AF$2,'Cargo List'!$C$2:$C$27,'Cargo List'!$H$2:$H$27)),"",LOOKUP(Sheet3!AF$2,'Cargo List'!$C$2:$C$27,'Cargo List'!$I$2:$I$27))</f>
        <v>#N/A</v>
      </c>
      <c r="AG290" t="e">
        <f>IF(OR($A290&lt;AG$2,$A290&gt;AG$2+LOOKUP(AG$2,'Cargo List'!$C$2:$C$27,'Cargo List'!$H$2:$H$27)),"",LOOKUP(Sheet3!AG$2,'Cargo List'!$C$2:$C$27,'Cargo List'!$I$2:$I$27))</f>
        <v>#N/A</v>
      </c>
      <c r="AH290" t="e">
        <f>IF(OR($A290&lt;AH$2,$A290&gt;AH$2+LOOKUP(AH$2,'Cargo List'!$C$2:$C$27,'Cargo List'!$H$2:$H$27)),"",LOOKUP(Sheet3!AH$2,'Cargo List'!$C$2:$C$27,'Cargo List'!$I$2:$I$27))</f>
        <v>#N/A</v>
      </c>
      <c r="AI290" t="e">
        <f>IF(OR($A290&lt;AI$2,$A290&gt;AI$2+LOOKUP(AI$2,'Cargo List'!$C$2:$C$27,'Cargo List'!$H$2:$H$27)),"",LOOKUP(Sheet3!AI$2,'Cargo List'!$C$2:$C$27,'Cargo List'!$I$2:$I$27))</f>
        <v>#N/A</v>
      </c>
      <c r="AJ290" t="e">
        <f>IF(OR($A290&lt;AJ$2,$A290&gt;AJ$2+LOOKUP(AJ$2,'Cargo List'!$C$2:$C$27,'Cargo List'!$H$2:$H$27)),"",LOOKUP(Sheet3!AJ$2,'Cargo List'!$C$2:$C$27,'Cargo List'!$I$2:$I$27))</f>
        <v>#N/A</v>
      </c>
      <c r="AK290" t="e">
        <f>IF(OR($A290&lt;AK$2,$A290&gt;AK$2+LOOKUP(AK$2,'Cargo List'!$C$2:$C$27,'Cargo List'!$H$2:$H$27)),"",LOOKUP(Sheet3!AK$2,'Cargo List'!$C$2:$C$27,'Cargo List'!$I$2:$I$27))</f>
        <v>#N/A</v>
      </c>
      <c r="AL290" t="e">
        <f>IF(OR($A290&lt;AL$2,$A290&gt;AL$2+LOOKUP(AL$2,'Cargo List'!$C$2:$C$27,'Cargo List'!$H$2:$H$27)),"",LOOKUP(Sheet3!AL$2,'Cargo List'!$C$2:$C$27,'Cargo List'!$I$2:$I$27))</f>
        <v>#N/A</v>
      </c>
      <c r="AM290" t="e">
        <f>IF(OR($A290&lt;AM$2,$A290&gt;AM$2+LOOKUP(AM$2,'Cargo List'!$C$2:$C$27,'Cargo List'!$H$2:$H$27)),"",LOOKUP(Sheet3!AM$2,'Cargo List'!$C$2:$C$27,'Cargo List'!$I$2:$I$27))</f>
        <v>#N/A</v>
      </c>
      <c r="AN290" t="e">
        <f>IF(OR($A290&lt;AN$2,$A290&gt;AN$2+LOOKUP(AN$2,'Cargo List'!$C$2:$C$27,'Cargo List'!$H$2:$H$27)),"",LOOKUP(Sheet3!AN$2,'Cargo List'!$C$2:$C$27,'Cargo List'!$I$2:$I$27))</f>
        <v>#N/A</v>
      </c>
      <c r="AO290" t="e">
        <f>IF(OR($A290&lt;AO$2,$A290&gt;AO$2+LOOKUP(AO$2,'Cargo List'!$C$2:$C$27,'Cargo List'!$H$2:$H$27)),"",LOOKUP(Sheet3!AO$2,'Cargo List'!$C$2:$C$27,'Cargo List'!$I$2:$I$27))</f>
        <v>#N/A</v>
      </c>
      <c r="AP290" t="e">
        <f>IF(OR($A290&lt;AP$2,$A290&gt;AP$2+LOOKUP(AP$2,'Cargo List'!$C$2:$C$27,'Cargo List'!$H$2:$H$27)),"",LOOKUP(Sheet3!AP$2,'Cargo List'!$C$2:$C$27,'Cargo List'!$I$2:$I$27))</f>
        <v>#N/A</v>
      </c>
      <c r="AQ290" t="e">
        <f>IF(OR($A290&lt;AQ$2,$A290&gt;AQ$2+LOOKUP(AQ$2,'Cargo List'!$C$2:$C$27,'Cargo List'!$H$2:$H$27)),"",LOOKUP(Sheet3!AQ$2,'Cargo List'!$C$2:$C$27,'Cargo List'!$I$2:$I$27))</f>
        <v>#N/A</v>
      </c>
      <c r="AR290" t="e">
        <f>IF(OR($A290&lt;AR$2,$A290&gt;AR$2+LOOKUP(AR$2,'Cargo List'!$C$2:$C$27,'Cargo List'!$H$2:$H$27)),"",LOOKUP(Sheet3!AR$2,'Cargo List'!$C$2:$C$27,'Cargo List'!$I$2:$I$27))</f>
        <v>#N/A</v>
      </c>
      <c r="AS290" t="e">
        <f>IF(OR($A290&lt;AS$2,$A290&gt;AS$2+LOOKUP(AS$2,'Cargo List'!$C$2:$C$27,'Cargo List'!$H$2:$H$27)),"",LOOKUP(Sheet3!AS$2,'Cargo List'!$C$2:$C$27,'Cargo List'!$I$2:$I$27))</f>
        <v>#N/A</v>
      </c>
      <c r="AT290" t="e">
        <f>IF(OR($A290&lt;AT$2,$A290&gt;AT$2+LOOKUP(AT$2,'Cargo List'!$C$2:$C$27,'Cargo List'!$H$2:$H$27)),"",LOOKUP(Sheet3!AT$2,'Cargo List'!$C$2:$C$27,'Cargo List'!$I$2:$I$27))</f>
        <v>#N/A</v>
      </c>
      <c r="AU290" t="e">
        <f>IF(OR($A290&lt;AU$2,$A290&gt;AU$2+LOOKUP(AU$2,'Cargo List'!$C$2:$C$27,'Cargo List'!$H$2:$H$27)),"",LOOKUP(Sheet3!AU$2,'Cargo List'!$C$2:$C$27,'Cargo List'!$I$2:$I$27))</f>
        <v>#N/A</v>
      </c>
      <c r="AV290" s="4">
        <f t="shared" si="8"/>
        <v>0</v>
      </c>
    </row>
    <row r="291" spans="1:48" x14ac:dyDescent="0.25">
      <c r="A291" s="2">
        <f t="shared" si="9"/>
        <v>44485</v>
      </c>
      <c r="B291" t="e">
        <f>IF(OR($A291&lt;B$2,$A291&gt;B$2+LOOKUP(B$2,'Cargo List'!$C$2:$C$27,'Cargo List'!$H$2:$H$27)),"",LOOKUP(Sheet3!B$2,'Cargo List'!$C$2:$C$27,'Cargo List'!$I$2:$I$27))</f>
        <v>#N/A</v>
      </c>
      <c r="C291" t="e">
        <f>IF(OR($A291&lt;C$2,$A291&gt;C$2+LOOKUP(C$2,'Cargo List'!$C$2:$C$27,'Cargo List'!$H$2:$H$27)),"",LOOKUP(Sheet3!C$2,'Cargo List'!$C$2:$C$27,'Cargo List'!$I$2:$I$27))</f>
        <v>#N/A</v>
      </c>
      <c r="D291" t="e">
        <f>IF(OR($A291&lt;D$2,$A291&gt;D$2+LOOKUP(D$2,'Cargo List'!$C$2:$C$27,'Cargo List'!$H$2:$H$27)),"",LOOKUP(Sheet3!D$2,'Cargo List'!$C$2:$C$27,'Cargo List'!$I$2:$I$27))</f>
        <v>#N/A</v>
      </c>
      <c r="E291" t="e">
        <f>IF(OR($A291&lt;E$2,$A291&gt;E$2+LOOKUP(E$2,'Cargo List'!$C$2:$C$27,'Cargo List'!$H$2:$H$27)),"",LOOKUP(Sheet3!E$2,'Cargo List'!$C$2:$C$27,'Cargo List'!$I$2:$I$27))</f>
        <v>#N/A</v>
      </c>
      <c r="F291" t="e">
        <f>IF(OR($A291&lt;F$2,$A291&gt;F$2+LOOKUP(F$2,'Cargo List'!$C$2:$C$27,'Cargo List'!$H$2:$H$27)),"",LOOKUP(Sheet3!F$2,'Cargo List'!$C$2:$C$27,'Cargo List'!$I$2:$I$27))</f>
        <v>#N/A</v>
      </c>
      <c r="G291" t="e">
        <f>IF(OR($A291&lt;G$2,$A291&gt;G$2+LOOKUP(G$2,'Cargo List'!$C$2:$C$27,'Cargo List'!$H$2:$H$27)),"",LOOKUP(Sheet3!G$2,'Cargo List'!$C$2:$C$27,'Cargo List'!$I$2:$I$27))</f>
        <v>#N/A</v>
      </c>
      <c r="H291" t="e">
        <f>IF(OR($A291&lt;H$2,$A291&gt;H$2+LOOKUP(H$2,'Cargo List'!$C$2:$C$27,'Cargo List'!$H$2:$H$27)),"",LOOKUP(Sheet3!H$2,'Cargo List'!$C$2:$C$27,'Cargo List'!$I$2:$I$27))</f>
        <v>#N/A</v>
      </c>
      <c r="I291" t="e">
        <f>IF(OR($A291&lt;I$2,$A291&gt;I$2+LOOKUP(I$2,'Cargo List'!$C$2:$C$27,'Cargo List'!$H$2:$H$27)),"",LOOKUP(Sheet3!I$2,'Cargo List'!$C$2:$C$27,'Cargo List'!$I$2:$I$27))</f>
        <v>#N/A</v>
      </c>
      <c r="J291" t="e">
        <f>IF(OR($A291&lt;J$2,$A291&gt;J$2+LOOKUP(J$2,'Cargo List'!$C$2:$C$27,'Cargo List'!$H$2:$H$27)),"",LOOKUP(Sheet3!J$2,'Cargo List'!$C$2:$C$27,'Cargo List'!$I$2:$I$27))</f>
        <v>#N/A</v>
      </c>
      <c r="K291" t="e">
        <f>IF(OR($A291&lt;K$2,$A291&gt;K$2+LOOKUP(K$2,'Cargo List'!$C$2:$C$27,'Cargo List'!$H$2:$H$27)),"",LOOKUP(Sheet3!K$2,'Cargo List'!$C$2:$C$27,'Cargo List'!$I$2:$I$27))</f>
        <v>#N/A</v>
      </c>
      <c r="L291" t="e">
        <f>IF(OR($A291&lt;L$2,$A291&gt;L$2+LOOKUP(L$2,'Cargo List'!$C$2:$C$27,'Cargo List'!$H$2:$H$27)),"",LOOKUP(Sheet3!L$2,'Cargo List'!$C$2:$C$27,'Cargo List'!$I$2:$I$27))</f>
        <v>#N/A</v>
      </c>
      <c r="M291" t="e">
        <f>IF(OR($A291&lt;M$2,$A291&gt;M$2+LOOKUP(M$2,'Cargo List'!$C$2:$C$27,'Cargo List'!$H$2:$H$27)),"",LOOKUP(Sheet3!M$2,'Cargo List'!$C$2:$C$27,'Cargo List'!$I$2:$I$27))</f>
        <v>#N/A</v>
      </c>
      <c r="N291" t="e">
        <f>IF(OR($A291&lt;N$2,$A291&gt;N$2+LOOKUP(N$2,'Cargo List'!$C$2:$C$27,'Cargo List'!$H$2:$H$27)),"",LOOKUP(Sheet3!N$2,'Cargo List'!$C$2:$C$27,'Cargo List'!$I$2:$I$27))</f>
        <v>#N/A</v>
      </c>
      <c r="O291" t="e">
        <f>IF(OR($A291&lt;O$2,$A291&gt;O$2+LOOKUP(O$2,'Cargo List'!$C$2:$C$27,'Cargo List'!$H$2:$H$27)),"",LOOKUP(Sheet3!O$2,'Cargo List'!$C$2:$C$27,'Cargo List'!$I$2:$I$27))</f>
        <v>#N/A</v>
      </c>
      <c r="P291" t="e">
        <f>IF(OR($A291&lt;P$2,$A291&gt;P$2+LOOKUP(P$2,'Cargo List'!$C$2:$C$27,'Cargo List'!$H$2:$H$27)),"",LOOKUP(Sheet3!P$2,'Cargo List'!$C$2:$C$27,'Cargo List'!$I$2:$I$27))</f>
        <v>#N/A</v>
      </c>
      <c r="Q291" t="e">
        <f>IF(OR($A291&lt;Q$2,$A291&gt;Q$2+LOOKUP(Q$2,'Cargo List'!$C$2:$C$27,'Cargo List'!$H$2:$H$27)),"",LOOKUP(Sheet3!Q$2,'Cargo List'!$C$2:$C$27,'Cargo List'!$I$2:$I$27))</f>
        <v>#N/A</v>
      </c>
      <c r="R291" t="e">
        <f>IF(OR($A291&lt;R$2,$A291&gt;R$2+LOOKUP(R$2,'Cargo List'!$C$2:$C$27,'Cargo List'!$H$2:$H$27)),"",LOOKUP(Sheet3!R$2,'Cargo List'!$C$2:$C$27,'Cargo List'!$I$2:$I$27))</f>
        <v>#N/A</v>
      </c>
      <c r="S291" t="e">
        <f>IF(OR($A291&lt;S$2,$A291&gt;S$2+LOOKUP(S$2,'Cargo List'!$C$2:$C$27,'Cargo List'!$H$2:$H$27)),"",LOOKUP(Sheet3!S$2,'Cargo List'!$C$2:$C$27,'Cargo List'!$I$2:$I$27))</f>
        <v>#N/A</v>
      </c>
      <c r="T291" t="e">
        <f>IF(OR($A291&lt;T$2,$A291&gt;T$2+LOOKUP(T$2,'Cargo List'!$C$2:$C$27,'Cargo List'!$H$2:$H$27)),"",LOOKUP(Sheet3!T$2,'Cargo List'!$C$2:$C$27,'Cargo List'!$I$2:$I$27))</f>
        <v>#N/A</v>
      </c>
      <c r="U291" t="e">
        <f>IF(OR($A291&lt;U$2,$A291&gt;U$2+LOOKUP(U$2,'Cargo List'!$C$2:$C$27,'Cargo List'!$H$2:$H$27)),"",LOOKUP(Sheet3!U$2,'Cargo List'!$C$2:$C$27,'Cargo List'!$I$2:$I$27))</f>
        <v>#N/A</v>
      </c>
      <c r="V291" t="e">
        <f>IF(OR($A291&lt;V$2,$A291&gt;V$2+LOOKUP(V$2,'Cargo List'!$C$2:$C$27,'Cargo List'!$H$2:$H$27)),"",LOOKUP(Sheet3!V$2,'Cargo List'!$C$2:$C$27,'Cargo List'!$I$2:$I$27))</f>
        <v>#N/A</v>
      </c>
      <c r="W291" t="e">
        <f>IF(OR($A291&lt;W$2,$A291&gt;W$2+LOOKUP(W$2,'Cargo List'!$C$2:$C$27,'Cargo List'!$H$2:$H$27)),"",LOOKUP(Sheet3!W$2,'Cargo List'!$C$2:$C$27,'Cargo List'!$I$2:$I$27))</f>
        <v>#N/A</v>
      </c>
      <c r="X291" t="e">
        <f>IF(OR($A291&lt;X$2,$A291&gt;X$2+LOOKUP(X$2,'Cargo List'!$C$2:$C$27,'Cargo List'!$H$2:$H$27)),"",LOOKUP(Sheet3!X$2,'Cargo List'!$C$2:$C$27,'Cargo List'!$I$2:$I$27))</f>
        <v>#N/A</v>
      </c>
      <c r="Y291" t="e">
        <f>IF(OR($A291&lt;Y$2,$A291&gt;Y$2+LOOKUP(Y$2,'Cargo List'!$C$2:$C$27,'Cargo List'!$H$2:$H$27)),"",LOOKUP(Sheet3!Y$2,'Cargo List'!$C$2:$C$27,'Cargo List'!$I$2:$I$27))</f>
        <v>#N/A</v>
      </c>
      <c r="Z291" t="e">
        <f>IF(OR($A291&lt;Z$2,$A291&gt;Z$2+LOOKUP(Z$2,'Cargo List'!$C$2:$C$27,'Cargo List'!$H$2:$H$27)),"",LOOKUP(Sheet3!Z$2,'Cargo List'!$C$2:$C$27,'Cargo List'!$I$2:$I$27))</f>
        <v>#N/A</v>
      </c>
      <c r="AA291" t="e">
        <f>IF(OR($A291&lt;AA$2,$A291&gt;AA$2+LOOKUP(AA$2,'Cargo List'!$C$2:$C$27,'Cargo List'!$H$2:$H$27)),"",LOOKUP(Sheet3!AA$2,'Cargo List'!$C$2:$C$27,'Cargo List'!$I$2:$I$27))</f>
        <v>#N/A</v>
      </c>
      <c r="AB291" t="e">
        <f>IF(OR($A291&lt;AB$2,$A291&gt;AB$2+LOOKUP(AB$2,'Cargo List'!$C$2:$C$27,'Cargo List'!$H$2:$H$27)),"",LOOKUP(Sheet3!AB$2,'Cargo List'!$C$2:$C$27,'Cargo List'!$I$2:$I$27))</f>
        <v>#N/A</v>
      </c>
      <c r="AC291" t="e">
        <f>IF(OR($A291&lt;AC$2,$A291&gt;AC$2+LOOKUP(AC$2,'Cargo List'!$C$2:$C$27,'Cargo List'!$H$2:$H$27)),"",LOOKUP(Sheet3!AC$2,'Cargo List'!$C$2:$C$27,'Cargo List'!$I$2:$I$27))</f>
        <v>#N/A</v>
      </c>
      <c r="AD291" t="e">
        <f>IF(OR($A291&lt;AD$2,$A291&gt;AD$2+LOOKUP(AD$2,'Cargo List'!$C$2:$C$27,'Cargo List'!$H$2:$H$27)),"",LOOKUP(Sheet3!AD$2,'Cargo List'!$C$2:$C$27,'Cargo List'!$I$2:$I$27))</f>
        <v>#N/A</v>
      </c>
      <c r="AE291" t="e">
        <f>IF(OR($A291&lt;AE$2,$A291&gt;AE$2+LOOKUP(AE$2,'Cargo List'!$C$2:$C$27,'Cargo List'!$H$2:$H$27)),"",LOOKUP(Sheet3!AE$2,'Cargo List'!$C$2:$C$27,'Cargo List'!$I$2:$I$27))</f>
        <v>#N/A</v>
      </c>
      <c r="AF291" t="e">
        <f>IF(OR($A291&lt;AF$2,$A291&gt;AF$2+LOOKUP(AF$2,'Cargo List'!$C$2:$C$27,'Cargo List'!$H$2:$H$27)),"",LOOKUP(Sheet3!AF$2,'Cargo List'!$C$2:$C$27,'Cargo List'!$I$2:$I$27))</f>
        <v>#N/A</v>
      </c>
      <c r="AG291" t="e">
        <f>IF(OR($A291&lt;AG$2,$A291&gt;AG$2+LOOKUP(AG$2,'Cargo List'!$C$2:$C$27,'Cargo List'!$H$2:$H$27)),"",LOOKUP(Sheet3!AG$2,'Cargo List'!$C$2:$C$27,'Cargo List'!$I$2:$I$27))</f>
        <v>#N/A</v>
      </c>
      <c r="AH291" t="e">
        <f>IF(OR($A291&lt;AH$2,$A291&gt;AH$2+LOOKUP(AH$2,'Cargo List'!$C$2:$C$27,'Cargo List'!$H$2:$H$27)),"",LOOKUP(Sheet3!AH$2,'Cargo List'!$C$2:$C$27,'Cargo List'!$I$2:$I$27))</f>
        <v>#N/A</v>
      </c>
      <c r="AI291" t="e">
        <f>IF(OR($A291&lt;AI$2,$A291&gt;AI$2+LOOKUP(AI$2,'Cargo List'!$C$2:$C$27,'Cargo List'!$H$2:$H$27)),"",LOOKUP(Sheet3!AI$2,'Cargo List'!$C$2:$C$27,'Cargo List'!$I$2:$I$27))</f>
        <v>#N/A</v>
      </c>
      <c r="AJ291" t="e">
        <f>IF(OR($A291&lt;AJ$2,$A291&gt;AJ$2+LOOKUP(AJ$2,'Cargo List'!$C$2:$C$27,'Cargo List'!$H$2:$H$27)),"",LOOKUP(Sheet3!AJ$2,'Cargo List'!$C$2:$C$27,'Cargo List'!$I$2:$I$27))</f>
        <v>#N/A</v>
      </c>
      <c r="AK291" t="e">
        <f>IF(OR($A291&lt;AK$2,$A291&gt;AK$2+LOOKUP(AK$2,'Cargo List'!$C$2:$C$27,'Cargo List'!$H$2:$H$27)),"",LOOKUP(Sheet3!AK$2,'Cargo List'!$C$2:$C$27,'Cargo List'!$I$2:$I$27))</f>
        <v>#N/A</v>
      </c>
      <c r="AL291" t="e">
        <f>IF(OR($A291&lt;AL$2,$A291&gt;AL$2+LOOKUP(AL$2,'Cargo List'!$C$2:$C$27,'Cargo List'!$H$2:$H$27)),"",LOOKUP(Sheet3!AL$2,'Cargo List'!$C$2:$C$27,'Cargo List'!$I$2:$I$27))</f>
        <v>#N/A</v>
      </c>
      <c r="AM291" t="e">
        <f>IF(OR($A291&lt;AM$2,$A291&gt;AM$2+LOOKUP(AM$2,'Cargo List'!$C$2:$C$27,'Cargo List'!$H$2:$H$27)),"",LOOKUP(Sheet3!AM$2,'Cargo List'!$C$2:$C$27,'Cargo List'!$I$2:$I$27))</f>
        <v>#N/A</v>
      </c>
      <c r="AN291" t="e">
        <f>IF(OR($A291&lt;AN$2,$A291&gt;AN$2+LOOKUP(AN$2,'Cargo List'!$C$2:$C$27,'Cargo List'!$H$2:$H$27)),"",LOOKUP(Sheet3!AN$2,'Cargo List'!$C$2:$C$27,'Cargo List'!$I$2:$I$27))</f>
        <v>#N/A</v>
      </c>
      <c r="AO291" t="e">
        <f>IF(OR($A291&lt;AO$2,$A291&gt;AO$2+LOOKUP(AO$2,'Cargo List'!$C$2:$C$27,'Cargo List'!$H$2:$H$27)),"",LOOKUP(Sheet3!AO$2,'Cargo List'!$C$2:$C$27,'Cargo List'!$I$2:$I$27))</f>
        <v>#N/A</v>
      </c>
      <c r="AP291" t="e">
        <f>IF(OR($A291&lt;AP$2,$A291&gt;AP$2+LOOKUP(AP$2,'Cargo List'!$C$2:$C$27,'Cargo List'!$H$2:$H$27)),"",LOOKUP(Sheet3!AP$2,'Cargo List'!$C$2:$C$27,'Cargo List'!$I$2:$I$27))</f>
        <v>#N/A</v>
      </c>
      <c r="AQ291" t="e">
        <f>IF(OR($A291&lt;AQ$2,$A291&gt;AQ$2+LOOKUP(AQ$2,'Cargo List'!$C$2:$C$27,'Cargo List'!$H$2:$H$27)),"",LOOKUP(Sheet3!AQ$2,'Cargo List'!$C$2:$C$27,'Cargo List'!$I$2:$I$27))</f>
        <v>#N/A</v>
      </c>
      <c r="AR291" t="e">
        <f>IF(OR($A291&lt;AR$2,$A291&gt;AR$2+LOOKUP(AR$2,'Cargo List'!$C$2:$C$27,'Cargo List'!$H$2:$H$27)),"",LOOKUP(Sheet3!AR$2,'Cargo List'!$C$2:$C$27,'Cargo List'!$I$2:$I$27))</f>
        <v>#N/A</v>
      </c>
      <c r="AS291" t="e">
        <f>IF(OR($A291&lt;AS$2,$A291&gt;AS$2+LOOKUP(AS$2,'Cargo List'!$C$2:$C$27,'Cargo List'!$H$2:$H$27)),"",LOOKUP(Sheet3!AS$2,'Cargo List'!$C$2:$C$27,'Cargo List'!$I$2:$I$27))</f>
        <v>#N/A</v>
      </c>
      <c r="AT291" t="e">
        <f>IF(OR($A291&lt;AT$2,$A291&gt;AT$2+LOOKUP(AT$2,'Cargo List'!$C$2:$C$27,'Cargo List'!$H$2:$H$27)),"",LOOKUP(Sheet3!AT$2,'Cargo List'!$C$2:$C$27,'Cargo List'!$I$2:$I$27))</f>
        <v>#N/A</v>
      </c>
      <c r="AU291" t="e">
        <f>IF(OR($A291&lt;AU$2,$A291&gt;AU$2+LOOKUP(AU$2,'Cargo List'!$C$2:$C$27,'Cargo List'!$H$2:$H$27)),"",LOOKUP(Sheet3!AU$2,'Cargo List'!$C$2:$C$27,'Cargo List'!$I$2:$I$27))</f>
        <v>#N/A</v>
      </c>
      <c r="AV291" s="4">
        <f t="shared" si="8"/>
        <v>0</v>
      </c>
    </row>
    <row r="292" spans="1:48" x14ac:dyDescent="0.25">
      <c r="A292" s="2">
        <f t="shared" si="9"/>
        <v>44486</v>
      </c>
      <c r="B292" t="e">
        <f>IF(OR($A292&lt;B$2,$A292&gt;B$2+LOOKUP(B$2,'Cargo List'!$C$2:$C$27,'Cargo List'!$H$2:$H$27)),"",LOOKUP(Sheet3!B$2,'Cargo List'!$C$2:$C$27,'Cargo List'!$I$2:$I$27))</f>
        <v>#N/A</v>
      </c>
      <c r="C292" t="e">
        <f>IF(OR($A292&lt;C$2,$A292&gt;C$2+LOOKUP(C$2,'Cargo List'!$C$2:$C$27,'Cargo List'!$H$2:$H$27)),"",LOOKUP(Sheet3!C$2,'Cargo List'!$C$2:$C$27,'Cargo List'!$I$2:$I$27))</f>
        <v>#N/A</v>
      </c>
      <c r="D292" t="e">
        <f>IF(OR($A292&lt;D$2,$A292&gt;D$2+LOOKUP(D$2,'Cargo List'!$C$2:$C$27,'Cargo List'!$H$2:$H$27)),"",LOOKUP(Sheet3!D$2,'Cargo List'!$C$2:$C$27,'Cargo List'!$I$2:$I$27))</f>
        <v>#N/A</v>
      </c>
      <c r="E292" t="e">
        <f>IF(OR($A292&lt;E$2,$A292&gt;E$2+LOOKUP(E$2,'Cargo List'!$C$2:$C$27,'Cargo List'!$H$2:$H$27)),"",LOOKUP(Sheet3!E$2,'Cargo List'!$C$2:$C$27,'Cargo List'!$I$2:$I$27))</f>
        <v>#N/A</v>
      </c>
      <c r="F292" t="e">
        <f>IF(OR($A292&lt;F$2,$A292&gt;F$2+LOOKUP(F$2,'Cargo List'!$C$2:$C$27,'Cargo List'!$H$2:$H$27)),"",LOOKUP(Sheet3!F$2,'Cargo List'!$C$2:$C$27,'Cargo List'!$I$2:$I$27))</f>
        <v>#N/A</v>
      </c>
      <c r="G292" t="e">
        <f>IF(OR($A292&lt;G$2,$A292&gt;G$2+LOOKUP(G$2,'Cargo List'!$C$2:$C$27,'Cargo List'!$H$2:$H$27)),"",LOOKUP(Sheet3!G$2,'Cargo List'!$C$2:$C$27,'Cargo List'!$I$2:$I$27))</f>
        <v>#N/A</v>
      </c>
      <c r="H292" t="e">
        <f>IF(OR($A292&lt;H$2,$A292&gt;H$2+LOOKUP(H$2,'Cargo List'!$C$2:$C$27,'Cargo List'!$H$2:$H$27)),"",LOOKUP(Sheet3!H$2,'Cargo List'!$C$2:$C$27,'Cargo List'!$I$2:$I$27))</f>
        <v>#N/A</v>
      </c>
      <c r="I292" t="e">
        <f>IF(OR($A292&lt;I$2,$A292&gt;I$2+LOOKUP(I$2,'Cargo List'!$C$2:$C$27,'Cargo List'!$H$2:$H$27)),"",LOOKUP(Sheet3!I$2,'Cargo List'!$C$2:$C$27,'Cargo List'!$I$2:$I$27))</f>
        <v>#N/A</v>
      </c>
      <c r="J292" t="e">
        <f>IF(OR($A292&lt;J$2,$A292&gt;J$2+LOOKUP(J$2,'Cargo List'!$C$2:$C$27,'Cargo List'!$H$2:$H$27)),"",LOOKUP(Sheet3!J$2,'Cargo List'!$C$2:$C$27,'Cargo List'!$I$2:$I$27))</f>
        <v>#N/A</v>
      </c>
      <c r="K292" t="e">
        <f>IF(OR($A292&lt;K$2,$A292&gt;K$2+LOOKUP(K$2,'Cargo List'!$C$2:$C$27,'Cargo List'!$H$2:$H$27)),"",LOOKUP(Sheet3!K$2,'Cargo List'!$C$2:$C$27,'Cargo List'!$I$2:$I$27))</f>
        <v>#N/A</v>
      </c>
      <c r="L292" t="e">
        <f>IF(OR($A292&lt;L$2,$A292&gt;L$2+LOOKUP(L$2,'Cargo List'!$C$2:$C$27,'Cargo List'!$H$2:$H$27)),"",LOOKUP(Sheet3!L$2,'Cargo List'!$C$2:$C$27,'Cargo List'!$I$2:$I$27))</f>
        <v>#N/A</v>
      </c>
      <c r="M292" t="e">
        <f>IF(OR($A292&lt;M$2,$A292&gt;M$2+LOOKUP(M$2,'Cargo List'!$C$2:$C$27,'Cargo List'!$H$2:$H$27)),"",LOOKUP(Sheet3!M$2,'Cargo List'!$C$2:$C$27,'Cargo List'!$I$2:$I$27))</f>
        <v>#N/A</v>
      </c>
      <c r="N292" t="e">
        <f>IF(OR($A292&lt;N$2,$A292&gt;N$2+LOOKUP(N$2,'Cargo List'!$C$2:$C$27,'Cargo List'!$H$2:$H$27)),"",LOOKUP(Sheet3!N$2,'Cargo List'!$C$2:$C$27,'Cargo List'!$I$2:$I$27))</f>
        <v>#N/A</v>
      </c>
      <c r="O292" t="e">
        <f>IF(OR($A292&lt;O$2,$A292&gt;O$2+LOOKUP(O$2,'Cargo List'!$C$2:$C$27,'Cargo List'!$H$2:$H$27)),"",LOOKUP(Sheet3!O$2,'Cargo List'!$C$2:$C$27,'Cargo List'!$I$2:$I$27))</f>
        <v>#N/A</v>
      </c>
      <c r="P292" t="e">
        <f>IF(OR($A292&lt;P$2,$A292&gt;P$2+LOOKUP(P$2,'Cargo List'!$C$2:$C$27,'Cargo List'!$H$2:$H$27)),"",LOOKUP(Sheet3!P$2,'Cargo List'!$C$2:$C$27,'Cargo List'!$I$2:$I$27))</f>
        <v>#N/A</v>
      </c>
      <c r="Q292" t="e">
        <f>IF(OR($A292&lt;Q$2,$A292&gt;Q$2+LOOKUP(Q$2,'Cargo List'!$C$2:$C$27,'Cargo List'!$H$2:$H$27)),"",LOOKUP(Sheet3!Q$2,'Cargo List'!$C$2:$C$27,'Cargo List'!$I$2:$I$27))</f>
        <v>#N/A</v>
      </c>
      <c r="R292" t="e">
        <f>IF(OR($A292&lt;R$2,$A292&gt;R$2+LOOKUP(R$2,'Cargo List'!$C$2:$C$27,'Cargo List'!$H$2:$H$27)),"",LOOKUP(Sheet3!R$2,'Cargo List'!$C$2:$C$27,'Cargo List'!$I$2:$I$27))</f>
        <v>#N/A</v>
      </c>
      <c r="S292" t="e">
        <f>IF(OR($A292&lt;S$2,$A292&gt;S$2+LOOKUP(S$2,'Cargo List'!$C$2:$C$27,'Cargo List'!$H$2:$H$27)),"",LOOKUP(Sheet3!S$2,'Cargo List'!$C$2:$C$27,'Cargo List'!$I$2:$I$27))</f>
        <v>#N/A</v>
      </c>
      <c r="T292" t="e">
        <f>IF(OR($A292&lt;T$2,$A292&gt;T$2+LOOKUP(T$2,'Cargo List'!$C$2:$C$27,'Cargo List'!$H$2:$H$27)),"",LOOKUP(Sheet3!T$2,'Cargo List'!$C$2:$C$27,'Cargo List'!$I$2:$I$27))</f>
        <v>#N/A</v>
      </c>
      <c r="U292" t="e">
        <f>IF(OR($A292&lt;U$2,$A292&gt;U$2+LOOKUP(U$2,'Cargo List'!$C$2:$C$27,'Cargo List'!$H$2:$H$27)),"",LOOKUP(Sheet3!U$2,'Cargo List'!$C$2:$C$27,'Cargo List'!$I$2:$I$27))</f>
        <v>#N/A</v>
      </c>
      <c r="V292" t="e">
        <f>IF(OR($A292&lt;V$2,$A292&gt;V$2+LOOKUP(V$2,'Cargo List'!$C$2:$C$27,'Cargo List'!$H$2:$H$27)),"",LOOKUP(Sheet3!V$2,'Cargo List'!$C$2:$C$27,'Cargo List'!$I$2:$I$27))</f>
        <v>#N/A</v>
      </c>
      <c r="W292" t="e">
        <f>IF(OR($A292&lt;W$2,$A292&gt;W$2+LOOKUP(W$2,'Cargo List'!$C$2:$C$27,'Cargo List'!$H$2:$H$27)),"",LOOKUP(Sheet3!W$2,'Cargo List'!$C$2:$C$27,'Cargo List'!$I$2:$I$27))</f>
        <v>#N/A</v>
      </c>
      <c r="X292" t="e">
        <f>IF(OR($A292&lt;X$2,$A292&gt;X$2+LOOKUP(X$2,'Cargo List'!$C$2:$C$27,'Cargo List'!$H$2:$H$27)),"",LOOKUP(Sheet3!X$2,'Cargo List'!$C$2:$C$27,'Cargo List'!$I$2:$I$27))</f>
        <v>#N/A</v>
      </c>
      <c r="Y292" t="e">
        <f>IF(OR($A292&lt;Y$2,$A292&gt;Y$2+LOOKUP(Y$2,'Cargo List'!$C$2:$C$27,'Cargo List'!$H$2:$H$27)),"",LOOKUP(Sheet3!Y$2,'Cargo List'!$C$2:$C$27,'Cargo List'!$I$2:$I$27))</f>
        <v>#N/A</v>
      </c>
      <c r="Z292" t="e">
        <f>IF(OR($A292&lt;Z$2,$A292&gt;Z$2+LOOKUP(Z$2,'Cargo List'!$C$2:$C$27,'Cargo List'!$H$2:$H$27)),"",LOOKUP(Sheet3!Z$2,'Cargo List'!$C$2:$C$27,'Cargo List'!$I$2:$I$27))</f>
        <v>#N/A</v>
      </c>
      <c r="AA292" t="e">
        <f>IF(OR($A292&lt;AA$2,$A292&gt;AA$2+LOOKUP(AA$2,'Cargo List'!$C$2:$C$27,'Cargo List'!$H$2:$H$27)),"",LOOKUP(Sheet3!AA$2,'Cargo List'!$C$2:$C$27,'Cargo List'!$I$2:$I$27))</f>
        <v>#N/A</v>
      </c>
      <c r="AB292" t="e">
        <f>IF(OR($A292&lt;AB$2,$A292&gt;AB$2+LOOKUP(AB$2,'Cargo List'!$C$2:$C$27,'Cargo List'!$H$2:$H$27)),"",LOOKUP(Sheet3!AB$2,'Cargo List'!$C$2:$C$27,'Cargo List'!$I$2:$I$27))</f>
        <v>#N/A</v>
      </c>
      <c r="AC292" t="e">
        <f>IF(OR($A292&lt;AC$2,$A292&gt;AC$2+LOOKUP(AC$2,'Cargo List'!$C$2:$C$27,'Cargo List'!$H$2:$H$27)),"",LOOKUP(Sheet3!AC$2,'Cargo List'!$C$2:$C$27,'Cargo List'!$I$2:$I$27))</f>
        <v>#N/A</v>
      </c>
      <c r="AD292" t="e">
        <f>IF(OR($A292&lt;AD$2,$A292&gt;AD$2+LOOKUP(AD$2,'Cargo List'!$C$2:$C$27,'Cargo List'!$H$2:$H$27)),"",LOOKUP(Sheet3!AD$2,'Cargo List'!$C$2:$C$27,'Cargo List'!$I$2:$I$27))</f>
        <v>#N/A</v>
      </c>
      <c r="AE292" t="e">
        <f>IF(OR($A292&lt;AE$2,$A292&gt;AE$2+LOOKUP(AE$2,'Cargo List'!$C$2:$C$27,'Cargo List'!$H$2:$H$27)),"",LOOKUP(Sheet3!AE$2,'Cargo List'!$C$2:$C$27,'Cargo List'!$I$2:$I$27))</f>
        <v>#N/A</v>
      </c>
      <c r="AF292" t="e">
        <f>IF(OR($A292&lt;AF$2,$A292&gt;AF$2+LOOKUP(AF$2,'Cargo List'!$C$2:$C$27,'Cargo List'!$H$2:$H$27)),"",LOOKUP(Sheet3!AF$2,'Cargo List'!$C$2:$C$27,'Cargo List'!$I$2:$I$27))</f>
        <v>#N/A</v>
      </c>
      <c r="AG292" t="e">
        <f>IF(OR($A292&lt;AG$2,$A292&gt;AG$2+LOOKUP(AG$2,'Cargo List'!$C$2:$C$27,'Cargo List'!$H$2:$H$27)),"",LOOKUP(Sheet3!AG$2,'Cargo List'!$C$2:$C$27,'Cargo List'!$I$2:$I$27))</f>
        <v>#N/A</v>
      </c>
      <c r="AH292" t="e">
        <f>IF(OR($A292&lt;AH$2,$A292&gt;AH$2+LOOKUP(AH$2,'Cargo List'!$C$2:$C$27,'Cargo List'!$H$2:$H$27)),"",LOOKUP(Sheet3!AH$2,'Cargo List'!$C$2:$C$27,'Cargo List'!$I$2:$I$27))</f>
        <v>#N/A</v>
      </c>
      <c r="AI292" t="e">
        <f>IF(OR($A292&lt;AI$2,$A292&gt;AI$2+LOOKUP(AI$2,'Cargo List'!$C$2:$C$27,'Cargo List'!$H$2:$H$27)),"",LOOKUP(Sheet3!AI$2,'Cargo List'!$C$2:$C$27,'Cargo List'!$I$2:$I$27))</f>
        <v>#N/A</v>
      </c>
      <c r="AJ292" t="e">
        <f>IF(OR($A292&lt;AJ$2,$A292&gt;AJ$2+LOOKUP(AJ$2,'Cargo List'!$C$2:$C$27,'Cargo List'!$H$2:$H$27)),"",LOOKUP(Sheet3!AJ$2,'Cargo List'!$C$2:$C$27,'Cargo List'!$I$2:$I$27))</f>
        <v>#N/A</v>
      </c>
      <c r="AK292" t="e">
        <f>IF(OR($A292&lt;AK$2,$A292&gt;AK$2+LOOKUP(AK$2,'Cargo List'!$C$2:$C$27,'Cargo List'!$H$2:$H$27)),"",LOOKUP(Sheet3!AK$2,'Cargo List'!$C$2:$C$27,'Cargo List'!$I$2:$I$27))</f>
        <v>#N/A</v>
      </c>
      <c r="AL292" t="e">
        <f>IF(OR($A292&lt;AL$2,$A292&gt;AL$2+LOOKUP(AL$2,'Cargo List'!$C$2:$C$27,'Cargo List'!$H$2:$H$27)),"",LOOKUP(Sheet3!AL$2,'Cargo List'!$C$2:$C$27,'Cargo List'!$I$2:$I$27))</f>
        <v>#N/A</v>
      </c>
      <c r="AM292" t="e">
        <f>IF(OR($A292&lt;AM$2,$A292&gt;AM$2+LOOKUP(AM$2,'Cargo List'!$C$2:$C$27,'Cargo List'!$H$2:$H$27)),"",LOOKUP(Sheet3!AM$2,'Cargo List'!$C$2:$C$27,'Cargo List'!$I$2:$I$27))</f>
        <v>#N/A</v>
      </c>
      <c r="AN292" t="e">
        <f>IF(OR($A292&lt;AN$2,$A292&gt;AN$2+LOOKUP(AN$2,'Cargo List'!$C$2:$C$27,'Cargo List'!$H$2:$H$27)),"",LOOKUP(Sheet3!AN$2,'Cargo List'!$C$2:$C$27,'Cargo List'!$I$2:$I$27))</f>
        <v>#N/A</v>
      </c>
      <c r="AO292" t="e">
        <f>IF(OR($A292&lt;AO$2,$A292&gt;AO$2+LOOKUP(AO$2,'Cargo List'!$C$2:$C$27,'Cargo List'!$H$2:$H$27)),"",LOOKUP(Sheet3!AO$2,'Cargo List'!$C$2:$C$27,'Cargo List'!$I$2:$I$27))</f>
        <v>#N/A</v>
      </c>
      <c r="AP292" t="e">
        <f>IF(OR($A292&lt;AP$2,$A292&gt;AP$2+LOOKUP(AP$2,'Cargo List'!$C$2:$C$27,'Cargo List'!$H$2:$H$27)),"",LOOKUP(Sheet3!AP$2,'Cargo List'!$C$2:$C$27,'Cargo List'!$I$2:$I$27))</f>
        <v>#N/A</v>
      </c>
      <c r="AQ292" t="e">
        <f>IF(OR($A292&lt;AQ$2,$A292&gt;AQ$2+LOOKUP(AQ$2,'Cargo List'!$C$2:$C$27,'Cargo List'!$H$2:$H$27)),"",LOOKUP(Sheet3!AQ$2,'Cargo List'!$C$2:$C$27,'Cargo List'!$I$2:$I$27))</f>
        <v>#N/A</v>
      </c>
      <c r="AR292" t="e">
        <f>IF(OR($A292&lt;AR$2,$A292&gt;AR$2+LOOKUP(AR$2,'Cargo List'!$C$2:$C$27,'Cargo List'!$H$2:$H$27)),"",LOOKUP(Sheet3!AR$2,'Cargo List'!$C$2:$C$27,'Cargo List'!$I$2:$I$27))</f>
        <v>#N/A</v>
      </c>
      <c r="AS292" t="e">
        <f>IF(OR($A292&lt;AS$2,$A292&gt;AS$2+LOOKUP(AS$2,'Cargo List'!$C$2:$C$27,'Cargo List'!$H$2:$H$27)),"",LOOKUP(Sheet3!AS$2,'Cargo List'!$C$2:$C$27,'Cargo List'!$I$2:$I$27))</f>
        <v>#N/A</v>
      </c>
      <c r="AT292" t="e">
        <f>IF(OR($A292&lt;AT$2,$A292&gt;AT$2+LOOKUP(AT$2,'Cargo List'!$C$2:$C$27,'Cargo List'!$H$2:$H$27)),"",LOOKUP(Sheet3!AT$2,'Cargo List'!$C$2:$C$27,'Cargo List'!$I$2:$I$27))</f>
        <v>#N/A</v>
      </c>
      <c r="AU292" t="e">
        <f>IF(OR($A292&lt;AU$2,$A292&gt;AU$2+LOOKUP(AU$2,'Cargo List'!$C$2:$C$27,'Cargo List'!$H$2:$H$27)),"",LOOKUP(Sheet3!AU$2,'Cargo List'!$C$2:$C$27,'Cargo List'!$I$2:$I$27))</f>
        <v>#N/A</v>
      </c>
      <c r="AV292" s="4">
        <f t="shared" si="8"/>
        <v>0</v>
      </c>
    </row>
    <row r="293" spans="1:48" x14ac:dyDescent="0.25">
      <c r="A293" s="2">
        <f t="shared" si="9"/>
        <v>44487</v>
      </c>
      <c r="B293" t="e">
        <f>IF(OR($A293&lt;B$2,$A293&gt;B$2+LOOKUP(B$2,'Cargo List'!$C$2:$C$27,'Cargo List'!$H$2:$H$27)),"",LOOKUP(Sheet3!B$2,'Cargo List'!$C$2:$C$27,'Cargo List'!$I$2:$I$27))</f>
        <v>#N/A</v>
      </c>
      <c r="C293" t="e">
        <f>IF(OR($A293&lt;C$2,$A293&gt;C$2+LOOKUP(C$2,'Cargo List'!$C$2:$C$27,'Cargo List'!$H$2:$H$27)),"",LOOKUP(Sheet3!C$2,'Cargo List'!$C$2:$C$27,'Cargo List'!$I$2:$I$27))</f>
        <v>#N/A</v>
      </c>
      <c r="D293" t="e">
        <f>IF(OR($A293&lt;D$2,$A293&gt;D$2+LOOKUP(D$2,'Cargo List'!$C$2:$C$27,'Cargo List'!$H$2:$H$27)),"",LOOKUP(Sheet3!D$2,'Cargo List'!$C$2:$C$27,'Cargo List'!$I$2:$I$27))</f>
        <v>#N/A</v>
      </c>
      <c r="E293" t="e">
        <f>IF(OR($A293&lt;E$2,$A293&gt;E$2+LOOKUP(E$2,'Cargo List'!$C$2:$C$27,'Cargo List'!$H$2:$H$27)),"",LOOKUP(Sheet3!E$2,'Cargo List'!$C$2:$C$27,'Cargo List'!$I$2:$I$27))</f>
        <v>#N/A</v>
      </c>
      <c r="F293" t="e">
        <f>IF(OR($A293&lt;F$2,$A293&gt;F$2+LOOKUP(F$2,'Cargo List'!$C$2:$C$27,'Cargo List'!$H$2:$H$27)),"",LOOKUP(Sheet3!F$2,'Cargo List'!$C$2:$C$27,'Cargo List'!$I$2:$I$27))</f>
        <v>#N/A</v>
      </c>
      <c r="G293" t="e">
        <f>IF(OR($A293&lt;G$2,$A293&gt;G$2+LOOKUP(G$2,'Cargo List'!$C$2:$C$27,'Cargo List'!$H$2:$H$27)),"",LOOKUP(Sheet3!G$2,'Cargo List'!$C$2:$C$27,'Cargo List'!$I$2:$I$27))</f>
        <v>#N/A</v>
      </c>
      <c r="H293" t="e">
        <f>IF(OR($A293&lt;H$2,$A293&gt;H$2+LOOKUP(H$2,'Cargo List'!$C$2:$C$27,'Cargo List'!$H$2:$H$27)),"",LOOKUP(Sheet3!H$2,'Cargo List'!$C$2:$C$27,'Cargo List'!$I$2:$I$27))</f>
        <v>#N/A</v>
      </c>
      <c r="I293" t="e">
        <f>IF(OR($A293&lt;I$2,$A293&gt;I$2+LOOKUP(I$2,'Cargo List'!$C$2:$C$27,'Cargo List'!$H$2:$H$27)),"",LOOKUP(Sheet3!I$2,'Cargo List'!$C$2:$C$27,'Cargo List'!$I$2:$I$27))</f>
        <v>#N/A</v>
      </c>
      <c r="J293" t="e">
        <f>IF(OR($A293&lt;J$2,$A293&gt;J$2+LOOKUP(J$2,'Cargo List'!$C$2:$C$27,'Cargo List'!$H$2:$H$27)),"",LOOKUP(Sheet3!J$2,'Cargo List'!$C$2:$C$27,'Cargo List'!$I$2:$I$27))</f>
        <v>#N/A</v>
      </c>
      <c r="K293" t="e">
        <f>IF(OR($A293&lt;K$2,$A293&gt;K$2+LOOKUP(K$2,'Cargo List'!$C$2:$C$27,'Cargo List'!$H$2:$H$27)),"",LOOKUP(Sheet3!K$2,'Cargo List'!$C$2:$C$27,'Cargo List'!$I$2:$I$27))</f>
        <v>#N/A</v>
      </c>
      <c r="L293" t="e">
        <f>IF(OR($A293&lt;L$2,$A293&gt;L$2+LOOKUP(L$2,'Cargo List'!$C$2:$C$27,'Cargo List'!$H$2:$H$27)),"",LOOKUP(Sheet3!L$2,'Cargo List'!$C$2:$C$27,'Cargo List'!$I$2:$I$27))</f>
        <v>#N/A</v>
      </c>
      <c r="M293" t="e">
        <f>IF(OR($A293&lt;M$2,$A293&gt;M$2+LOOKUP(M$2,'Cargo List'!$C$2:$C$27,'Cargo List'!$H$2:$H$27)),"",LOOKUP(Sheet3!M$2,'Cargo List'!$C$2:$C$27,'Cargo List'!$I$2:$I$27))</f>
        <v>#N/A</v>
      </c>
      <c r="N293" t="e">
        <f>IF(OR($A293&lt;N$2,$A293&gt;N$2+LOOKUP(N$2,'Cargo List'!$C$2:$C$27,'Cargo List'!$H$2:$H$27)),"",LOOKUP(Sheet3!N$2,'Cargo List'!$C$2:$C$27,'Cargo List'!$I$2:$I$27))</f>
        <v>#N/A</v>
      </c>
      <c r="O293" t="e">
        <f>IF(OR($A293&lt;O$2,$A293&gt;O$2+LOOKUP(O$2,'Cargo List'!$C$2:$C$27,'Cargo List'!$H$2:$H$27)),"",LOOKUP(Sheet3!O$2,'Cargo List'!$C$2:$C$27,'Cargo List'!$I$2:$I$27))</f>
        <v>#N/A</v>
      </c>
      <c r="P293" t="e">
        <f>IF(OR($A293&lt;P$2,$A293&gt;P$2+LOOKUP(P$2,'Cargo List'!$C$2:$C$27,'Cargo List'!$H$2:$H$27)),"",LOOKUP(Sheet3!P$2,'Cargo List'!$C$2:$C$27,'Cargo List'!$I$2:$I$27))</f>
        <v>#N/A</v>
      </c>
      <c r="Q293" t="e">
        <f>IF(OR($A293&lt;Q$2,$A293&gt;Q$2+LOOKUP(Q$2,'Cargo List'!$C$2:$C$27,'Cargo List'!$H$2:$H$27)),"",LOOKUP(Sheet3!Q$2,'Cargo List'!$C$2:$C$27,'Cargo List'!$I$2:$I$27))</f>
        <v>#N/A</v>
      </c>
      <c r="R293" t="e">
        <f>IF(OR($A293&lt;R$2,$A293&gt;R$2+LOOKUP(R$2,'Cargo List'!$C$2:$C$27,'Cargo List'!$H$2:$H$27)),"",LOOKUP(Sheet3!R$2,'Cargo List'!$C$2:$C$27,'Cargo List'!$I$2:$I$27))</f>
        <v>#N/A</v>
      </c>
      <c r="S293" t="e">
        <f>IF(OR($A293&lt;S$2,$A293&gt;S$2+LOOKUP(S$2,'Cargo List'!$C$2:$C$27,'Cargo List'!$H$2:$H$27)),"",LOOKUP(Sheet3!S$2,'Cargo List'!$C$2:$C$27,'Cargo List'!$I$2:$I$27))</f>
        <v>#N/A</v>
      </c>
      <c r="T293" t="e">
        <f>IF(OR($A293&lt;T$2,$A293&gt;T$2+LOOKUP(T$2,'Cargo List'!$C$2:$C$27,'Cargo List'!$H$2:$H$27)),"",LOOKUP(Sheet3!T$2,'Cargo List'!$C$2:$C$27,'Cargo List'!$I$2:$I$27))</f>
        <v>#N/A</v>
      </c>
      <c r="U293" t="e">
        <f>IF(OR($A293&lt;U$2,$A293&gt;U$2+LOOKUP(U$2,'Cargo List'!$C$2:$C$27,'Cargo List'!$H$2:$H$27)),"",LOOKUP(Sheet3!U$2,'Cargo List'!$C$2:$C$27,'Cargo List'!$I$2:$I$27))</f>
        <v>#N/A</v>
      </c>
      <c r="V293" t="e">
        <f>IF(OR($A293&lt;V$2,$A293&gt;V$2+LOOKUP(V$2,'Cargo List'!$C$2:$C$27,'Cargo List'!$H$2:$H$27)),"",LOOKUP(Sheet3!V$2,'Cargo List'!$C$2:$C$27,'Cargo List'!$I$2:$I$27))</f>
        <v>#N/A</v>
      </c>
      <c r="W293" t="e">
        <f>IF(OR($A293&lt;W$2,$A293&gt;W$2+LOOKUP(W$2,'Cargo List'!$C$2:$C$27,'Cargo List'!$H$2:$H$27)),"",LOOKUP(Sheet3!W$2,'Cargo List'!$C$2:$C$27,'Cargo List'!$I$2:$I$27))</f>
        <v>#N/A</v>
      </c>
      <c r="X293" t="e">
        <f>IF(OR($A293&lt;X$2,$A293&gt;X$2+LOOKUP(X$2,'Cargo List'!$C$2:$C$27,'Cargo List'!$H$2:$H$27)),"",LOOKUP(Sheet3!X$2,'Cargo List'!$C$2:$C$27,'Cargo List'!$I$2:$I$27))</f>
        <v>#N/A</v>
      </c>
      <c r="Y293" t="e">
        <f>IF(OR($A293&lt;Y$2,$A293&gt;Y$2+LOOKUP(Y$2,'Cargo List'!$C$2:$C$27,'Cargo List'!$H$2:$H$27)),"",LOOKUP(Sheet3!Y$2,'Cargo List'!$C$2:$C$27,'Cargo List'!$I$2:$I$27))</f>
        <v>#N/A</v>
      </c>
      <c r="Z293" t="e">
        <f>IF(OR($A293&lt;Z$2,$A293&gt;Z$2+LOOKUP(Z$2,'Cargo List'!$C$2:$C$27,'Cargo List'!$H$2:$H$27)),"",LOOKUP(Sheet3!Z$2,'Cargo List'!$C$2:$C$27,'Cargo List'!$I$2:$I$27))</f>
        <v>#N/A</v>
      </c>
      <c r="AA293" t="e">
        <f>IF(OR($A293&lt;AA$2,$A293&gt;AA$2+LOOKUP(AA$2,'Cargo List'!$C$2:$C$27,'Cargo List'!$H$2:$H$27)),"",LOOKUP(Sheet3!AA$2,'Cargo List'!$C$2:$C$27,'Cargo List'!$I$2:$I$27))</f>
        <v>#N/A</v>
      </c>
      <c r="AB293" t="e">
        <f>IF(OR($A293&lt;AB$2,$A293&gt;AB$2+LOOKUP(AB$2,'Cargo List'!$C$2:$C$27,'Cargo List'!$H$2:$H$27)),"",LOOKUP(Sheet3!AB$2,'Cargo List'!$C$2:$C$27,'Cargo List'!$I$2:$I$27))</f>
        <v>#N/A</v>
      </c>
      <c r="AC293" t="e">
        <f>IF(OR($A293&lt;AC$2,$A293&gt;AC$2+LOOKUP(AC$2,'Cargo List'!$C$2:$C$27,'Cargo List'!$H$2:$H$27)),"",LOOKUP(Sheet3!AC$2,'Cargo List'!$C$2:$C$27,'Cargo List'!$I$2:$I$27))</f>
        <v>#N/A</v>
      </c>
      <c r="AD293" t="e">
        <f>IF(OR($A293&lt;AD$2,$A293&gt;AD$2+LOOKUP(AD$2,'Cargo List'!$C$2:$C$27,'Cargo List'!$H$2:$H$27)),"",LOOKUP(Sheet3!AD$2,'Cargo List'!$C$2:$C$27,'Cargo List'!$I$2:$I$27))</f>
        <v>#N/A</v>
      </c>
      <c r="AE293" t="e">
        <f>IF(OR($A293&lt;AE$2,$A293&gt;AE$2+LOOKUP(AE$2,'Cargo List'!$C$2:$C$27,'Cargo List'!$H$2:$H$27)),"",LOOKUP(Sheet3!AE$2,'Cargo List'!$C$2:$C$27,'Cargo List'!$I$2:$I$27))</f>
        <v>#N/A</v>
      </c>
      <c r="AF293" t="e">
        <f>IF(OR($A293&lt;AF$2,$A293&gt;AF$2+LOOKUP(AF$2,'Cargo List'!$C$2:$C$27,'Cargo List'!$H$2:$H$27)),"",LOOKUP(Sheet3!AF$2,'Cargo List'!$C$2:$C$27,'Cargo List'!$I$2:$I$27))</f>
        <v>#N/A</v>
      </c>
      <c r="AG293" t="e">
        <f>IF(OR($A293&lt;AG$2,$A293&gt;AG$2+LOOKUP(AG$2,'Cargo List'!$C$2:$C$27,'Cargo List'!$H$2:$H$27)),"",LOOKUP(Sheet3!AG$2,'Cargo List'!$C$2:$C$27,'Cargo List'!$I$2:$I$27))</f>
        <v>#N/A</v>
      </c>
      <c r="AH293" t="e">
        <f>IF(OR($A293&lt;AH$2,$A293&gt;AH$2+LOOKUP(AH$2,'Cargo List'!$C$2:$C$27,'Cargo List'!$H$2:$H$27)),"",LOOKUP(Sheet3!AH$2,'Cargo List'!$C$2:$C$27,'Cargo List'!$I$2:$I$27))</f>
        <v>#N/A</v>
      </c>
      <c r="AI293" t="e">
        <f>IF(OR($A293&lt;AI$2,$A293&gt;AI$2+LOOKUP(AI$2,'Cargo List'!$C$2:$C$27,'Cargo List'!$H$2:$H$27)),"",LOOKUP(Sheet3!AI$2,'Cargo List'!$C$2:$C$27,'Cargo List'!$I$2:$I$27))</f>
        <v>#N/A</v>
      </c>
      <c r="AJ293" t="e">
        <f>IF(OR($A293&lt;AJ$2,$A293&gt;AJ$2+LOOKUP(AJ$2,'Cargo List'!$C$2:$C$27,'Cargo List'!$H$2:$H$27)),"",LOOKUP(Sheet3!AJ$2,'Cargo List'!$C$2:$C$27,'Cargo List'!$I$2:$I$27))</f>
        <v>#N/A</v>
      </c>
      <c r="AK293" t="e">
        <f>IF(OR($A293&lt;AK$2,$A293&gt;AK$2+LOOKUP(AK$2,'Cargo List'!$C$2:$C$27,'Cargo List'!$H$2:$H$27)),"",LOOKUP(Sheet3!AK$2,'Cargo List'!$C$2:$C$27,'Cargo List'!$I$2:$I$27))</f>
        <v>#N/A</v>
      </c>
      <c r="AL293" t="e">
        <f>IF(OR($A293&lt;AL$2,$A293&gt;AL$2+LOOKUP(AL$2,'Cargo List'!$C$2:$C$27,'Cargo List'!$H$2:$H$27)),"",LOOKUP(Sheet3!AL$2,'Cargo List'!$C$2:$C$27,'Cargo List'!$I$2:$I$27))</f>
        <v>#N/A</v>
      </c>
      <c r="AM293" t="e">
        <f>IF(OR($A293&lt;AM$2,$A293&gt;AM$2+LOOKUP(AM$2,'Cargo List'!$C$2:$C$27,'Cargo List'!$H$2:$H$27)),"",LOOKUP(Sheet3!AM$2,'Cargo List'!$C$2:$C$27,'Cargo List'!$I$2:$I$27))</f>
        <v>#N/A</v>
      </c>
      <c r="AN293" t="e">
        <f>IF(OR($A293&lt;AN$2,$A293&gt;AN$2+LOOKUP(AN$2,'Cargo List'!$C$2:$C$27,'Cargo List'!$H$2:$H$27)),"",LOOKUP(Sheet3!AN$2,'Cargo List'!$C$2:$C$27,'Cargo List'!$I$2:$I$27))</f>
        <v>#N/A</v>
      </c>
      <c r="AO293" t="e">
        <f>IF(OR($A293&lt;AO$2,$A293&gt;AO$2+LOOKUP(AO$2,'Cargo List'!$C$2:$C$27,'Cargo List'!$H$2:$H$27)),"",LOOKUP(Sheet3!AO$2,'Cargo List'!$C$2:$C$27,'Cargo List'!$I$2:$I$27))</f>
        <v>#N/A</v>
      </c>
      <c r="AP293" t="e">
        <f>IF(OR($A293&lt;AP$2,$A293&gt;AP$2+LOOKUP(AP$2,'Cargo List'!$C$2:$C$27,'Cargo List'!$H$2:$H$27)),"",LOOKUP(Sheet3!AP$2,'Cargo List'!$C$2:$C$27,'Cargo List'!$I$2:$I$27))</f>
        <v>#N/A</v>
      </c>
      <c r="AQ293" t="e">
        <f>IF(OR($A293&lt;AQ$2,$A293&gt;AQ$2+LOOKUP(AQ$2,'Cargo List'!$C$2:$C$27,'Cargo List'!$H$2:$H$27)),"",LOOKUP(Sheet3!AQ$2,'Cargo List'!$C$2:$C$27,'Cargo List'!$I$2:$I$27))</f>
        <v>#N/A</v>
      </c>
      <c r="AR293" t="e">
        <f>IF(OR($A293&lt;AR$2,$A293&gt;AR$2+LOOKUP(AR$2,'Cargo List'!$C$2:$C$27,'Cargo List'!$H$2:$H$27)),"",LOOKUP(Sheet3!AR$2,'Cargo List'!$C$2:$C$27,'Cargo List'!$I$2:$I$27))</f>
        <v>#N/A</v>
      </c>
      <c r="AS293" t="e">
        <f>IF(OR($A293&lt;AS$2,$A293&gt;AS$2+LOOKUP(AS$2,'Cargo List'!$C$2:$C$27,'Cargo List'!$H$2:$H$27)),"",LOOKUP(Sheet3!AS$2,'Cargo List'!$C$2:$C$27,'Cargo List'!$I$2:$I$27))</f>
        <v>#N/A</v>
      </c>
      <c r="AT293" t="e">
        <f>IF(OR($A293&lt;AT$2,$A293&gt;AT$2+LOOKUP(AT$2,'Cargo List'!$C$2:$C$27,'Cargo List'!$H$2:$H$27)),"",LOOKUP(Sheet3!AT$2,'Cargo List'!$C$2:$C$27,'Cargo List'!$I$2:$I$27))</f>
        <v>#N/A</v>
      </c>
      <c r="AU293" t="e">
        <f>IF(OR($A293&lt;AU$2,$A293&gt;AU$2+LOOKUP(AU$2,'Cargo List'!$C$2:$C$27,'Cargo List'!$H$2:$H$27)),"",LOOKUP(Sheet3!AU$2,'Cargo List'!$C$2:$C$27,'Cargo List'!$I$2:$I$27))</f>
        <v>#N/A</v>
      </c>
      <c r="AV293" s="4">
        <f t="shared" si="8"/>
        <v>0</v>
      </c>
    </row>
    <row r="294" spans="1:48" x14ac:dyDescent="0.25">
      <c r="A294" s="2">
        <f t="shared" si="9"/>
        <v>44488</v>
      </c>
      <c r="B294" t="e">
        <f>IF(OR($A294&lt;B$2,$A294&gt;B$2+LOOKUP(B$2,'Cargo List'!$C$2:$C$27,'Cargo List'!$H$2:$H$27)),"",LOOKUP(Sheet3!B$2,'Cargo List'!$C$2:$C$27,'Cargo List'!$I$2:$I$27))</f>
        <v>#N/A</v>
      </c>
      <c r="C294" t="e">
        <f>IF(OR($A294&lt;C$2,$A294&gt;C$2+LOOKUP(C$2,'Cargo List'!$C$2:$C$27,'Cargo List'!$H$2:$H$27)),"",LOOKUP(Sheet3!C$2,'Cargo List'!$C$2:$C$27,'Cargo List'!$I$2:$I$27))</f>
        <v>#N/A</v>
      </c>
      <c r="D294" t="e">
        <f>IF(OR($A294&lt;D$2,$A294&gt;D$2+LOOKUP(D$2,'Cargo List'!$C$2:$C$27,'Cargo List'!$H$2:$H$27)),"",LOOKUP(Sheet3!D$2,'Cargo List'!$C$2:$C$27,'Cargo List'!$I$2:$I$27))</f>
        <v>#N/A</v>
      </c>
      <c r="E294" t="e">
        <f>IF(OR($A294&lt;E$2,$A294&gt;E$2+LOOKUP(E$2,'Cargo List'!$C$2:$C$27,'Cargo List'!$H$2:$H$27)),"",LOOKUP(Sheet3!E$2,'Cargo List'!$C$2:$C$27,'Cargo List'!$I$2:$I$27))</f>
        <v>#N/A</v>
      </c>
      <c r="F294" t="e">
        <f>IF(OR($A294&lt;F$2,$A294&gt;F$2+LOOKUP(F$2,'Cargo List'!$C$2:$C$27,'Cargo List'!$H$2:$H$27)),"",LOOKUP(Sheet3!F$2,'Cargo List'!$C$2:$C$27,'Cargo List'!$I$2:$I$27))</f>
        <v>#N/A</v>
      </c>
      <c r="G294" t="e">
        <f>IF(OR($A294&lt;G$2,$A294&gt;G$2+LOOKUP(G$2,'Cargo List'!$C$2:$C$27,'Cargo List'!$H$2:$H$27)),"",LOOKUP(Sheet3!G$2,'Cargo List'!$C$2:$C$27,'Cargo List'!$I$2:$I$27))</f>
        <v>#N/A</v>
      </c>
      <c r="H294" t="e">
        <f>IF(OR($A294&lt;H$2,$A294&gt;H$2+LOOKUP(H$2,'Cargo List'!$C$2:$C$27,'Cargo List'!$H$2:$H$27)),"",LOOKUP(Sheet3!H$2,'Cargo List'!$C$2:$C$27,'Cargo List'!$I$2:$I$27))</f>
        <v>#N/A</v>
      </c>
      <c r="I294" t="e">
        <f>IF(OR($A294&lt;I$2,$A294&gt;I$2+LOOKUP(I$2,'Cargo List'!$C$2:$C$27,'Cargo List'!$H$2:$H$27)),"",LOOKUP(Sheet3!I$2,'Cargo List'!$C$2:$C$27,'Cargo List'!$I$2:$I$27))</f>
        <v>#N/A</v>
      </c>
      <c r="J294" t="e">
        <f>IF(OR($A294&lt;J$2,$A294&gt;J$2+LOOKUP(J$2,'Cargo List'!$C$2:$C$27,'Cargo List'!$H$2:$H$27)),"",LOOKUP(Sheet3!J$2,'Cargo List'!$C$2:$C$27,'Cargo List'!$I$2:$I$27))</f>
        <v>#N/A</v>
      </c>
      <c r="K294" t="e">
        <f>IF(OR($A294&lt;K$2,$A294&gt;K$2+LOOKUP(K$2,'Cargo List'!$C$2:$C$27,'Cargo List'!$H$2:$H$27)),"",LOOKUP(Sheet3!K$2,'Cargo List'!$C$2:$C$27,'Cargo List'!$I$2:$I$27))</f>
        <v>#N/A</v>
      </c>
      <c r="L294" t="e">
        <f>IF(OR($A294&lt;L$2,$A294&gt;L$2+LOOKUP(L$2,'Cargo List'!$C$2:$C$27,'Cargo List'!$H$2:$H$27)),"",LOOKUP(Sheet3!L$2,'Cargo List'!$C$2:$C$27,'Cargo List'!$I$2:$I$27))</f>
        <v>#N/A</v>
      </c>
      <c r="M294" t="e">
        <f>IF(OR($A294&lt;M$2,$A294&gt;M$2+LOOKUP(M$2,'Cargo List'!$C$2:$C$27,'Cargo List'!$H$2:$H$27)),"",LOOKUP(Sheet3!M$2,'Cargo List'!$C$2:$C$27,'Cargo List'!$I$2:$I$27))</f>
        <v>#N/A</v>
      </c>
      <c r="N294" t="e">
        <f>IF(OR($A294&lt;N$2,$A294&gt;N$2+LOOKUP(N$2,'Cargo List'!$C$2:$C$27,'Cargo List'!$H$2:$H$27)),"",LOOKUP(Sheet3!N$2,'Cargo List'!$C$2:$C$27,'Cargo List'!$I$2:$I$27))</f>
        <v>#N/A</v>
      </c>
      <c r="O294" t="e">
        <f>IF(OR($A294&lt;O$2,$A294&gt;O$2+LOOKUP(O$2,'Cargo List'!$C$2:$C$27,'Cargo List'!$H$2:$H$27)),"",LOOKUP(Sheet3!O$2,'Cargo List'!$C$2:$C$27,'Cargo List'!$I$2:$I$27))</f>
        <v>#N/A</v>
      </c>
      <c r="P294" t="e">
        <f>IF(OR($A294&lt;P$2,$A294&gt;P$2+LOOKUP(P$2,'Cargo List'!$C$2:$C$27,'Cargo List'!$H$2:$H$27)),"",LOOKUP(Sheet3!P$2,'Cargo List'!$C$2:$C$27,'Cargo List'!$I$2:$I$27))</f>
        <v>#N/A</v>
      </c>
      <c r="Q294" t="e">
        <f>IF(OR($A294&lt;Q$2,$A294&gt;Q$2+LOOKUP(Q$2,'Cargo List'!$C$2:$C$27,'Cargo List'!$H$2:$H$27)),"",LOOKUP(Sheet3!Q$2,'Cargo List'!$C$2:$C$27,'Cargo List'!$I$2:$I$27))</f>
        <v>#N/A</v>
      </c>
      <c r="R294" t="e">
        <f>IF(OR($A294&lt;R$2,$A294&gt;R$2+LOOKUP(R$2,'Cargo List'!$C$2:$C$27,'Cargo List'!$H$2:$H$27)),"",LOOKUP(Sheet3!R$2,'Cargo List'!$C$2:$C$27,'Cargo List'!$I$2:$I$27))</f>
        <v>#N/A</v>
      </c>
      <c r="S294" t="e">
        <f>IF(OR($A294&lt;S$2,$A294&gt;S$2+LOOKUP(S$2,'Cargo List'!$C$2:$C$27,'Cargo List'!$H$2:$H$27)),"",LOOKUP(Sheet3!S$2,'Cargo List'!$C$2:$C$27,'Cargo List'!$I$2:$I$27))</f>
        <v>#N/A</v>
      </c>
      <c r="T294" t="e">
        <f>IF(OR($A294&lt;T$2,$A294&gt;T$2+LOOKUP(T$2,'Cargo List'!$C$2:$C$27,'Cargo List'!$H$2:$H$27)),"",LOOKUP(Sheet3!T$2,'Cargo List'!$C$2:$C$27,'Cargo List'!$I$2:$I$27))</f>
        <v>#N/A</v>
      </c>
      <c r="U294" t="e">
        <f>IF(OR($A294&lt;U$2,$A294&gt;U$2+LOOKUP(U$2,'Cargo List'!$C$2:$C$27,'Cargo List'!$H$2:$H$27)),"",LOOKUP(Sheet3!U$2,'Cargo List'!$C$2:$C$27,'Cargo List'!$I$2:$I$27))</f>
        <v>#N/A</v>
      </c>
      <c r="V294" t="e">
        <f>IF(OR($A294&lt;V$2,$A294&gt;V$2+LOOKUP(V$2,'Cargo List'!$C$2:$C$27,'Cargo List'!$H$2:$H$27)),"",LOOKUP(Sheet3!V$2,'Cargo List'!$C$2:$C$27,'Cargo List'!$I$2:$I$27))</f>
        <v>#N/A</v>
      </c>
      <c r="W294" t="e">
        <f>IF(OR($A294&lt;W$2,$A294&gt;W$2+LOOKUP(W$2,'Cargo List'!$C$2:$C$27,'Cargo List'!$H$2:$H$27)),"",LOOKUP(Sheet3!W$2,'Cargo List'!$C$2:$C$27,'Cargo List'!$I$2:$I$27))</f>
        <v>#N/A</v>
      </c>
      <c r="X294" t="e">
        <f>IF(OR($A294&lt;X$2,$A294&gt;X$2+LOOKUP(X$2,'Cargo List'!$C$2:$C$27,'Cargo List'!$H$2:$H$27)),"",LOOKUP(Sheet3!X$2,'Cargo List'!$C$2:$C$27,'Cargo List'!$I$2:$I$27))</f>
        <v>#N/A</v>
      </c>
      <c r="Y294" t="e">
        <f>IF(OR($A294&lt;Y$2,$A294&gt;Y$2+LOOKUP(Y$2,'Cargo List'!$C$2:$C$27,'Cargo List'!$H$2:$H$27)),"",LOOKUP(Sheet3!Y$2,'Cargo List'!$C$2:$C$27,'Cargo List'!$I$2:$I$27))</f>
        <v>#N/A</v>
      </c>
      <c r="Z294" t="e">
        <f>IF(OR($A294&lt;Z$2,$A294&gt;Z$2+LOOKUP(Z$2,'Cargo List'!$C$2:$C$27,'Cargo List'!$H$2:$H$27)),"",LOOKUP(Sheet3!Z$2,'Cargo List'!$C$2:$C$27,'Cargo List'!$I$2:$I$27))</f>
        <v>#N/A</v>
      </c>
      <c r="AA294" t="e">
        <f>IF(OR($A294&lt;AA$2,$A294&gt;AA$2+LOOKUP(AA$2,'Cargo List'!$C$2:$C$27,'Cargo List'!$H$2:$H$27)),"",LOOKUP(Sheet3!AA$2,'Cargo List'!$C$2:$C$27,'Cargo List'!$I$2:$I$27))</f>
        <v>#N/A</v>
      </c>
      <c r="AB294" t="e">
        <f>IF(OR($A294&lt;AB$2,$A294&gt;AB$2+LOOKUP(AB$2,'Cargo List'!$C$2:$C$27,'Cargo List'!$H$2:$H$27)),"",LOOKUP(Sheet3!AB$2,'Cargo List'!$C$2:$C$27,'Cargo List'!$I$2:$I$27))</f>
        <v>#N/A</v>
      </c>
      <c r="AC294" t="e">
        <f>IF(OR($A294&lt;AC$2,$A294&gt;AC$2+LOOKUP(AC$2,'Cargo List'!$C$2:$C$27,'Cargo List'!$H$2:$H$27)),"",LOOKUP(Sheet3!AC$2,'Cargo List'!$C$2:$C$27,'Cargo List'!$I$2:$I$27))</f>
        <v>#N/A</v>
      </c>
      <c r="AD294" t="e">
        <f>IF(OR($A294&lt;AD$2,$A294&gt;AD$2+LOOKUP(AD$2,'Cargo List'!$C$2:$C$27,'Cargo List'!$H$2:$H$27)),"",LOOKUP(Sheet3!AD$2,'Cargo List'!$C$2:$C$27,'Cargo List'!$I$2:$I$27))</f>
        <v>#N/A</v>
      </c>
      <c r="AE294" t="e">
        <f>IF(OR($A294&lt;AE$2,$A294&gt;AE$2+LOOKUP(AE$2,'Cargo List'!$C$2:$C$27,'Cargo List'!$H$2:$H$27)),"",LOOKUP(Sheet3!AE$2,'Cargo List'!$C$2:$C$27,'Cargo List'!$I$2:$I$27))</f>
        <v>#N/A</v>
      </c>
      <c r="AF294" t="e">
        <f>IF(OR($A294&lt;AF$2,$A294&gt;AF$2+LOOKUP(AF$2,'Cargo List'!$C$2:$C$27,'Cargo List'!$H$2:$H$27)),"",LOOKUP(Sheet3!AF$2,'Cargo List'!$C$2:$C$27,'Cargo List'!$I$2:$I$27))</f>
        <v>#N/A</v>
      </c>
      <c r="AG294" t="e">
        <f>IF(OR($A294&lt;AG$2,$A294&gt;AG$2+LOOKUP(AG$2,'Cargo List'!$C$2:$C$27,'Cargo List'!$H$2:$H$27)),"",LOOKUP(Sheet3!AG$2,'Cargo List'!$C$2:$C$27,'Cargo List'!$I$2:$I$27))</f>
        <v>#N/A</v>
      </c>
      <c r="AH294" t="e">
        <f>IF(OR($A294&lt;AH$2,$A294&gt;AH$2+LOOKUP(AH$2,'Cargo List'!$C$2:$C$27,'Cargo List'!$H$2:$H$27)),"",LOOKUP(Sheet3!AH$2,'Cargo List'!$C$2:$C$27,'Cargo List'!$I$2:$I$27))</f>
        <v>#N/A</v>
      </c>
      <c r="AI294" t="e">
        <f>IF(OR($A294&lt;AI$2,$A294&gt;AI$2+LOOKUP(AI$2,'Cargo List'!$C$2:$C$27,'Cargo List'!$H$2:$H$27)),"",LOOKUP(Sheet3!AI$2,'Cargo List'!$C$2:$C$27,'Cargo List'!$I$2:$I$27))</f>
        <v>#N/A</v>
      </c>
      <c r="AJ294" t="e">
        <f>IF(OR($A294&lt;AJ$2,$A294&gt;AJ$2+LOOKUP(AJ$2,'Cargo List'!$C$2:$C$27,'Cargo List'!$H$2:$H$27)),"",LOOKUP(Sheet3!AJ$2,'Cargo List'!$C$2:$C$27,'Cargo List'!$I$2:$I$27))</f>
        <v>#N/A</v>
      </c>
      <c r="AK294" t="e">
        <f>IF(OR($A294&lt;AK$2,$A294&gt;AK$2+LOOKUP(AK$2,'Cargo List'!$C$2:$C$27,'Cargo List'!$H$2:$H$27)),"",LOOKUP(Sheet3!AK$2,'Cargo List'!$C$2:$C$27,'Cargo List'!$I$2:$I$27))</f>
        <v>#N/A</v>
      </c>
      <c r="AL294" t="e">
        <f>IF(OR($A294&lt;AL$2,$A294&gt;AL$2+LOOKUP(AL$2,'Cargo List'!$C$2:$C$27,'Cargo List'!$H$2:$H$27)),"",LOOKUP(Sheet3!AL$2,'Cargo List'!$C$2:$C$27,'Cargo List'!$I$2:$I$27))</f>
        <v>#N/A</v>
      </c>
      <c r="AM294" t="e">
        <f>IF(OR($A294&lt;AM$2,$A294&gt;AM$2+LOOKUP(AM$2,'Cargo List'!$C$2:$C$27,'Cargo List'!$H$2:$H$27)),"",LOOKUP(Sheet3!AM$2,'Cargo List'!$C$2:$C$27,'Cargo List'!$I$2:$I$27))</f>
        <v>#N/A</v>
      </c>
      <c r="AN294" t="e">
        <f>IF(OR($A294&lt;AN$2,$A294&gt;AN$2+LOOKUP(AN$2,'Cargo List'!$C$2:$C$27,'Cargo List'!$H$2:$H$27)),"",LOOKUP(Sheet3!AN$2,'Cargo List'!$C$2:$C$27,'Cargo List'!$I$2:$I$27))</f>
        <v>#N/A</v>
      </c>
      <c r="AO294" t="e">
        <f>IF(OR($A294&lt;AO$2,$A294&gt;AO$2+LOOKUP(AO$2,'Cargo List'!$C$2:$C$27,'Cargo List'!$H$2:$H$27)),"",LOOKUP(Sheet3!AO$2,'Cargo List'!$C$2:$C$27,'Cargo List'!$I$2:$I$27))</f>
        <v>#N/A</v>
      </c>
      <c r="AP294" t="e">
        <f>IF(OR($A294&lt;AP$2,$A294&gt;AP$2+LOOKUP(AP$2,'Cargo List'!$C$2:$C$27,'Cargo List'!$H$2:$H$27)),"",LOOKUP(Sheet3!AP$2,'Cargo List'!$C$2:$C$27,'Cargo List'!$I$2:$I$27))</f>
        <v>#N/A</v>
      </c>
      <c r="AQ294" t="e">
        <f>IF(OR($A294&lt;AQ$2,$A294&gt;AQ$2+LOOKUP(AQ$2,'Cargo List'!$C$2:$C$27,'Cargo List'!$H$2:$H$27)),"",LOOKUP(Sheet3!AQ$2,'Cargo List'!$C$2:$C$27,'Cargo List'!$I$2:$I$27))</f>
        <v>#N/A</v>
      </c>
      <c r="AR294" t="e">
        <f>IF(OR($A294&lt;AR$2,$A294&gt;AR$2+LOOKUP(AR$2,'Cargo List'!$C$2:$C$27,'Cargo List'!$H$2:$H$27)),"",LOOKUP(Sheet3!AR$2,'Cargo List'!$C$2:$C$27,'Cargo List'!$I$2:$I$27))</f>
        <v>#N/A</v>
      </c>
      <c r="AS294" t="e">
        <f>IF(OR($A294&lt;AS$2,$A294&gt;AS$2+LOOKUP(AS$2,'Cargo List'!$C$2:$C$27,'Cargo List'!$H$2:$H$27)),"",LOOKUP(Sheet3!AS$2,'Cargo List'!$C$2:$C$27,'Cargo List'!$I$2:$I$27))</f>
        <v>#N/A</v>
      </c>
      <c r="AT294" t="e">
        <f>IF(OR($A294&lt;AT$2,$A294&gt;AT$2+LOOKUP(AT$2,'Cargo List'!$C$2:$C$27,'Cargo List'!$H$2:$H$27)),"",LOOKUP(Sheet3!AT$2,'Cargo List'!$C$2:$C$27,'Cargo List'!$I$2:$I$27))</f>
        <v>#N/A</v>
      </c>
      <c r="AU294" t="e">
        <f>IF(OR($A294&lt;AU$2,$A294&gt;AU$2+LOOKUP(AU$2,'Cargo List'!$C$2:$C$27,'Cargo List'!$H$2:$H$27)),"",LOOKUP(Sheet3!AU$2,'Cargo List'!$C$2:$C$27,'Cargo List'!$I$2:$I$27))</f>
        <v>#N/A</v>
      </c>
      <c r="AV294" s="4">
        <f t="shared" si="8"/>
        <v>0</v>
      </c>
    </row>
    <row r="295" spans="1:48" x14ac:dyDescent="0.25">
      <c r="A295" s="2">
        <f t="shared" si="9"/>
        <v>44489</v>
      </c>
      <c r="B295" t="e">
        <f>IF(OR($A295&lt;B$2,$A295&gt;B$2+LOOKUP(B$2,'Cargo List'!$C$2:$C$27,'Cargo List'!$H$2:$H$27)),"",LOOKUP(Sheet3!B$2,'Cargo List'!$C$2:$C$27,'Cargo List'!$I$2:$I$27))</f>
        <v>#N/A</v>
      </c>
      <c r="C295" t="e">
        <f>IF(OR($A295&lt;C$2,$A295&gt;C$2+LOOKUP(C$2,'Cargo List'!$C$2:$C$27,'Cargo List'!$H$2:$H$27)),"",LOOKUP(Sheet3!C$2,'Cargo List'!$C$2:$C$27,'Cargo List'!$I$2:$I$27))</f>
        <v>#N/A</v>
      </c>
      <c r="D295" t="e">
        <f>IF(OR($A295&lt;D$2,$A295&gt;D$2+LOOKUP(D$2,'Cargo List'!$C$2:$C$27,'Cargo List'!$H$2:$H$27)),"",LOOKUP(Sheet3!D$2,'Cargo List'!$C$2:$C$27,'Cargo List'!$I$2:$I$27))</f>
        <v>#N/A</v>
      </c>
      <c r="E295" t="e">
        <f>IF(OR($A295&lt;E$2,$A295&gt;E$2+LOOKUP(E$2,'Cargo List'!$C$2:$C$27,'Cargo List'!$H$2:$H$27)),"",LOOKUP(Sheet3!E$2,'Cargo List'!$C$2:$C$27,'Cargo List'!$I$2:$I$27))</f>
        <v>#N/A</v>
      </c>
      <c r="F295" t="e">
        <f>IF(OR($A295&lt;F$2,$A295&gt;F$2+LOOKUP(F$2,'Cargo List'!$C$2:$C$27,'Cargo List'!$H$2:$H$27)),"",LOOKUP(Sheet3!F$2,'Cargo List'!$C$2:$C$27,'Cargo List'!$I$2:$I$27))</f>
        <v>#N/A</v>
      </c>
      <c r="G295" t="e">
        <f>IF(OR($A295&lt;G$2,$A295&gt;G$2+LOOKUP(G$2,'Cargo List'!$C$2:$C$27,'Cargo List'!$H$2:$H$27)),"",LOOKUP(Sheet3!G$2,'Cargo List'!$C$2:$C$27,'Cargo List'!$I$2:$I$27))</f>
        <v>#N/A</v>
      </c>
      <c r="H295" t="e">
        <f>IF(OR($A295&lt;H$2,$A295&gt;H$2+LOOKUP(H$2,'Cargo List'!$C$2:$C$27,'Cargo List'!$H$2:$H$27)),"",LOOKUP(Sheet3!H$2,'Cargo List'!$C$2:$C$27,'Cargo List'!$I$2:$I$27))</f>
        <v>#N/A</v>
      </c>
      <c r="I295" t="e">
        <f>IF(OR($A295&lt;I$2,$A295&gt;I$2+LOOKUP(I$2,'Cargo List'!$C$2:$C$27,'Cargo List'!$H$2:$H$27)),"",LOOKUP(Sheet3!I$2,'Cargo List'!$C$2:$C$27,'Cargo List'!$I$2:$I$27))</f>
        <v>#N/A</v>
      </c>
      <c r="J295" t="e">
        <f>IF(OR($A295&lt;J$2,$A295&gt;J$2+LOOKUP(J$2,'Cargo List'!$C$2:$C$27,'Cargo List'!$H$2:$H$27)),"",LOOKUP(Sheet3!J$2,'Cargo List'!$C$2:$C$27,'Cargo List'!$I$2:$I$27))</f>
        <v>#N/A</v>
      </c>
      <c r="K295" t="e">
        <f>IF(OR($A295&lt;K$2,$A295&gt;K$2+LOOKUP(K$2,'Cargo List'!$C$2:$C$27,'Cargo List'!$H$2:$H$27)),"",LOOKUP(Sheet3!K$2,'Cargo List'!$C$2:$C$27,'Cargo List'!$I$2:$I$27))</f>
        <v>#N/A</v>
      </c>
      <c r="L295" t="e">
        <f>IF(OR($A295&lt;L$2,$A295&gt;L$2+LOOKUP(L$2,'Cargo List'!$C$2:$C$27,'Cargo List'!$H$2:$H$27)),"",LOOKUP(Sheet3!L$2,'Cargo List'!$C$2:$C$27,'Cargo List'!$I$2:$I$27))</f>
        <v>#N/A</v>
      </c>
      <c r="M295" t="e">
        <f>IF(OR($A295&lt;M$2,$A295&gt;M$2+LOOKUP(M$2,'Cargo List'!$C$2:$C$27,'Cargo List'!$H$2:$H$27)),"",LOOKUP(Sheet3!M$2,'Cargo List'!$C$2:$C$27,'Cargo List'!$I$2:$I$27))</f>
        <v>#N/A</v>
      </c>
      <c r="N295" t="e">
        <f>IF(OR($A295&lt;N$2,$A295&gt;N$2+LOOKUP(N$2,'Cargo List'!$C$2:$C$27,'Cargo List'!$H$2:$H$27)),"",LOOKUP(Sheet3!N$2,'Cargo List'!$C$2:$C$27,'Cargo List'!$I$2:$I$27))</f>
        <v>#N/A</v>
      </c>
      <c r="O295" t="e">
        <f>IF(OR($A295&lt;O$2,$A295&gt;O$2+LOOKUP(O$2,'Cargo List'!$C$2:$C$27,'Cargo List'!$H$2:$H$27)),"",LOOKUP(Sheet3!O$2,'Cargo List'!$C$2:$C$27,'Cargo List'!$I$2:$I$27))</f>
        <v>#N/A</v>
      </c>
      <c r="P295" t="e">
        <f>IF(OR($A295&lt;P$2,$A295&gt;P$2+LOOKUP(P$2,'Cargo List'!$C$2:$C$27,'Cargo List'!$H$2:$H$27)),"",LOOKUP(Sheet3!P$2,'Cargo List'!$C$2:$C$27,'Cargo List'!$I$2:$I$27))</f>
        <v>#N/A</v>
      </c>
      <c r="Q295" t="e">
        <f>IF(OR($A295&lt;Q$2,$A295&gt;Q$2+LOOKUP(Q$2,'Cargo List'!$C$2:$C$27,'Cargo List'!$H$2:$H$27)),"",LOOKUP(Sheet3!Q$2,'Cargo List'!$C$2:$C$27,'Cargo List'!$I$2:$I$27))</f>
        <v>#N/A</v>
      </c>
      <c r="R295" t="e">
        <f>IF(OR($A295&lt;R$2,$A295&gt;R$2+LOOKUP(R$2,'Cargo List'!$C$2:$C$27,'Cargo List'!$H$2:$H$27)),"",LOOKUP(Sheet3!R$2,'Cargo List'!$C$2:$C$27,'Cargo List'!$I$2:$I$27))</f>
        <v>#N/A</v>
      </c>
      <c r="S295" t="e">
        <f>IF(OR($A295&lt;S$2,$A295&gt;S$2+LOOKUP(S$2,'Cargo List'!$C$2:$C$27,'Cargo List'!$H$2:$H$27)),"",LOOKUP(Sheet3!S$2,'Cargo List'!$C$2:$C$27,'Cargo List'!$I$2:$I$27))</f>
        <v>#N/A</v>
      </c>
      <c r="T295" t="e">
        <f>IF(OR($A295&lt;T$2,$A295&gt;T$2+LOOKUP(T$2,'Cargo List'!$C$2:$C$27,'Cargo List'!$H$2:$H$27)),"",LOOKUP(Sheet3!T$2,'Cargo List'!$C$2:$C$27,'Cargo List'!$I$2:$I$27))</f>
        <v>#N/A</v>
      </c>
      <c r="U295" t="e">
        <f>IF(OR($A295&lt;U$2,$A295&gt;U$2+LOOKUP(U$2,'Cargo List'!$C$2:$C$27,'Cargo List'!$H$2:$H$27)),"",LOOKUP(Sheet3!U$2,'Cargo List'!$C$2:$C$27,'Cargo List'!$I$2:$I$27))</f>
        <v>#N/A</v>
      </c>
      <c r="V295" t="e">
        <f>IF(OR($A295&lt;V$2,$A295&gt;V$2+LOOKUP(V$2,'Cargo List'!$C$2:$C$27,'Cargo List'!$H$2:$H$27)),"",LOOKUP(Sheet3!V$2,'Cargo List'!$C$2:$C$27,'Cargo List'!$I$2:$I$27))</f>
        <v>#N/A</v>
      </c>
      <c r="W295" t="e">
        <f>IF(OR($A295&lt;W$2,$A295&gt;W$2+LOOKUP(W$2,'Cargo List'!$C$2:$C$27,'Cargo List'!$H$2:$H$27)),"",LOOKUP(Sheet3!W$2,'Cargo List'!$C$2:$C$27,'Cargo List'!$I$2:$I$27))</f>
        <v>#N/A</v>
      </c>
      <c r="X295" t="e">
        <f>IF(OR($A295&lt;X$2,$A295&gt;X$2+LOOKUP(X$2,'Cargo List'!$C$2:$C$27,'Cargo List'!$H$2:$H$27)),"",LOOKUP(Sheet3!X$2,'Cargo List'!$C$2:$C$27,'Cargo List'!$I$2:$I$27))</f>
        <v>#N/A</v>
      </c>
      <c r="Y295" t="e">
        <f>IF(OR($A295&lt;Y$2,$A295&gt;Y$2+LOOKUP(Y$2,'Cargo List'!$C$2:$C$27,'Cargo List'!$H$2:$H$27)),"",LOOKUP(Sheet3!Y$2,'Cargo List'!$C$2:$C$27,'Cargo List'!$I$2:$I$27))</f>
        <v>#N/A</v>
      </c>
      <c r="Z295" t="e">
        <f>IF(OR($A295&lt;Z$2,$A295&gt;Z$2+LOOKUP(Z$2,'Cargo List'!$C$2:$C$27,'Cargo List'!$H$2:$H$27)),"",LOOKUP(Sheet3!Z$2,'Cargo List'!$C$2:$C$27,'Cargo List'!$I$2:$I$27))</f>
        <v>#N/A</v>
      </c>
      <c r="AA295" t="e">
        <f>IF(OR($A295&lt;AA$2,$A295&gt;AA$2+LOOKUP(AA$2,'Cargo List'!$C$2:$C$27,'Cargo List'!$H$2:$H$27)),"",LOOKUP(Sheet3!AA$2,'Cargo List'!$C$2:$C$27,'Cargo List'!$I$2:$I$27))</f>
        <v>#N/A</v>
      </c>
      <c r="AB295" t="e">
        <f>IF(OR($A295&lt;AB$2,$A295&gt;AB$2+LOOKUP(AB$2,'Cargo List'!$C$2:$C$27,'Cargo List'!$H$2:$H$27)),"",LOOKUP(Sheet3!AB$2,'Cargo List'!$C$2:$C$27,'Cargo List'!$I$2:$I$27))</f>
        <v>#N/A</v>
      </c>
      <c r="AC295" t="e">
        <f>IF(OR($A295&lt;AC$2,$A295&gt;AC$2+LOOKUP(AC$2,'Cargo List'!$C$2:$C$27,'Cargo List'!$H$2:$H$27)),"",LOOKUP(Sheet3!AC$2,'Cargo List'!$C$2:$C$27,'Cargo List'!$I$2:$I$27))</f>
        <v>#N/A</v>
      </c>
      <c r="AD295" t="e">
        <f>IF(OR($A295&lt;AD$2,$A295&gt;AD$2+LOOKUP(AD$2,'Cargo List'!$C$2:$C$27,'Cargo List'!$H$2:$H$27)),"",LOOKUP(Sheet3!AD$2,'Cargo List'!$C$2:$C$27,'Cargo List'!$I$2:$I$27))</f>
        <v>#N/A</v>
      </c>
      <c r="AE295" t="e">
        <f>IF(OR($A295&lt;AE$2,$A295&gt;AE$2+LOOKUP(AE$2,'Cargo List'!$C$2:$C$27,'Cargo List'!$H$2:$H$27)),"",LOOKUP(Sheet3!AE$2,'Cargo List'!$C$2:$C$27,'Cargo List'!$I$2:$I$27))</f>
        <v>#N/A</v>
      </c>
      <c r="AF295" t="e">
        <f>IF(OR($A295&lt;AF$2,$A295&gt;AF$2+LOOKUP(AF$2,'Cargo List'!$C$2:$C$27,'Cargo List'!$H$2:$H$27)),"",LOOKUP(Sheet3!AF$2,'Cargo List'!$C$2:$C$27,'Cargo List'!$I$2:$I$27))</f>
        <v>#N/A</v>
      </c>
      <c r="AG295" t="e">
        <f>IF(OR($A295&lt;AG$2,$A295&gt;AG$2+LOOKUP(AG$2,'Cargo List'!$C$2:$C$27,'Cargo List'!$H$2:$H$27)),"",LOOKUP(Sheet3!AG$2,'Cargo List'!$C$2:$C$27,'Cargo List'!$I$2:$I$27))</f>
        <v>#N/A</v>
      </c>
      <c r="AH295" t="e">
        <f>IF(OR($A295&lt;AH$2,$A295&gt;AH$2+LOOKUP(AH$2,'Cargo List'!$C$2:$C$27,'Cargo List'!$H$2:$H$27)),"",LOOKUP(Sheet3!AH$2,'Cargo List'!$C$2:$C$27,'Cargo List'!$I$2:$I$27))</f>
        <v>#N/A</v>
      </c>
      <c r="AI295" t="e">
        <f>IF(OR($A295&lt;AI$2,$A295&gt;AI$2+LOOKUP(AI$2,'Cargo List'!$C$2:$C$27,'Cargo List'!$H$2:$H$27)),"",LOOKUP(Sheet3!AI$2,'Cargo List'!$C$2:$C$27,'Cargo List'!$I$2:$I$27))</f>
        <v>#N/A</v>
      </c>
      <c r="AJ295" t="e">
        <f>IF(OR($A295&lt;AJ$2,$A295&gt;AJ$2+LOOKUP(AJ$2,'Cargo List'!$C$2:$C$27,'Cargo List'!$H$2:$H$27)),"",LOOKUP(Sheet3!AJ$2,'Cargo List'!$C$2:$C$27,'Cargo List'!$I$2:$I$27))</f>
        <v>#N/A</v>
      </c>
      <c r="AK295" t="e">
        <f>IF(OR($A295&lt;AK$2,$A295&gt;AK$2+LOOKUP(AK$2,'Cargo List'!$C$2:$C$27,'Cargo List'!$H$2:$H$27)),"",LOOKUP(Sheet3!AK$2,'Cargo List'!$C$2:$C$27,'Cargo List'!$I$2:$I$27))</f>
        <v>#N/A</v>
      </c>
      <c r="AL295" t="e">
        <f>IF(OR($A295&lt;AL$2,$A295&gt;AL$2+LOOKUP(AL$2,'Cargo List'!$C$2:$C$27,'Cargo List'!$H$2:$H$27)),"",LOOKUP(Sheet3!AL$2,'Cargo List'!$C$2:$C$27,'Cargo List'!$I$2:$I$27))</f>
        <v>#N/A</v>
      </c>
      <c r="AM295" t="e">
        <f>IF(OR($A295&lt;AM$2,$A295&gt;AM$2+LOOKUP(AM$2,'Cargo List'!$C$2:$C$27,'Cargo List'!$H$2:$H$27)),"",LOOKUP(Sheet3!AM$2,'Cargo List'!$C$2:$C$27,'Cargo List'!$I$2:$I$27))</f>
        <v>#N/A</v>
      </c>
      <c r="AN295" t="e">
        <f>IF(OR($A295&lt;AN$2,$A295&gt;AN$2+LOOKUP(AN$2,'Cargo List'!$C$2:$C$27,'Cargo List'!$H$2:$H$27)),"",LOOKUP(Sheet3!AN$2,'Cargo List'!$C$2:$C$27,'Cargo List'!$I$2:$I$27))</f>
        <v>#N/A</v>
      </c>
      <c r="AO295" t="e">
        <f>IF(OR($A295&lt;AO$2,$A295&gt;AO$2+LOOKUP(AO$2,'Cargo List'!$C$2:$C$27,'Cargo List'!$H$2:$H$27)),"",LOOKUP(Sheet3!AO$2,'Cargo List'!$C$2:$C$27,'Cargo List'!$I$2:$I$27))</f>
        <v>#N/A</v>
      </c>
      <c r="AP295" t="e">
        <f>IF(OR($A295&lt;AP$2,$A295&gt;AP$2+LOOKUP(AP$2,'Cargo List'!$C$2:$C$27,'Cargo List'!$H$2:$H$27)),"",LOOKUP(Sheet3!AP$2,'Cargo List'!$C$2:$C$27,'Cargo List'!$I$2:$I$27))</f>
        <v>#N/A</v>
      </c>
      <c r="AQ295" t="e">
        <f>IF(OR($A295&lt;AQ$2,$A295&gt;AQ$2+LOOKUP(AQ$2,'Cargo List'!$C$2:$C$27,'Cargo List'!$H$2:$H$27)),"",LOOKUP(Sheet3!AQ$2,'Cargo List'!$C$2:$C$27,'Cargo List'!$I$2:$I$27))</f>
        <v>#N/A</v>
      </c>
      <c r="AR295" t="e">
        <f>IF(OR($A295&lt;AR$2,$A295&gt;AR$2+LOOKUP(AR$2,'Cargo List'!$C$2:$C$27,'Cargo List'!$H$2:$H$27)),"",LOOKUP(Sheet3!AR$2,'Cargo List'!$C$2:$C$27,'Cargo List'!$I$2:$I$27))</f>
        <v>#N/A</v>
      </c>
      <c r="AS295" t="e">
        <f>IF(OR($A295&lt;AS$2,$A295&gt;AS$2+LOOKUP(AS$2,'Cargo List'!$C$2:$C$27,'Cargo List'!$H$2:$H$27)),"",LOOKUP(Sheet3!AS$2,'Cargo List'!$C$2:$C$27,'Cargo List'!$I$2:$I$27))</f>
        <v>#N/A</v>
      </c>
      <c r="AT295" t="e">
        <f>IF(OR($A295&lt;AT$2,$A295&gt;AT$2+LOOKUP(AT$2,'Cargo List'!$C$2:$C$27,'Cargo List'!$H$2:$H$27)),"",LOOKUP(Sheet3!AT$2,'Cargo List'!$C$2:$C$27,'Cargo List'!$I$2:$I$27))</f>
        <v>#N/A</v>
      </c>
      <c r="AU295" t="e">
        <f>IF(OR($A295&lt;AU$2,$A295&gt;AU$2+LOOKUP(AU$2,'Cargo List'!$C$2:$C$27,'Cargo List'!$H$2:$H$27)),"",LOOKUP(Sheet3!AU$2,'Cargo List'!$C$2:$C$27,'Cargo List'!$I$2:$I$27))</f>
        <v>#N/A</v>
      </c>
      <c r="AV295" s="4">
        <f t="shared" si="8"/>
        <v>0</v>
      </c>
    </row>
    <row r="296" spans="1:48" x14ac:dyDescent="0.25">
      <c r="A296" s="2">
        <f t="shared" si="9"/>
        <v>44490</v>
      </c>
      <c r="B296" t="e">
        <f>IF(OR($A296&lt;B$2,$A296&gt;B$2+LOOKUP(B$2,'Cargo List'!$C$2:$C$27,'Cargo List'!$H$2:$H$27)),"",LOOKUP(Sheet3!B$2,'Cargo List'!$C$2:$C$27,'Cargo List'!$I$2:$I$27))</f>
        <v>#N/A</v>
      </c>
      <c r="C296" t="e">
        <f>IF(OR($A296&lt;C$2,$A296&gt;C$2+LOOKUP(C$2,'Cargo List'!$C$2:$C$27,'Cargo List'!$H$2:$H$27)),"",LOOKUP(Sheet3!C$2,'Cargo List'!$C$2:$C$27,'Cargo List'!$I$2:$I$27))</f>
        <v>#N/A</v>
      </c>
      <c r="D296" t="e">
        <f>IF(OR($A296&lt;D$2,$A296&gt;D$2+LOOKUP(D$2,'Cargo List'!$C$2:$C$27,'Cargo List'!$H$2:$H$27)),"",LOOKUP(Sheet3!D$2,'Cargo List'!$C$2:$C$27,'Cargo List'!$I$2:$I$27))</f>
        <v>#N/A</v>
      </c>
      <c r="E296" t="e">
        <f>IF(OR($A296&lt;E$2,$A296&gt;E$2+LOOKUP(E$2,'Cargo List'!$C$2:$C$27,'Cargo List'!$H$2:$H$27)),"",LOOKUP(Sheet3!E$2,'Cargo List'!$C$2:$C$27,'Cargo List'!$I$2:$I$27))</f>
        <v>#N/A</v>
      </c>
      <c r="F296" t="e">
        <f>IF(OR($A296&lt;F$2,$A296&gt;F$2+LOOKUP(F$2,'Cargo List'!$C$2:$C$27,'Cargo List'!$H$2:$H$27)),"",LOOKUP(Sheet3!F$2,'Cargo List'!$C$2:$C$27,'Cargo List'!$I$2:$I$27))</f>
        <v>#N/A</v>
      </c>
      <c r="G296" t="e">
        <f>IF(OR($A296&lt;G$2,$A296&gt;G$2+LOOKUP(G$2,'Cargo List'!$C$2:$C$27,'Cargo List'!$H$2:$H$27)),"",LOOKUP(Sheet3!G$2,'Cargo List'!$C$2:$C$27,'Cargo List'!$I$2:$I$27))</f>
        <v>#N/A</v>
      </c>
      <c r="H296" t="e">
        <f>IF(OR($A296&lt;H$2,$A296&gt;H$2+LOOKUP(H$2,'Cargo List'!$C$2:$C$27,'Cargo List'!$H$2:$H$27)),"",LOOKUP(Sheet3!H$2,'Cargo List'!$C$2:$C$27,'Cargo List'!$I$2:$I$27))</f>
        <v>#N/A</v>
      </c>
      <c r="I296" t="e">
        <f>IF(OR($A296&lt;I$2,$A296&gt;I$2+LOOKUP(I$2,'Cargo List'!$C$2:$C$27,'Cargo List'!$H$2:$H$27)),"",LOOKUP(Sheet3!I$2,'Cargo List'!$C$2:$C$27,'Cargo List'!$I$2:$I$27))</f>
        <v>#N/A</v>
      </c>
      <c r="J296" t="e">
        <f>IF(OR($A296&lt;J$2,$A296&gt;J$2+LOOKUP(J$2,'Cargo List'!$C$2:$C$27,'Cargo List'!$H$2:$H$27)),"",LOOKUP(Sheet3!J$2,'Cargo List'!$C$2:$C$27,'Cargo List'!$I$2:$I$27))</f>
        <v>#N/A</v>
      </c>
      <c r="K296" t="e">
        <f>IF(OR($A296&lt;K$2,$A296&gt;K$2+LOOKUP(K$2,'Cargo List'!$C$2:$C$27,'Cargo List'!$H$2:$H$27)),"",LOOKUP(Sheet3!K$2,'Cargo List'!$C$2:$C$27,'Cargo List'!$I$2:$I$27))</f>
        <v>#N/A</v>
      </c>
      <c r="L296" t="e">
        <f>IF(OR($A296&lt;L$2,$A296&gt;L$2+LOOKUP(L$2,'Cargo List'!$C$2:$C$27,'Cargo List'!$H$2:$H$27)),"",LOOKUP(Sheet3!L$2,'Cargo List'!$C$2:$C$27,'Cargo List'!$I$2:$I$27))</f>
        <v>#N/A</v>
      </c>
      <c r="M296" t="e">
        <f>IF(OR($A296&lt;M$2,$A296&gt;M$2+LOOKUP(M$2,'Cargo List'!$C$2:$C$27,'Cargo List'!$H$2:$H$27)),"",LOOKUP(Sheet3!M$2,'Cargo List'!$C$2:$C$27,'Cargo List'!$I$2:$I$27))</f>
        <v>#N/A</v>
      </c>
      <c r="N296" t="e">
        <f>IF(OR($A296&lt;N$2,$A296&gt;N$2+LOOKUP(N$2,'Cargo List'!$C$2:$C$27,'Cargo List'!$H$2:$H$27)),"",LOOKUP(Sheet3!N$2,'Cargo List'!$C$2:$C$27,'Cargo List'!$I$2:$I$27))</f>
        <v>#N/A</v>
      </c>
      <c r="O296" t="e">
        <f>IF(OR($A296&lt;O$2,$A296&gt;O$2+LOOKUP(O$2,'Cargo List'!$C$2:$C$27,'Cargo List'!$H$2:$H$27)),"",LOOKUP(Sheet3!O$2,'Cargo List'!$C$2:$C$27,'Cargo List'!$I$2:$I$27))</f>
        <v>#N/A</v>
      </c>
      <c r="P296" t="e">
        <f>IF(OR($A296&lt;P$2,$A296&gt;P$2+LOOKUP(P$2,'Cargo List'!$C$2:$C$27,'Cargo List'!$H$2:$H$27)),"",LOOKUP(Sheet3!P$2,'Cargo List'!$C$2:$C$27,'Cargo List'!$I$2:$I$27))</f>
        <v>#N/A</v>
      </c>
      <c r="Q296" t="e">
        <f>IF(OR($A296&lt;Q$2,$A296&gt;Q$2+LOOKUP(Q$2,'Cargo List'!$C$2:$C$27,'Cargo List'!$H$2:$H$27)),"",LOOKUP(Sheet3!Q$2,'Cargo List'!$C$2:$C$27,'Cargo List'!$I$2:$I$27))</f>
        <v>#N/A</v>
      </c>
      <c r="R296" t="e">
        <f>IF(OR($A296&lt;R$2,$A296&gt;R$2+LOOKUP(R$2,'Cargo List'!$C$2:$C$27,'Cargo List'!$H$2:$H$27)),"",LOOKUP(Sheet3!R$2,'Cargo List'!$C$2:$C$27,'Cargo List'!$I$2:$I$27))</f>
        <v>#N/A</v>
      </c>
      <c r="S296" t="e">
        <f>IF(OR($A296&lt;S$2,$A296&gt;S$2+LOOKUP(S$2,'Cargo List'!$C$2:$C$27,'Cargo List'!$H$2:$H$27)),"",LOOKUP(Sheet3!S$2,'Cargo List'!$C$2:$C$27,'Cargo List'!$I$2:$I$27))</f>
        <v>#N/A</v>
      </c>
      <c r="T296" t="e">
        <f>IF(OR($A296&lt;T$2,$A296&gt;T$2+LOOKUP(T$2,'Cargo List'!$C$2:$C$27,'Cargo List'!$H$2:$H$27)),"",LOOKUP(Sheet3!T$2,'Cargo List'!$C$2:$C$27,'Cargo List'!$I$2:$I$27))</f>
        <v>#N/A</v>
      </c>
      <c r="U296" t="e">
        <f>IF(OR($A296&lt;U$2,$A296&gt;U$2+LOOKUP(U$2,'Cargo List'!$C$2:$C$27,'Cargo List'!$H$2:$H$27)),"",LOOKUP(Sheet3!U$2,'Cargo List'!$C$2:$C$27,'Cargo List'!$I$2:$I$27))</f>
        <v>#N/A</v>
      </c>
      <c r="V296" t="e">
        <f>IF(OR($A296&lt;V$2,$A296&gt;V$2+LOOKUP(V$2,'Cargo List'!$C$2:$C$27,'Cargo List'!$H$2:$H$27)),"",LOOKUP(Sheet3!V$2,'Cargo List'!$C$2:$C$27,'Cargo List'!$I$2:$I$27))</f>
        <v>#N/A</v>
      </c>
      <c r="W296" t="e">
        <f>IF(OR($A296&lt;W$2,$A296&gt;W$2+LOOKUP(W$2,'Cargo List'!$C$2:$C$27,'Cargo List'!$H$2:$H$27)),"",LOOKUP(Sheet3!W$2,'Cargo List'!$C$2:$C$27,'Cargo List'!$I$2:$I$27))</f>
        <v>#N/A</v>
      </c>
      <c r="X296" t="e">
        <f>IF(OR($A296&lt;X$2,$A296&gt;X$2+LOOKUP(X$2,'Cargo List'!$C$2:$C$27,'Cargo List'!$H$2:$H$27)),"",LOOKUP(Sheet3!X$2,'Cargo List'!$C$2:$C$27,'Cargo List'!$I$2:$I$27))</f>
        <v>#N/A</v>
      </c>
      <c r="Y296" t="e">
        <f>IF(OR($A296&lt;Y$2,$A296&gt;Y$2+LOOKUP(Y$2,'Cargo List'!$C$2:$C$27,'Cargo List'!$H$2:$H$27)),"",LOOKUP(Sheet3!Y$2,'Cargo List'!$C$2:$C$27,'Cargo List'!$I$2:$I$27))</f>
        <v>#N/A</v>
      </c>
      <c r="Z296" t="e">
        <f>IF(OR($A296&lt;Z$2,$A296&gt;Z$2+LOOKUP(Z$2,'Cargo List'!$C$2:$C$27,'Cargo List'!$H$2:$H$27)),"",LOOKUP(Sheet3!Z$2,'Cargo List'!$C$2:$C$27,'Cargo List'!$I$2:$I$27))</f>
        <v>#N/A</v>
      </c>
      <c r="AA296" t="e">
        <f>IF(OR($A296&lt;AA$2,$A296&gt;AA$2+LOOKUP(AA$2,'Cargo List'!$C$2:$C$27,'Cargo List'!$H$2:$H$27)),"",LOOKUP(Sheet3!AA$2,'Cargo List'!$C$2:$C$27,'Cargo List'!$I$2:$I$27))</f>
        <v>#N/A</v>
      </c>
      <c r="AB296" t="e">
        <f>IF(OR($A296&lt;AB$2,$A296&gt;AB$2+LOOKUP(AB$2,'Cargo List'!$C$2:$C$27,'Cargo List'!$H$2:$H$27)),"",LOOKUP(Sheet3!AB$2,'Cargo List'!$C$2:$C$27,'Cargo List'!$I$2:$I$27))</f>
        <v>#N/A</v>
      </c>
      <c r="AC296" t="e">
        <f>IF(OR($A296&lt;AC$2,$A296&gt;AC$2+LOOKUP(AC$2,'Cargo List'!$C$2:$C$27,'Cargo List'!$H$2:$H$27)),"",LOOKUP(Sheet3!AC$2,'Cargo List'!$C$2:$C$27,'Cargo List'!$I$2:$I$27))</f>
        <v>#N/A</v>
      </c>
      <c r="AD296" t="e">
        <f>IF(OR($A296&lt;AD$2,$A296&gt;AD$2+LOOKUP(AD$2,'Cargo List'!$C$2:$C$27,'Cargo List'!$H$2:$H$27)),"",LOOKUP(Sheet3!AD$2,'Cargo List'!$C$2:$C$27,'Cargo List'!$I$2:$I$27))</f>
        <v>#N/A</v>
      </c>
      <c r="AE296" t="e">
        <f>IF(OR($A296&lt;AE$2,$A296&gt;AE$2+LOOKUP(AE$2,'Cargo List'!$C$2:$C$27,'Cargo List'!$H$2:$H$27)),"",LOOKUP(Sheet3!AE$2,'Cargo List'!$C$2:$C$27,'Cargo List'!$I$2:$I$27))</f>
        <v>#N/A</v>
      </c>
      <c r="AF296" t="e">
        <f>IF(OR($A296&lt;AF$2,$A296&gt;AF$2+LOOKUP(AF$2,'Cargo List'!$C$2:$C$27,'Cargo List'!$H$2:$H$27)),"",LOOKUP(Sheet3!AF$2,'Cargo List'!$C$2:$C$27,'Cargo List'!$I$2:$I$27))</f>
        <v>#N/A</v>
      </c>
      <c r="AG296" t="e">
        <f>IF(OR($A296&lt;AG$2,$A296&gt;AG$2+LOOKUP(AG$2,'Cargo List'!$C$2:$C$27,'Cargo List'!$H$2:$H$27)),"",LOOKUP(Sheet3!AG$2,'Cargo List'!$C$2:$C$27,'Cargo List'!$I$2:$I$27))</f>
        <v>#N/A</v>
      </c>
      <c r="AH296" t="e">
        <f>IF(OR($A296&lt;AH$2,$A296&gt;AH$2+LOOKUP(AH$2,'Cargo List'!$C$2:$C$27,'Cargo List'!$H$2:$H$27)),"",LOOKUP(Sheet3!AH$2,'Cargo List'!$C$2:$C$27,'Cargo List'!$I$2:$I$27))</f>
        <v>#N/A</v>
      </c>
      <c r="AI296" t="e">
        <f>IF(OR($A296&lt;AI$2,$A296&gt;AI$2+LOOKUP(AI$2,'Cargo List'!$C$2:$C$27,'Cargo List'!$H$2:$H$27)),"",LOOKUP(Sheet3!AI$2,'Cargo List'!$C$2:$C$27,'Cargo List'!$I$2:$I$27))</f>
        <v>#N/A</v>
      </c>
      <c r="AJ296" t="e">
        <f>IF(OR($A296&lt;AJ$2,$A296&gt;AJ$2+LOOKUP(AJ$2,'Cargo List'!$C$2:$C$27,'Cargo List'!$H$2:$H$27)),"",LOOKUP(Sheet3!AJ$2,'Cargo List'!$C$2:$C$27,'Cargo List'!$I$2:$I$27))</f>
        <v>#N/A</v>
      </c>
      <c r="AK296" t="e">
        <f>IF(OR($A296&lt;AK$2,$A296&gt;AK$2+LOOKUP(AK$2,'Cargo List'!$C$2:$C$27,'Cargo List'!$H$2:$H$27)),"",LOOKUP(Sheet3!AK$2,'Cargo List'!$C$2:$C$27,'Cargo List'!$I$2:$I$27))</f>
        <v>#N/A</v>
      </c>
      <c r="AL296" t="e">
        <f>IF(OR($A296&lt;AL$2,$A296&gt;AL$2+LOOKUP(AL$2,'Cargo List'!$C$2:$C$27,'Cargo List'!$H$2:$H$27)),"",LOOKUP(Sheet3!AL$2,'Cargo List'!$C$2:$C$27,'Cargo List'!$I$2:$I$27))</f>
        <v>#N/A</v>
      </c>
      <c r="AM296" t="e">
        <f>IF(OR($A296&lt;AM$2,$A296&gt;AM$2+LOOKUP(AM$2,'Cargo List'!$C$2:$C$27,'Cargo List'!$H$2:$H$27)),"",LOOKUP(Sheet3!AM$2,'Cargo List'!$C$2:$C$27,'Cargo List'!$I$2:$I$27))</f>
        <v>#N/A</v>
      </c>
      <c r="AN296" t="e">
        <f>IF(OR($A296&lt;AN$2,$A296&gt;AN$2+LOOKUP(AN$2,'Cargo List'!$C$2:$C$27,'Cargo List'!$H$2:$H$27)),"",LOOKUP(Sheet3!AN$2,'Cargo List'!$C$2:$C$27,'Cargo List'!$I$2:$I$27))</f>
        <v>#N/A</v>
      </c>
      <c r="AO296" t="e">
        <f>IF(OR($A296&lt;AO$2,$A296&gt;AO$2+LOOKUP(AO$2,'Cargo List'!$C$2:$C$27,'Cargo List'!$H$2:$H$27)),"",LOOKUP(Sheet3!AO$2,'Cargo List'!$C$2:$C$27,'Cargo List'!$I$2:$I$27))</f>
        <v>#N/A</v>
      </c>
      <c r="AP296" t="e">
        <f>IF(OR($A296&lt;AP$2,$A296&gt;AP$2+LOOKUP(AP$2,'Cargo List'!$C$2:$C$27,'Cargo List'!$H$2:$H$27)),"",LOOKUP(Sheet3!AP$2,'Cargo List'!$C$2:$C$27,'Cargo List'!$I$2:$I$27))</f>
        <v>#N/A</v>
      </c>
      <c r="AQ296" t="e">
        <f>IF(OR($A296&lt;AQ$2,$A296&gt;AQ$2+LOOKUP(AQ$2,'Cargo List'!$C$2:$C$27,'Cargo List'!$H$2:$H$27)),"",LOOKUP(Sheet3!AQ$2,'Cargo List'!$C$2:$C$27,'Cargo List'!$I$2:$I$27))</f>
        <v>#N/A</v>
      </c>
      <c r="AR296" t="e">
        <f>IF(OR($A296&lt;AR$2,$A296&gt;AR$2+LOOKUP(AR$2,'Cargo List'!$C$2:$C$27,'Cargo List'!$H$2:$H$27)),"",LOOKUP(Sheet3!AR$2,'Cargo List'!$C$2:$C$27,'Cargo List'!$I$2:$I$27))</f>
        <v>#N/A</v>
      </c>
      <c r="AS296" t="e">
        <f>IF(OR($A296&lt;AS$2,$A296&gt;AS$2+LOOKUP(AS$2,'Cargo List'!$C$2:$C$27,'Cargo List'!$H$2:$H$27)),"",LOOKUP(Sheet3!AS$2,'Cargo List'!$C$2:$C$27,'Cargo List'!$I$2:$I$27))</f>
        <v>#N/A</v>
      </c>
      <c r="AT296" t="e">
        <f>IF(OR($A296&lt;AT$2,$A296&gt;AT$2+LOOKUP(AT$2,'Cargo List'!$C$2:$C$27,'Cargo List'!$H$2:$H$27)),"",LOOKUP(Sheet3!AT$2,'Cargo List'!$C$2:$C$27,'Cargo List'!$I$2:$I$27))</f>
        <v>#N/A</v>
      </c>
      <c r="AU296" t="e">
        <f>IF(OR($A296&lt;AU$2,$A296&gt;AU$2+LOOKUP(AU$2,'Cargo List'!$C$2:$C$27,'Cargo List'!$H$2:$H$27)),"",LOOKUP(Sheet3!AU$2,'Cargo List'!$C$2:$C$27,'Cargo List'!$I$2:$I$27))</f>
        <v>#N/A</v>
      </c>
      <c r="AV296" s="4">
        <f t="shared" si="8"/>
        <v>0</v>
      </c>
    </row>
    <row r="297" spans="1:48" x14ac:dyDescent="0.25">
      <c r="A297" s="2">
        <f t="shared" si="9"/>
        <v>44491</v>
      </c>
      <c r="B297" t="e">
        <f>IF(OR($A297&lt;B$2,$A297&gt;B$2+LOOKUP(B$2,'Cargo List'!$C$2:$C$27,'Cargo List'!$H$2:$H$27)),"",LOOKUP(Sheet3!B$2,'Cargo List'!$C$2:$C$27,'Cargo List'!$I$2:$I$27))</f>
        <v>#N/A</v>
      </c>
      <c r="C297" t="e">
        <f>IF(OR($A297&lt;C$2,$A297&gt;C$2+LOOKUP(C$2,'Cargo List'!$C$2:$C$27,'Cargo List'!$H$2:$H$27)),"",LOOKUP(Sheet3!C$2,'Cargo List'!$C$2:$C$27,'Cargo List'!$I$2:$I$27))</f>
        <v>#N/A</v>
      </c>
      <c r="D297" t="e">
        <f>IF(OR($A297&lt;D$2,$A297&gt;D$2+LOOKUP(D$2,'Cargo List'!$C$2:$C$27,'Cargo List'!$H$2:$H$27)),"",LOOKUP(Sheet3!D$2,'Cargo List'!$C$2:$C$27,'Cargo List'!$I$2:$I$27))</f>
        <v>#N/A</v>
      </c>
      <c r="E297" t="e">
        <f>IF(OR($A297&lt;E$2,$A297&gt;E$2+LOOKUP(E$2,'Cargo List'!$C$2:$C$27,'Cargo List'!$H$2:$H$27)),"",LOOKUP(Sheet3!E$2,'Cargo List'!$C$2:$C$27,'Cargo List'!$I$2:$I$27))</f>
        <v>#N/A</v>
      </c>
      <c r="F297" t="e">
        <f>IF(OR($A297&lt;F$2,$A297&gt;F$2+LOOKUP(F$2,'Cargo List'!$C$2:$C$27,'Cargo List'!$H$2:$H$27)),"",LOOKUP(Sheet3!F$2,'Cargo List'!$C$2:$C$27,'Cargo List'!$I$2:$I$27))</f>
        <v>#N/A</v>
      </c>
      <c r="G297" t="e">
        <f>IF(OR($A297&lt;G$2,$A297&gt;G$2+LOOKUP(G$2,'Cargo List'!$C$2:$C$27,'Cargo List'!$H$2:$H$27)),"",LOOKUP(Sheet3!G$2,'Cargo List'!$C$2:$C$27,'Cargo List'!$I$2:$I$27))</f>
        <v>#N/A</v>
      </c>
      <c r="H297" t="e">
        <f>IF(OR($A297&lt;H$2,$A297&gt;H$2+LOOKUP(H$2,'Cargo List'!$C$2:$C$27,'Cargo List'!$H$2:$H$27)),"",LOOKUP(Sheet3!H$2,'Cargo List'!$C$2:$C$27,'Cargo List'!$I$2:$I$27))</f>
        <v>#N/A</v>
      </c>
      <c r="I297" t="e">
        <f>IF(OR($A297&lt;I$2,$A297&gt;I$2+LOOKUP(I$2,'Cargo List'!$C$2:$C$27,'Cargo List'!$H$2:$H$27)),"",LOOKUP(Sheet3!I$2,'Cargo List'!$C$2:$C$27,'Cargo List'!$I$2:$I$27))</f>
        <v>#N/A</v>
      </c>
      <c r="J297" t="e">
        <f>IF(OR($A297&lt;J$2,$A297&gt;J$2+LOOKUP(J$2,'Cargo List'!$C$2:$C$27,'Cargo List'!$H$2:$H$27)),"",LOOKUP(Sheet3!J$2,'Cargo List'!$C$2:$C$27,'Cargo List'!$I$2:$I$27))</f>
        <v>#N/A</v>
      </c>
      <c r="K297" t="e">
        <f>IF(OR($A297&lt;K$2,$A297&gt;K$2+LOOKUP(K$2,'Cargo List'!$C$2:$C$27,'Cargo List'!$H$2:$H$27)),"",LOOKUP(Sheet3!K$2,'Cargo List'!$C$2:$C$27,'Cargo List'!$I$2:$I$27))</f>
        <v>#N/A</v>
      </c>
      <c r="L297" t="e">
        <f>IF(OR($A297&lt;L$2,$A297&gt;L$2+LOOKUP(L$2,'Cargo List'!$C$2:$C$27,'Cargo List'!$H$2:$H$27)),"",LOOKUP(Sheet3!L$2,'Cargo List'!$C$2:$C$27,'Cargo List'!$I$2:$I$27))</f>
        <v>#N/A</v>
      </c>
      <c r="M297" t="e">
        <f>IF(OR($A297&lt;M$2,$A297&gt;M$2+LOOKUP(M$2,'Cargo List'!$C$2:$C$27,'Cargo List'!$H$2:$H$27)),"",LOOKUP(Sheet3!M$2,'Cargo List'!$C$2:$C$27,'Cargo List'!$I$2:$I$27))</f>
        <v>#N/A</v>
      </c>
      <c r="N297" t="e">
        <f>IF(OR($A297&lt;N$2,$A297&gt;N$2+LOOKUP(N$2,'Cargo List'!$C$2:$C$27,'Cargo List'!$H$2:$H$27)),"",LOOKUP(Sheet3!N$2,'Cargo List'!$C$2:$C$27,'Cargo List'!$I$2:$I$27))</f>
        <v>#N/A</v>
      </c>
      <c r="O297" t="e">
        <f>IF(OR($A297&lt;O$2,$A297&gt;O$2+LOOKUP(O$2,'Cargo List'!$C$2:$C$27,'Cargo List'!$H$2:$H$27)),"",LOOKUP(Sheet3!O$2,'Cargo List'!$C$2:$C$27,'Cargo List'!$I$2:$I$27))</f>
        <v>#N/A</v>
      </c>
      <c r="P297" t="e">
        <f>IF(OR($A297&lt;P$2,$A297&gt;P$2+LOOKUP(P$2,'Cargo List'!$C$2:$C$27,'Cargo List'!$H$2:$H$27)),"",LOOKUP(Sheet3!P$2,'Cargo List'!$C$2:$C$27,'Cargo List'!$I$2:$I$27))</f>
        <v>#N/A</v>
      </c>
      <c r="Q297" t="e">
        <f>IF(OR($A297&lt;Q$2,$A297&gt;Q$2+LOOKUP(Q$2,'Cargo List'!$C$2:$C$27,'Cargo List'!$H$2:$H$27)),"",LOOKUP(Sheet3!Q$2,'Cargo List'!$C$2:$C$27,'Cargo List'!$I$2:$I$27))</f>
        <v>#N/A</v>
      </c>
      <c r="R297" t="e">
        <f>IF(OR($A297&lt;R$2,$A297&gt;R$2+LOOKUP(R$2,'Cargo List'!$C$2:$C$27,'Cargo List'!$H$2:$H$27)),"",LOOKUP(Sheet3!R$2,'Cargo List'!$C$2:$C$27,'Cargo List'!$I$2:$I$27))</f>
        <v>#N/A</v>
      </c>
      <c r="S297" t="e">
        <f>IF(OR($A297&lt;S$2,$A297&gt;S$2+LOOKUP(S$2,'Cargo List'!$C$2:$C$27,'Cargo List'!$H$2:$H$27)),"",LOOKUP(Sheet3!S$2,'Cargo List'!$C$2:$C$27,'Cargo List'!$I$2:$I$27))</f>
        <v>#N/A</v>
      </c>
      <c r="T297" t="e">
        <f>IF(OR($A297&lt;T$2,$A297&gt;T$2+LOOKUP(T$2,'Cargo List'!$C$2:$C$27,'Cargo List'!$H$2:$H$27)),"",LOOKUP(Sheet3!T$2,'Cargo List'!$C$2:$C$27,'Cargo List'!$I$2:$I$27))</f>
        <v>#N/A</v>
      </c>
      <c r="U297" t="e">
        <f>IF(OR($A297&lt;U$2,$A297&gt;U$2+LOOKUP(U$2,'Cargo List'!$C$2:$C$27,'Cargo List'!$H$2:$H$27)),"",LOOKUP(Sheet3!U$2,'Cargo List'!$C$2:$C$27,'Cargo List'!$I$2:$I$27))</f>
        <v>#N/A</v>
      </c>
      <c r="V297" t="e">
        <f>IF(OR($A297&lt;V$2,$A297&gt;V$2+LOOKUP(V$2,'Cargo List'!$C$2:$C$27,'Cargo List'!$H$2:$H$27)),"",LOOKUP(Sheet3!V$2,'Cargo List'!$C$2:$C$27,'Cargo List'!$I$2:$I$27))</f>
        <v>#N/A</v>
      </c>
      <c r="W297" t="e">
        <f>IF(OR($A297&lt;W$2,$A297&gt;W$2+LOOKUP(W$2,'Cargo List'!$C$2:$C$27,'Cargo List'!$H$2:$H$27)),"",LOOKUP(Sheet3!W$2,'Cargo List'!$C$2:$C$27,'Cargo List'!$I$2:$I$27))</f>
        <v>#N/A</v>
      </c>
      <c r="X297" t="e">
        <f>IF(OR($A297&lt;X$2,$A297&gt;X$2+LOOKUP(X$2,'Cargo List'!$C$2:$C$27,'Cargo List'!$H$2:$H$27)),"",LOOKUP(Sheet3!X$2,'Cargo List'!$C$2:$C$27,'Cargo List'!$I$2:$I$27))</f>
        <v>#N/A</v>
      </c>
      <c r="Y297" t="e">
        <f>IF(OR($A297&lt;Y$2,$A297&gt;Y$2+LOOKUP(Y$2,'Cargo List'!$C$2:$C$27,'Cargo List'!$H$2:$H$27)),"",LOOKUP(Sheet3!Y$2,'Cargo List'!$C$2:$C$27,'Cargo List'!$I$2:$I$27))</f>
        <v>#N/A</v>
      </c>
      <c r="Z297" t="e">
        <f>IF(OR($A297&lt;Z$2,$A297&gt;Z$2+LOOKUP(Z$2,'Cargo List'!$C$2:$C$27,'Cargo List'!$H$2:$H$27)),"",LOOKUP(Sheet3!Z$2,'Cargo List'!$C$2:$C$27,'Cargo List'!$I$2:$I$27))</f>
        <v>#N/A</v>
      </c>
      <c r="AA297" t="e">
        <f>IF(OR($A297&lt;AA$2,$A297&gt;AA$2+LOOKUP(AA$2,'Cargo List'!$C$2:$C$27,'Cargo List'!$H$2:$H$27)),"",LOOKUP(Sheet3!AA$2,'Cargo List'!$C$2:$C$27,'Cargo List'!$I$2:$I$27))</f>
        <v>#N/A</v>
      </c>
      <c r="AB297" t="e">
        <f>IF(OR($A297&lt;AB$2,$A297&gt;AB$2+LOOKUP(AB$2,'Cargo List'!$C$2:$C$27,'Cargo List'!$H$2:$H$27)),"",LOOKUP(Sheet3!AB$2,'Cargo List'!$C$2:$C$27,'Cargo List'!$I$2:$I$27))</f>
        <v>#N/A</v>
      </c>
      <c r="AC297" t="e">
        <f>IF(OR($A297&lt;AC$2,$A297&gt;AC$2+LOOKUP(AC$2,'Cargo List'!$C$2:$C$27,'Cargo List'!$H$2:$H$27)),"",LOOKUP(Sheet3!AC$2,'Cargo List'!$C$2:$C$27,'Cargo List'!$I$2:$I$27))</f>
        <v>#N/A</v>
      </c>
      <c r="AD297" t="e">
        <f>IF(OR($A297&lt;AD$2,$A297&gt;AD$2+LOOKUP(AD$2,'Cargo List'!$C$2:$C$27,'Cargo List'!$H$2:$H$27)),"",LOOKUP(Sheet3!AD$2,'Cargo List'!$C$2:$C$27,'Cargo List'!$I$2:$I$27))</f>
        <v>#N/A</v>
      </c>
      <c r="AE297" t="e">
        <f>IF(OR($A297&lt;AE$2,$A297&gt;AE$2+LOOKUP(AE$2,'Cargo List'!$C$2:$C$27,'Cargo List'!$H$2:$H$27)),"",LOOKUP(Sheet3!AE$2,'Cargo List'!$C$2:$C$27,'Cargo List'!$I$2:$I$27))</f>
        <v>#N/A</v>
      </c>
      <c r="AF297" t="e">
        <f>IF(OR($A297&lt;AF$2,$A297&gt;AF$2+LOOKUP(AF$2,'Cargo List'!$C$2:$C$27,'Cargo List'!$H$2:$H$27)),"",LOOKUP(Sheet3!AF$2,'Cargo List'!$C$2:$C$27,'Cargo List'!$I$2:$I$27))</f>
        <v>#N/A</v>
      </c>
      <c r="AG297" t="e">
        <f>IF(OR($A297&lt;AG$2,$A297&gt;AG$2+LOOKUP(AG$2,'Cargo List'!$C$2:$C$27,'Cargo List'!$H$2:$H$27)),"",LOOKUP(Sheet3!AG$2,'Cargo List'!$C$2:$C$27,'Cargo List'!$I$2:$I$27))</f>
        <v>#N/A</v>
      </c>
      <c r="AH297" t="e">
        <f>IF(OR($A297&lt;AH$2,$A297&gt;AH$2+LOOKUP(AH$2,'Cargo List'!$C$2:$C$27,'Cargo List'!$H$2:$H$27)),"",LOOKUP(Sheet3!AH$2,'Cargo List'!$C$2:$C$27,'Cargo List'!$I$2:$I$27))</f>
        <v>#N/A</v>
      </c>
      <c r="AI297" t="e">
        <f>IF(OR($A297&lt;AI$2,$A297&gt;AI$2+LOOKUP(AI$2,'Cargo List'!$C$2:$C$27,'Cargo List'!$H$2:$H$27)),"",LOOKUP(Sheet3!AI$2,'Cargo List'!$C$2:$C$27,'Cargo List'!$I$2:$I$27))</f>
        <v>#N/A</v>
      </c>
      <c r="AJ297" t="e">
        <f>IF(OR($A297&lt;AJ$2,$A297&gt;AJ$2+LOOKUP(AJ$2,'Cargo List'!$C$2:$C$27,'Cargo List'!$H$2:$H$27)),"",LOOKUP(Sheet3!AJ$2,'Cargo List'!$C$2:$C$27,'Cargo List'!$I$2:$I$27))</f>
        <v>#N/A</v>
      </c>
      <c r="AK297" t="e">
        <f>IF(OR($A297&lt;AK$2,$A297&gt;AK$2+LOOKUP(AK$2,'Cargo List'!$C$2:$C$27,'Cargo List'!$H$2:$H$27)),"",LOOKUP(Sheet3!AK$2,'Cargo List'!$C$2:$C$27,'Cargo List'!$I$2:$I$27))</f>
        <v>#N/A</v>
      </c>
      <c r="AL297" t="e">
        <f>IF(OR($A297&lt;AL$2,$A297&gt;AL$2+LOOKUP(AL$2,'Cargo List'!$C$2:$C$27,'Cargo List'!$H$2:$H$27)),"",LOOKUP(Sheet3!AL$2,'Cargo List'!$C$2:$C$27,'Cargo List'!$I$2:$I$27))</f>
        <v>#N/A</v>
      </c>
      <c r="AM297" t="e">
        <f>IF(OR($A297&lt;AM$2,$A297&gt;AM$2+LOOKUP(AM$2,'Cargo List'!$C$2:$C$27,'Cargo List'!$H$2:$H$27)),"",LOOKUP(Sheet3!AM$2,'Cargo List'!$C$2:$C$27,'Cargo List'!$I$2:$I$27))</f>
        <v>#N/A</v>
      </c>
      <c r="AN297" t="e">
        <f>IF(OR($A297&lt;AN$2,$A297&gt;AN$2+LOOKUP(AN$2,'Cargo List'!$C$2:$C$27,'Cargo List'!$H$2:$H$27)),"",LOOKUP(Sheet3!AN$2,'Cargo List'!$C$2:$C$27,'Cargo List'!$I$2:$I$27))</f>
        <v>#N/A</v>
      </c>
      <c r="AO297" t="e">
        <f>IF(OR($A297&lt;AO$2,$A297&gt;AO$2+LOOKUP(AO$2,'Cargo List'!$C$2:$C$27,'Cargo List'!$H$2:$H$27)),"",LOOKUP(Sheet3!AO$2,'Cargo List'!$C$2:$C$27,'Cargo List'!$I$2:$I$27))</f>
        <v>#N/A</v>
      </c>
      <c r="AP297" t="e">
        <f>IF(OR($A297&lt;AP$2,$A297&gt;AP$2+LOOKUP(AP$2,'Cargo List'!$C$2:$C$27,'Cargo List'!$H$2:$H$27)),"",LOOKUP(Sheet3!AP$2,'Cargo List'!$C$2:$C$27,'Cargo List'!$I$2:$I$27))</f>
        <v>#N/A</v>
      </c>
      <c r="AQ297" t="e">
        <f>IF(OR($A297&lt;AQ$2,$A297&gt;AQ$2+LOOKUP(AQ$2,'Cargo List'!$C$2:$C$27,'Cargo List'!$H$2:$H$27)),"",LOOKUP(Sheet3!AQ$2,'Cargo List'!$C$2:$C$27,'Cargo List'!$I$2:$I$27))</f>
        <v>#N/A</v>
      </c>
      <c r="AR297" t="e">
        <f>IF(OR($A297&lt;AR$2,$A297&gt;AR$2+LOOKUP(AR$2,'Cargo List'!$C$2:$C$27,'Cargo List'!$H$2:$H$27)),"",LOOKUP(Sheet3!AR$2,'Cargo List'!$C$2:$C$27,'Cargo List'!$I$2:$I$27))</f>
        <v>#N/A</v>
      </c>
      <c r="AS297" t="e">
        <f>IF(OR($A297&lt;AS$2,$A297&gt;AS$2+LOOKUP(AS$2,'Cargo List'!$C$2:$C$27,'Cargo List'!$H$2:$H$27)),"",LOOKUP(Sheet3!AS$2,'Cargo List'!$C$2:$C$27,'Cargo List'!$I$2:$I$27))</f>
        <v>#N/A</v>
      </c>
      <c r="AT297" t="e">
        <f>IF(OR($A297&lt;AT$2,$A297&gt;AT$2+LOOKUP(AT$2,'Cargo List'!$C$2:$C$27,'Cargo List'!$H$2:$H$27)),"",LOOKUP(Sheet3!AT$2,'Cargo List'!$C$2:$C$27,'Cargo List'!$I$2:$I$27))</f>
        <v>#N/A</v>
      </c>
      <c r="AU297" t="e">
        <f>IF(OR($A297&lt;AU$2,$A297&gt;AU$2+LOOKUP(AU$2,'Cargo List'!$C$2:$C$27,'Cargo List'!$H$2:$H$27)),"",LOOKUP(Sheet3!AU$2,'Cargo List'!$C$2:$C$27,'Cargo List'!$I$2:$I$27))</f>
        <v>#N/A</v>
      </c>
      <c r="AV297" s="4">
        <f t="shared" si="8"/>
        <v>0</v>
      </c>
    </row>
    <row r="298" spans="1:48" x14ac:dyDescent="0.25">
      <c r="A298" s="2">
        <f t="shared" si="9"/>
        <v>44492</v>
      </c>
      <c r="B298" t="e">
        <f>IF(OR($A298&lt;B$2,$A298&gt;B$2+LOOKUP(B$2,'Cargo List'!$C$2:$C$27,'Cargo List'!$H$2:$H$27)),"",LOOKUP(Sheet3!B$2,'Cargo List'!$C$2:$C$27,'Cargo List'!$I$2:$I$27))</f>
        <v>#N/A</v>
      </c>
      <c r="C298" t="e">
        <f>IF(OR($A298&lt;C$2,$A298&gt;C$2+LOOKUP(C$2,'Cargo List'!$C$2:$C$27,'Cargo List'!$H$2:$H$27)),"",LOOKUP(Sheet3!C$2,'Cargo List'!$C$2:$C$27,'Cargo List'!$I$2:$I$27))</f>
        <v>#N/A</v>
      </c>
      <c r="D298" t="e">
        <f>IF(OR($A298&lt;D$2,$A298&gt;D$2+LOOKUP(D$2,'Cargo List'!$C$2:$C$27,'Cargo List'!$H$2:$H$27)),"",LOOKUP(Sheet3!D$2,'Cargo List'!$C$2:$C$27,'Cargo List'!$I$2:$I$27))</f>
        <v>#N/A</v>
      </c>
      <c r="E298" t="e">
        <f>IF(OR($A298&lt;E$2,$A298&gt;E$2+LOOKUP(E$2,'Cargo List'!$C$2:$C$27,'Cargo List'!$H$2:$H$27)),"",LOOKUP(Sheet3!E$2,'Cargo List'!$C$2:$C$27,'Cargo List'!$I$2:$I$27))</f>
        <v>#N/A</v>
      </c>
      <c r="F298" t="e">
        <f>IF(OR($A298&lt;F$2,$A298&gt;F$2+LOOKUP(F$2,'Cargo List'!$C$2:$C$27,'Cargo List'!$H$2:$H$27)),"",LOOKUP(Sheet3!F$2,'Cargo List'!$C$2:$C$27,'Cargo List'!$I$2:$I$27))</f>
        <v>#N/A</v>
      </c>
      <c r="G298" t="e">
        <f>IF(OR($A298&lt;G$2,$A298&gt;G$2+LOOKUP(G$2,'Cargo List'!$C$2:$C$27,'Cargo List'!$H$2:$H$27)),"",LOOKUP(Sheet3!G$2,'Cargo List'!$C$2:$C$27,'Cargo List'!$I$2:$I$27))</f>
        <v>#N/A</v>
      </c>
      <c r="H298" t="e">
        <f>IF(OR($A298&lt;H$2,$A298&gt;H$2+LOOKUP(H$2,'Cargo List'!$C$2:$C$27,'Cargo List'!$H$2:$H$27)),"",LOOKUP(Sheet3!H$2,'Cargo List'!$C$2:$C$27,'Cargo List'!$I$2:$I$27))</f>
        <v>#N/A</v>
      </c>
      <c r="I298" t="e">
        <f>IF(OR($A298&lt;I$2,$A298&gt;I$2+LOOKUP(I$2,'Cargo List'!$C$2:$C$27,'Cargo List'!$H$2:$H$27)),"",LOOKUP(Sheet3!I$2,'Cargo List'!$C$2:$C$27,'Cargo List'!$I$2:$I$27))</f>
        <v>#N/A</v>
      </c>
      <c r="J298" t="e">
        <f>IF(OR($A298&lt;J$2,$A298&gt;J$2+LOOKUP(J$2,'Cargo List'!$C$2:$C$27,'Cargo List'!$H$2:$H$27)),"",LOOKUP(Sheet3!J$2,'Cargo List'!$C$2:$C$27,'Cargo List'!$I$2:$I$27))</f>
        <v>#N/A</v>
      </c>
      <c r="K298" t="e">
        <f>IF(OR($A298&lt;K$2,$A298&gt;K$2+LOOKUP(K$2,'Cargo List'!$C$2:$C$27,'Cargo List'!$H$2:$H$27)),"",LOOKUP(Sheet3!K$2,'Cargo List'!$C$2:$C$27,'Cargo List'!$I$2:$I$27))</f>
        <v>#N/A</v>
      </c>
      <c r="L298" t="e">
        <f>IF(OR($A298&lt;L$2,$A298&gt;L$2+LOOKUP(L$2,'Cargo List'!$C$2:$C$27,'Cargo List'!$H$2:$H$27)),"",LOOKUP(Sheet3!L$2,'Cargo List'!$C$2:$C$27,'Cargo List'!$I$2:$I$27))</f>
        <v>#N/A</v>
      </c>
      <c r="M298" t="e">
        <f>IF(OR($A298&lt;M$2,$A298&gt;M$2+LOOKUP(M$2,'Cargo List'!$C$2:$C$27,'Cargo List'!$H$2:$H$27)),"",LOOKUP(Sheet3!M$2,'Cargo List'!$C$2:$C$27,'Cargo List'!$I$2:$I$27))</f>
        <v>#N/A</v>
      </c>
      <c r="N298" t="e">
        <f>IF(OR($A298&lt;N$2,$A298&gt;N$2+LOOKUP(N$2,'Cargo List'!$C$2:$C$27,'Cargo List'!$H$2:$H$27)),"",LOOKUP(Sheet3!N$2,'Cargo List'!$C$2:$C$27,'Cargo List'!$I$2:$I$27))</f>
        <v>#N/A</v>
      </c>
      <c r="O298" t="e">
        <f>IF(OR($A298&lt;O$2,$A298&gt;O$2+LOOKUP(O$2,'Cargo List'!$C$2:$C$27,'Cargo List'!$H$2:$H$27)),"",LOOKUP(Sheet3!O$2,'Cargo List'!$C$2:$C$27,'Cargo List'!$I$2:$I$27))</f>
        <v>#N/A</v>
      </c>
      <c r="P298" t="e">
        <f>IF(OR($A298&lt;P$2,$A298&gt;P$2+LOOKUP(P$2,'Cargo List'!$C$2:$C$27,'Cargo List'!$H$2:$H$27)),"",LOOKUP(Sheet3!P$2,'Cargo List'!$C$2:$C$27,'Cargo List'!$I$2:$I$27))</f>
        <v>#N/A</v>
      </c>
      <c r="Q298" t="e">
        <f>IF(OR($A298&lt;Q$2,$A298&gt;Q$2+LOOKUP(Q$2,'Cargo List'!$C$2:$C$27,'Cargo List'!$H$2:$H$27)),"",LOOKUP(Sheet3!Q$2,'Cargo List'!$C$2:$C$27,'Cargo List'!$I$2:$I$27))</f>
        <v>#N/A</v>
      </c>
      <c r="R298" t="e">
        <f>IF(OR($A298&lt;R$2,$A298&gt;R$2+LOOKUP(R$2,'Cargo List'!$C$2:$C$27,'Cargo List'!$H$2:$H$27)),"",LOOKUP(Sheet3!R$2,'Cargo List'!$C$2:$C$27,'Cargo List'!$I$2:$I$27))</f>
        <v>#N/A</v>
      </c>
      <c r="S298" t="e">
        <f>IF(OR($A298&lt;S$2,$A298&gt;S$2+LOOKUP(S$2,'Cargo List'!$C$2:$C$27,'Cargo List'!$H$2:$H$27)),"",LOOKUP(Sheet3!S$2,'Cargo List'!$C$2:$C$27,'Cargo List'!$I$2:$I$27))</f>
        <v>#N/A</v>
      </c>
      <c r="T298" t="e">
        <f>IF(OR($A298&lt;T$2,$A298&gt;T$2+LOOKUP(T$2,'Cargo List'!$C$2:$C$27,'Cargo List'!$H$2:$H$27)),"",LOOKUP(Sheet3!T$2,'Cargo List'!$C$2:$C$27,'Cargo List'!$I$2:$I$27))</f>
        <v>#N/A</v>
      </c>
      <c r="U298" t="e">
        <f>IF(OR($A298&lt;U$2,$A298&gt;U$2+LOOKUP(U$2,'Cargo List'!$C$2:$C$27,'Cargo List'!$H$2:$H$27)),"",LOOKUP(Sheet3!U$2,'Cargo List'!$C$2:$C$27,'Cargo List'!$I$2:$I$27))</f>
        <v>#N/A</v>
      </c>
      <c r="V298" t="e">
        <f>IF(OR($A298&lt;V$2,$A298&gt;V$2+LOOKUP(V$2,'Cargo List'!$C$2:$C$27,'Cargo List'!$H$2:$H$27)),"",LOOKUP(Sheet3!V$2,'Cargo List'!$C$2:$C$27,'Cargo List'!$I$2:$I$27))</f>
        <v>#N/A</v>
      </c>
      <c r="W298" t="e">
        <f>IF(OR($A298&lt;W$2,$A298&gt;W$2+LOOKUP(W$2,'Cargo List'!$C$2:$C$27,'Cargo List'!$H$2:$H$27)),"",LOOKUP(Sheet3!W$2,'Cargo List'!$C$2:$C$27,'Cargo List'!$I$2:$I$27))</f>
        <v>#N/A</v>
      </c>
      <c r="X298" t="e">
        <f>IF(OR($A298&lt;X$2,$A298&gt;X$2+LOOKUP(X$2,'Cargo List'!$C$2:$C$27,'Cargo List'!$H$2:$H$27)),"",LOOKUP(Sheet3!X$2,'Cargo List'!$C$2:$C$27,'Cargo List'!$I$2:$I$27))</f>
        <v>#N/A</v>
      </c>
      <c r="Y298" t="e">
        <f>IF(OR($A298&lt;Y$2,$A298&gt;Y$2+LOOKUP(Y$2,'Cargo List'!$C$2:$C$27,'Cargo List'!$H$2:$H$27)),"",LOOKUP(Sheet3!Y$2,'Cargo List'!$C$2:$C$27,'Cargo List'!$I$2:$I$27))</f>
        <v>#N/A</v>
      </c>
      <c r="Z298" t="e">
        <f>IF(OR($A298&lt;Z$2,$A298&gt;Z$2+LOOKUP(Z$2,'Cargo List'!$C$2:$C$27,'Cargo List'!$H$2:$H$27)),"",LOOKUP(Sheet3!Z$2,'Cargo List'!$C$2:$C$27,'Cargo List'!$I$2:$I$27))</f>
        <v>#N/A</v>
      </c>
      <c r="AA298" t="e">
        <f>IF(OR($A298&lt;AA$2,$A298&gt;AA$2+LOOKUP(AA$2,'Cargo List'!$C$2:$C$27,'Cargo List'!$H$2:$H$27)),"",LOOKUP(Sheet3!AA$2,'Cargo List'!$C$2:$C$27,'Cargo List'!$I$2:$I$27))</f>
        <v>#N/A</v>
      </c>
      <c r="AB298" t="e">
        <f>IF(OR($A298&lt;AB$2,$A298&gt;AB$2+LOOKUP(AB$2,'Cargo List'!$C$2:$C$27,'Cargo List'!$H$2:$H$27)),"",LOOKUP(Sheet3!AB$2,'Cargo List'!$C$2:$C$27,'Cargo List'!$I$2:$I$27))</f>
        <v>#N/A</v>
      </c>
      <c r="AC298" t="e">
        <f>IF(OR($A298&lt;AC$2,$A298&gt;AC$2+LOOKUP(AC$2,'Cargo List'!$C$2:$C$27,'Cargo List'!$H$2:$H$27)),"",LOOKUP(Sheet3!AC$2,'Cargo List'!$C$2:$C$27,'Cargo List'!$I$2:$I$27))</f>
        <v>#N/A</v>
      </c>
      <c r="AD298" t="e">
        <f>IF(OR($A298&lt;AD$2,$A298&gt;AD$2+LOOKUP(AD$2,'Cargo List'!$C$2:$C$27,'Cargo List'!$H$2:$H$27)),"",LOOKUP(Sheet3!AD$2,'Cargo List'!$C$2:$C$27,'Cargo List'!$I$2:$I$27))</f>
        <v>#N/A</v>
      </c>
      <c r="AE298" t="e">
        <f>IF(OR($A298&lt;AE$2,$A298&gt;AE$2+LOOKUP(AE$2,'Cargo List'!$C$2:$C$27,'Cargo List'!$H$2:$H$27)),"",LOOKUP(Sheet3!AE$2,'Cargo List'!$C$2:$C$27,'Cargo List'!$I$2:$I$27))</f>
        <v>#N/A</v>
      </c>
      <c r="AF298" t="e">
        <f>IF(OR($A298&lt;AF$2,$A298&gt;AF$2+LOOKUP(AF$2,'Cargo List'!$C$2:$C$27,'Cargo List'!$H$2:$H$27)),"",LOOKUP(Sheet3!AF$2,'Cargo List'!$C$2:$C$27,'Cargo List'!$I$2:$I$27))</f>
        <v>#N/A</v>
      </c>
      <c r="AG298" t="e">
        <f>IF(OR($A298&lt;AG$2,$A298&gt;AG$2+LOOKUP(AG$2,'Cargo List'!$C$2:$C$27,'Cargo List'!$H$2:$H$27)),"",LOOKUP(Sheet3!AG$2,'Cargo List'!$C$2:$C$27,'Cargo List'!$I$2:$I$27))</f>
        <v>#N/A</v>
      </c>
      <c r="AH298" t="e">
        <f>IF(OR($A298&lt;AH$2,$A298&gt;AH$2+LOOKUP(AH$2,'Cargo List'!$C$2:$C$27,'Cargo List'!$H$2:$H$27)),"",LOOKUP(Sheet3!AH$2,'Cargo List'!$C$2:$C$27,'Cargo List'!$I$2:$I$27))</f>
        <v>#N/A</v>
      </c>
      <c r="AI298" t="e">
        <f>IF(OR($A298&lt;AI$2,$A298&gt;AI$2+LOOKUP(AI$2,'Cargo List'!$C$2:$C$27,'Cargo List'!$H$2:$H$27)),"",LOOKUP(Sheet3!AI$2,'Cargo List'!$C$2:$C$27,'Cargo List'!$I$2:$I$27))</f>
        <v>#N/A</v>
      </c>
      <c r="AJ298" t="e">
        <f>IF(OR($A298&lt;AJ$2,$A298&gt;AJ$2+LOOKUP(AJ$2,'Cargo List'!$C$2:$C$27,'Cargo List'!$H$2:$H$27)),"",LOOKUP(Sheet3!AJ$2,'Cargo List'!$C$2:$C$27,'Cargo List'!$I$2:$I$27))</f>
        <v>#N/A</v>
      </c>
      <c r="AK298" t="e">
        <f>IF(OR($A298&lt;AK$2,$A298&gt;AK$2+LOOKUP(AK$2,'Cargo List'!$C$2:$C$27,'Cargo List'!$H$2:$H$27)),"",LOOKUP(Sheet3!AK$2,'Cargo List'!$C$2:$C$27,'Cargo List'!$I$2:$I$27))</f>
        <v>#N/A</v>
      </c>
      <c r="AL298" t="e">
        <f>IF(OR($A298&lt;AL$2,$A298&gt;AL$2+LOOKUP(AL$2,'Cargo List'!$C$2:$C$27,'Cargo List'!$H$2:$H$27)),"",LOOKUP(Sheet3!AL$2,'Cargo List'!$C$2:$C$27,'Cargo List'!$I$2:$I$27))</f>
        <v>#N/A</v>
      </c>
      <c r="AM298" t="e">
        <f>IF(OR($A298&lt;AM$2,$A298&gt;AM$2+LOOKUP(AM$2,'Cargo List'!$C$2:$C$27,'Cargo List'!$H$2:$H$27)),"",LOOKUP(Sheet3!AM$2,'Cargo List'!$C$2:$C$27,'Cargo List'!$I$2:$I$27))</f>
        <v>#N/A</v>
      </c>
      <c r="AN298" t="e">
        <f>IF(OR($A298&lt;AN$2,$A298&gt;AN$2+LOOKUP(AN$2,'Cargo List'!$C$2:$C$27,'Cargo List'!$H$2:$H$27)),"",LOOKUP(Sheet3!AN$2,'Cargo List'!$C$2:$C$27,'Cargo List'!$I$2:$I$27))</f>
        <v>#N/A</v>
      </c>
      <c r="AO298" t="e">
        <f>IF(OR($A298&lt;AO$2,$A298&gt;AO$2+LOOKUP(AO$2,'Cargo List'!$C$2:$C$27,'Cargo List'!$H$2:$H$27)),"",LOOKUP(Sheet3!AO$2,'Cargo List'!$C$2:$C$27,'Cargo List'!$I$2:$I$27))</f>
        <v>#N/A</v>
      </c>
      <c r="AP298" t="e">
        <f>IF(OR($A298&lt;AP$2,$A298&gt;AP$2+LOOKUP(AP$2,'Cargo List'!$C$2:$C$27,'Cargo List'!$H$2:$H$27)),"",LOOKUP(Sheet3!AP$2,'Cargo List'!$C$2:$C$27,'Cargo List'!$I$2:$I$27))</f>
        <v>#N/A</v>
      </c>
      <c r="AQ298" t="e">
        <f>IF(OR($A298&lt;AQ$2,$A298&gt;AQ$2+LOOKUP(AQ$2,'Cargo List'!$C$2:$C$27,'Cargo List'!$H$2:$H$27)),"",LOOKUP(Sheet3!AQ$2,'Cargo List'!$C$2:$C$27,'Cargo List'!$I$2:$I$27))</f>
        <v>#N/A</v>
      </c>
      <c r="AR298" t="e">
        <f>IF(OR($A298&lt;AR$2,$A298&gt;AR$2+LOOKUP(AR$2,'Cargo List'!$C$2:$C$27,'Cargo List'!$H$2:$H$27)),"",LOOKUP(Sheet3!AR$2,'Cargo List'!$C$2:$C$27,'Cargo List'!$I$2:$I$27))</f>
        <v>#N/A</v>
      </c>
      <c r="AS298" t="e">
        <f>IF(OR($A298&lt;AS$2,$A298&gt;AS$2+LOOKUP(AS$2,'Cargo List'!$C$2:$C$27,'Cargo List'!$H$2:$H$27)),"",LOOKUP(Sheet3!AS$2,'Cargo List'!$C$2:$C$27,'Cargo List'!$I$2:$I$27))</f>
        <v>#N/A</v>
      </c>
      <c r="AT298" t="e">
        <f>IF(OR($A298&lt;AT$2,$A298&gt;AT$2+LOOKUP(AT$2,'Cargo List'!$C$2:$C$27,'Cargo List'!$H$2:$H$27)),"",LOOKUP(Sheet3!AT$2,'Cargo List'!$C$2:$C$27,'Cargo List'!$I$2:$I$27))</f>
        <v>#N/A</v>
      </c>
      <c r="AU298" t="e">
        <f>IF(OR($A298&lt;AU$2,$A298&gt;AU$2+LOOKUP(AU$2,'Cargo List'!$C$2:$C$27,'Cargo List'!$H$2:$H$27)),"",LOOKUP(Sheet3!AU$2,'Cargo List'!$C$2:$C$27,'Cargo List'!$I$2:$I$27))</f>
        <v>#N/A</v>
      </c>
      <c r="AV298" s="4">
        <f t="shared" si="8"/>
        <v>0</v>
      </c>
    </row>
    <row r="299" spans="1:48" x14ac:dyDescent="0.25">
      <c r="A299" s="2">
        <f t="shared" si="9"/>
        <v>44493</v>
      </c>
      <c r="B299" t="e">
        <f>IF(OR($A299&lt;B$2,$A299&gt;B$2+LOOKUP(B$2,'Cargo List'!$C$2:$C$27,'Cargo List'!$H$2:$H$27)),"",LOOKUP(Sheet3!B$2,'Cargo List'!$C$2:$C$27,'Cargo List'!$I$2:$I$27))</f>
        <v>#N/A</v>
      </c>
      <c r="C299" t="e">
        <f>IF(OR($A299&lt;C$2,$A299&gt;C$2+LOOKUP(C$2,'Cargo List'!$C$2:$C$27,'Cargo List'!$H$2:$H$27)),"",LOOKUP(Sheet3!C$2,'Cargo List'!$C$2:$C$27,'Cargo List'!$I$2:$I$27))</f>
        <v>#N/A</v>
      </c>
      <c r="D299" t="e">
        <f>IF(OR($A299&lt;D$2,$A299&gt;D$2+LOOKUP(D$2,'Cargo List'!$C$2:$C$27,'Cargo List'!$H$2:$H$27)),"",LOOKUP(Sheet3!D$2,'Cargo List'!$C$2:$C$27,'Cargo List'!$I$2:$I$27))</f>
        <v>#N/A</v>
      </c>
      <c r="E299" t="e">
        <f>IF(OR($A299&lt;E$2,$A299&gt;E$2+LOOKUP(E$2,'Cargo List'!$C$2:$C$27,'Cargo List'!$H$2:$H$27)),"",LOOKUP(Sheet3!E$2,'Cargo List'!$C$2:$C$27,'Cargo List'!$I$2:$I$27))</f>
        <v>#N/A</v>
      </c>
      <c r="F299" t="e">
        <f>IF(OR($A299&lt;F$2,$A299&gt;F$2+LOOKUP(F$2,'Cargo List'!$C$2:$C$27,'Cargo List'!$H$2:$H$27)),"",LOOKUP(Sheet3!F$2,'Cargo List'!$C$2:$C$27,'Cargo List'!$I$2:$I$27))</f>
        <v>#N/A</v>
      </c>
      <c r="G299" t="e">
        <f>IF(OR($A299&lt;G$2,$A299&gt;G$2+LOOKUP(G$2,'Cargo List'!$C$2:$C$27,'Cargo List'!$H$2:$H$27)),"",LOOKUP(Sheet3!G$2,'Cargo List'!$C$2:$C$27,'Cargo List'!$I$2:$I$27))</f>
        <v>#N/A</v>
      </c>
      <c r="H299" t="e">
        <f>IF(OR($A299&lt;H$2,$A299&gt;H$2+LOOKUP(H$2,'Cargo List'!$C$2:$C$27,'Cargo List'!$H$2:$H$27)),"",LOOKUP(Sheet3!H$2,'Cargo List'!$C$2:$C$27,'Cargo List'!$I$2:$I$27))</f>
        <v>#N/A</v>
      </c>
      <c r="I299" t="e">
        <f>IF(OR($A299&lt;I$2,$A299&gt;I$2+LOOKUP(I$2,'Cargo List'!$C$2:$C$27,'Cargo List'!$H$2:$H$27)),"",LOOKUP(Sheet3!I$2,'Cargo List'!$C$2:$C$27,'Cargo List'!$I$2:$I$27))</f>
        <v>#N/A</v>
      </c>
      <c r="J299" t="e">
        <f>IF(OR($A299&lt;J$2,$A299&gt;J$2+LOOKUP(J$2,'Cargo List'!$C$2:$C$27,'Cargo List'!$H$2:$H$27)),"",LOOKUP(Sheet3!J$2,'Cargo List'!$C$2:$C$27,'Cargo List'!$I$2:$I$27))</f>
        <v>#N/A</v>
      </c>
      <c r="K299" t="e">
        <f>IF(OR($A299&lt;K$2,$A299&gt;K$2+LOOKUP(K$2,'Cargo List'!$C$2:$C$27,'Cargo List'!$H$2:$H$27)),"",LOOKUP(Sheet3!K$2,'Cargo List'!$C$2:$C$27,'Cargo List'!$I$2:$I$27))</f>
        <v>#N/A</v>
      </c>
      <c r="L299" t="e">
        <f>IF(OR($A299&lt;L$2,$A299&gt;L$2+LOOKUP(L$2,'Cargo List'!$C$2:$C$27,'Cargo List'!$H$2:$H$27)),"",LOOKUP(Sheet3!L$2,'Cargo List'!$C$2:$C$27,'Cargo List'!$I$2:$I$27))</f>
        <v>#N/A</v>
      </c>
      <c r="M299" t="e">
        <f>IF(OR($A299&lt;M$2,$A299&gt;M$2+LOOKUP(M$2,'Cargo List'!$C$2:$C$27,'Cargo List'!$H$2:$H$27)),"",LOOKUP(Sheet3!M$2,'Cargo List'!$C$2:$C$27,'Cargo List'!$I$2:$I$27))</f>
        <v>#N/A</v>
      </c>
      <c r="N299" t="e">
        <f>IF(OR($A299&lt;N$2,$A299&gt;N$2+LOOKUP(N$2,'Cargo List'!$C$2:$C$27,'Cargo List'!$H$2:$H$27)),"",LOOKUP(Sheet3!N$2,'Cargo List'!$C$2:$C$27,'Cargo List'!$I$2:$I$27))</f>
        <v>#N/A</v>
      </c>
      <c r="O299" t="e">
        <f>IF(OR($A299&lt;O$2,$A299&gt;O$2+LOOKUP(O$2,'Cargo List'!$C$2:$C$27,'Cargo List'!$H$2:$H$27)),"",LOOKUP(Sheet3!O$2,'Cargo List'!$C$2:$C$27,'Cargo List'!$I$2:$I$27))</f>
        <v>#N/A</v>
      </c>
      <c r="P299" t="e">
        <f>IF(OR($A299&lt;P$2,$A299&gt;P$2+LOOKUP(P$2,'Cargo List'!$C$2:$C$27,'Cargo List'!$H$2:$H$27)),"",LOOKUP(Sheet3!P$2,'Cargo List'!$C$2:$C$27,'Cargo List'!$I$2:$I$27))</f>
        <v>#N/A</v>
      </c>
      <c r="Q299" t="e">
        <f>IF(OR($A299&lt;Q$2,$A299&gt;Q$2+LOOKUP(Q$2,'Cargo List'!$C$2:$C$27,'Cargo List'!$H$2:$H$27)),"",LOOKUP(Sheet3!Q$2,'Cargo List'!$C$2:$C$27,'Cargo List'!$I$2:$I$27))</f>
        <v>#N/A</v>
      </c>
      <c r="R299" t="e">
        <f>IF(OR($A299&lt;R$2,$A299&gt;R$2+LOOKUP(R$2,'Cargo List'!$C$2:$C$27,'Cargo List'!$H$2:$H$27)),"",LOOKUP(Sheet3!R$2,'Cargo List'!$C$2:$C$27,'Cargo List'!$I$2:$I$27))</f>
        <v>#N/A</v>
      </c>
      <c r="S299" t="e">
        <f>IF(OR($A299&lt;S$2,$A299&gt;S$2+LOOKUP(S$2,'Cargo List'!$C$2:$C$27,'Cargo List'!$H$2:$H$27)),"",LOOKUP(Sheet3!S$2,'Cargo List'!$C$2:$C$27,'Cargo List'!$I$2:$I$27))</f>
        <v>#N/A</v>
      </c>
      <c r="T299" t="e">
        <f>IF(OR($A299&lt;T$2,$A299&gt;T$2+LOOKUP(T$2,'Cargo List'!$C$2:$C$27,'Cargo List'!$H$2:$H$27)),"",LOOKUP(Sheet3!T$2,'Cargo List'!$C$2:$C$27,'Cargo List'!$I$2:$I$27))</f>
        <v>#N/A</v>
      </c>
      <c r="U299" t="e">
        <f>IF(OR($A299&lt;U$2,$A299&gt;U$2+LOOKUP(U$2,'Cargo List'!$C$2:$C$27,'Cargo List'!$H$2:$H$27)),"",LOOKUP(Sheet3!U$2,'Cargo List'!$C$2:$C$27,'Cargo List'!$I$2:$I$27))</f>
        <v>#N/A</v>
      </c>
      <c r="V299" t="e">
        <f>IF(OR($A299&lt;V$2,$A299&gt;V$2+LOOKUP(V$2,'Cargo List'!$C$2:$C$27,'Cargo List'!$H$2:$H$27)),"",LOOKUP(Sheet3!V$2,'Cargo List'!$C$2:$C$27,'Cargo List'!$I$2:$I$27))</f>
        <v>#N/A</v>
      </c>
      <c r="W299" t="e">
        <f>IF(OR($A299&lt;W$2,$A299&gt;W$2+LOOKUP(W$2,'Cargo List'!$C$2:$C$27,'Cargo List'!$H$2:$H$27)),"",LOOKUP(Sheet3!W$2,'Cargo List'!$C$2:$C$27,'Cargo List'!$I$2:$I$27))</f>
        <v>#N/A</v>
      </c>
      <c r="X299" t="e">
        <f>IF(OR($A299&lt;X$2,$A299&gt;X$2+LOOKUP(X$2,'Cargo List'!$C$2:$C$27,'Cargo List'!$H$2:$H$27)),"",LOOKUP(Sheet3!X$2,'Cargo List'!$C$2:$C$27,'Cargo List'!$I$2:$I$27))</f>
        <v>#N/A</v>
      </c>
      <c r="Y299" t="e">
        <f>IF(OR($A299&lt;Y$2,$A299&gt;Y$2+LOOKUP(Y$2,'Cargo List'!$C$2:$C$27,'Cargo List'!$H$2:$H$27)),"",LOOKUP(Sheet3!Y$2,'Cargo List'!$C$2:$C$27,'Cargo List'!$I$2:$I$27))</f>
        <v>#N/A</v>
      </c>
      <c r="Z299" t="e">
        <f>IF(OR($A299&lt;Z$2,$A299&gt;Z$2+LOOKUP(Z$2,'Cargo List'!$C$2:$C$27,'Cargo List'!$H$2:$H$27)),"",LOOKUP(Sheet3!Z$2,'Cargo List'!$C$2:$C$27,'Cargo List'!$I$2:$I$27))</f>
        <v>#N/A</v>
      </c>
      <c r="AA299" t="e">
        <f>IF(OR($A299&lt;AA$2,$A299&gt;AA$2+LOOKUP(AA$2,'Cargo List'!$C$2:$C$27,'Cargo List'!$H$2:$H$27)),"",LOOKUP(Sheet3!AA$2,'Cargo List'!$C$2:$C$27,'Cargo List'!$I$2:$I$27))</f>
        <v>#N/A</v>
      </c>
      <c r="AB299" t="e">
        <f>IF(OR($A299&lt;AB$2,$A299&gt;AB$2+LOOKUP(AB$2,'Cargo List'!$C$2:$C$27,'Cargo List'!$H$2:$H$27)),"",LOOKUP(Sheet3!AB$2,'Cargo List'!$C$2:$C$27,'Cargo List'!$I$2:$I$27))</f>
        <v>#N/A</v>
      </c>
      <c r="AC299" t="e">
        <f>IF(OR($A299&lt;AC$2,$A299&gt;AC$2+LOOKUP(AC$2,'Cargo List'!$C$2:$C$27,'Cargo List'!$H$2:$H$27)),"",LOOKUP(Sheet3!AC$2,'Cargo List'!$C$2:$C$27,'Cargo List'!$I$2:$I$27))</f>
        <v>#N/A</v>
      </c>
      <c r="AD299" t="e">
        <f>IF(OR($A299&lt;AD$2,$A299&gt;AD$2+LOOKUP(AD$2,'Cargo List'!$C$2:$C$27,'Cargo List'!$H$2:$H$27)),"",LOOKUP(Sheet3!AD$2,'Cargo List'!$C$2:$C$27,'Cargo List'!$I$2:$I$27))</f>
        <v>#N/A</v>
      </c>
      <c r="AE299" t="e">
        <f>IF(OR($A299&lt;AE$2,$A299&gt;AE$2+LOOKUP(AE$2,'Cargo List'!$C$2:$C$27,'Cargo List'!$H$2:$H$27)),"",LOOKUP(Sheet3!AE$2,'Cargo List'!$C$2:$C$27,'Cargo List'!$I$2:$I$27))</f>
        <v>#N/A</v>
      </c>
      <c r="AF299" t="e">
        <f>IF(OR($A299&lt;AF$2,$A299&gt;AF$2+LOOKUP(AF$2,'Cargo List'!$C$2:$C$27,'Cargo List'!$H$2:$H$27)),"",LOOKUP(Sheet3!AF$2,'Cargo List'!$C$2:$C$27,'Cargo List'!$I$2:$I$27))</f>
        <v>#N/A</v>
      </c>
      <c r="AG299" t="e">
        <f>IF(OR($A299&lt;AG$2,$A299&gt;AG$2+LOOKUP(AG$2,'Cargo List'!$C$2:$C$27,'Cargo List'!$H$2:$H$27)),"",LOOKUP(Sheet3!AG$2,'Cargo List'!$C$2:$C$27,'Cargo List'!$I$2:$I$27))</f>
        <v>#N/A</v>
      </c>
      <c r="AH299" t="e">
        <f>IF(OR($A299&lt;AH$2,$A299&gt;AH$2+LOOKUP(AH$2,'Cargo List'!$C$2:$C$27,'Cargo List'!$H$2:$H$27)),"",LOOKUP(Sheet3!AH$2,'Cargo List'!$C$2:$C$27,'Cargo List'!$I$2:$I$27))</f>
        <v>#N/A</v>
      </c>
      <c r="AI299" t="e">
        <f>IF(OR($A299&lt;AI$2,$A299&gt;AI$2+LOOKUP(AI$2,'Cargo List'!$C$2:$C$27,'Cargo List'!$H$2:$H$27)),"",LOOKUP(Sheet3!AI$2,'Cargo List'!$C$2:$C$27,'Cargo List'!$I$2:$I$27))</f>
        <v>#N/A</v>
      </c>
      <c r="AJ299" t="e">
        <f>IF(OR($A299&lt;AJ$2,$A299&gt;AJ$2+LOOKUP(AJ$2,'Cargo List'!$C$2:$C$27,'Cargo List'!$H$2:$H$27)),"",LOOKUP(Sheet3!AJ$2,'Cargo List'!$C$2:$C$27,'Cargo List'!$I$2:$I$27))</f>
        <v>#N/A</v>
      </c>
      <c r="AK299" t="e">
        <f>IF(OR($A299&lt;AK$2,$A299&gt;AK$2+LOOKUP(AK$2,'Cargo List'!$C$2:$C$27,'Cargo List'!$H$2:$H$27)),"",LOOKUP(Sheet3!AK$2,'Cargo List'!$C$2:$C$27,'Cargo List'!$I$2:$I$27))</f>
        <v>#N/A</v>
      </c>
      <c r="AL299" t="e">
        <f>IF(OR($A299&lt;AL$2,$A299&gt;AL$2+LOOKUP(AL$2,'Cargo List'!$C$2:$C$27,'Cargo List'!$H$2:$H$27)),"",LOOKUP(Sheet3!AL$2,'Cargo List'!$C$2:$C$27,'Cargo List'!$I$2:$I$27))</f>
        <v>#N/A</v>
      </c>
      <c r="AM299" t="e">
        <f>IF(OR($A299&lt;AM$2,$A299&gt;AM$2+LOOKUP(AM$2,'Cargo List'!$C$2:$C$27,'Cargo List'!$H$2:$H$27)),"",LOOKUP(Sheet3!AM$2,'Cargo List'!$C$2:$C$27,'Cargo List'!$I$2:$I$27))</f>
        <v>#N/A</v>
      </c>
      <c r="AN299" t="e">
        <f>IF(OR($A299&lt;AN$2,$A299&gt;AN$2+LOOKUP(AN$2,'Cargo List'!$C$2:$C$27,'Cargo List'!$H$2:$H$27)),"",LOOKUP(Sheet3!AN$2,'Cargo List'!$C$2:$C$27,'Cargo List'!$I$2:$I$27))</f>
        <v>#N/A</v>
      </c>
      <c r="AO299" t="e">
        <f>IF(OR($A299&lt;AO$2,$A299&gt;AO$2+LOOKUP(AO$2,'Cargo List'!$C$2:$C$27,'Cargo List'!$H$2:$H$27)),"",LOOKUP(Sheet3!AO$2,'Cargo List'!$C$2:$C$27,'Cargo List'!$I$2:$I$27))</f>
        <v>#N/A</v>
      </c>
      <c r="AP299" t="e">
        <f>IF(OR($A299&lt;AP$2,$A299&gt;AP$2+LOOKUP(AP$2,'Cargo List'!$C$2:$C$27,'Cargo List'!$H$2:$H$27)),"",LOOKUP(Sheet3!AP$2,'Cargo List'!$C$2:$C$27,'Cargo List'!$I$2:$I$27))</f>
        <v>#N/A</v>
      </c>
      <c r="AQ299" t="e">
        <f>IF(OR($A299&lt;AQ$2,$A299&gt;AQ$2+LOOKUP(AQ$2,'Cargo List'!$C$2:$C$27,'Cargo List'!$H$2:$H$27)),"",LOOKUP(Sheet3!AQ$2,'Cargo List'!$C$2:$C$27,'Cargo List'!$I$2:$I$27))</f>
        <v>#N/A</v>
      </c>
      <c r="AR299" t="e">
        <f>IF(OR($A299&lt;AR$2,$A299&gt;AR$2+LOOKUP(AR$2,'Cargo List'!$C$2:$C$27,'Cargo List'!$H$2:$H$27)),"",LOOKUP(Sheet3!AR$2,'Cargo List'!$C$2:$C$27,'Cargo List'!$I$2:$I$27))</f>
        <v>#N/A</v>
      </c>
      <c r="AS299" t="e">
        <f>IF(OR($A299&lt;AS$2,$A299&gt;AS$2+LOOKUP(AS$2,'Cargo List'!$C$2:$C$27,'Cargo List'!$H$2:$H$27)),"",LOOKUP(Sheet3!AS$2,'Cargo List'!$C$2:$C$27,'Cargo List'!$I$2:$I$27))</f>
        <v>#N/A</v>
      </c>
      <c r="AT299" t="e">
        <f>IF(OR($A299&lt;AT$2,$A299&gt;AT$2+LOOKUP(AT$2,'Cargo List'!$C$2:$C$27,'Cargo List'!$H$2:$H$27)),"",LOOKUP(Sheet3!AT$2,'Cargo List'!$C$2:$C$27,'Cargo List'!$I$2:$I$27))</f>
        <v>#N/A</v>
      </c>
      <c r="AU299" t="e">
        <f>IF(OR($A299&lt;AU$2,$A299&gt;AU$2+LOOKUP(AU$2,'Cargo List'!$C$2:$C$27,'Cargo List'!$H$2:$H$27)),"",LOOKUP(Sheet3!AU$2,'Cargo List'!$C$2:$C$27,'Cargo List'!$I$2:$I$27))</f>
        <v>#N/A</v>
      </c>
      <c r="AV299" s="4">
        <f t="shared" si="8"/>
        <v>0</v>
      </c>
    </row>
    <row r="300" spans="1:48" x14ac:dyDescent="0.25">
      <c r="A300" s="2">
        <f t="shared" si="9"/>
        <v>44494</v>
      </c>
      <c r="B300" t="e">
        <f>IF(OR($A300&lt;B$2,$A300&gt;B$2+LOOKUP(B$2,'Cargo List'!$C$2:$C$27,'Cargo List'!$H$2:$H$27)),"",LOOKUP(Sheet3!B$2,'Cargo List'!$C$2:$C$27,'Cargo List'!$I$2:$I$27))</f>
        <v>#N/A</v>
      </c>
      <c r="C300" t="e">
        <f>IF(OR($A300&lt;C$2,$A300&gt;C$2+LOOKUP(C$2,'Cargo List'!$C$2:$C$27,'Cargo List'!$H$2:$H$27)),"",LOOKUP(Sheet3!C$2,'Cargo List'!$C$2:$C$27,'Cargo List'!$I$2:$I$27))</f>
        <v>#N/A</v>
      </c>
      <c r="D300" t="e">
        <f>IF(OR($A300&lt;D$2,$A300&gt;D$2+LOOKUP(D$2,'Cargo List'!$C$2:$C$27,'Cargo List'!$H$2:$H$27)),"",LOOKUP(Sheet3!D$2,'Cargo List'!$C$2:$C$27,'Cargo List'!$I$2:$I$27))</f>
        <v>#N/A</v>
      </c>
      <c r="E300" t="e">
        <f>IF(OR($A300&lt;E$2,$A300&gt;E$2+LOOKUP(E$2,'Cargo List'!$C$2:$C$27,'Cargo List'!$H$2:$H$27)),"",LOOKUP(Sheet3!E$2,'Cargo List'!$C$2:$C$27,'Cargo List'!$I$2:$I$27))</f>
        <v>#N/A</v>
      </c>
      <c r="F300" t="e">
        <f>IF(OR($A300&lt;F$2,$A300&gt;F$2+LOOKUP(F$2,'Cargo List'!$C$2:$C$27,'Cargo List'!$H$2:$H$27)),"",LOOKUP(Sheet3!F$2,'Cargo List'!$C$2:$C$27,'Cargo List'!$I$2:$I$27))</f>
        <v>#N/A</v>
      </c>
      <c r="G300" t="e">
        <f>IF(OR($A300&lt;G$2,$A300&gt;G$2+LOOKUP(G$2,'Cargo List'!$C$2:$C$27,'Cargo List'!$H$2:$H$27)),"",LOOKUP(Sheet3!G$2,'Cargo List'!$C$2:$C$27,'Cargo List'!$I$2:$I$27))</f>
        <v>#N/A</v>
      </c>
      <c r="H300" t="e">
        <f>IF(OR($A300&lt;H$2,$A300&gt;H$2+LOOKUP(H$2,'Cargo List'!$C$2:$C$27,'Cargo List'!$H$2:$H$27)),"",LOOKUP(Sheet3!H$2,'Cargo List'!$C$2:$C$27,'Cargo List'!$I$2:$I$27))</f>
        <v>#N/A</v>
      </c>
      <c r="I300" t="e">
        <f>IF(OR($A300&lt;I$2,$A300&gt;I$2+LOOKUP(I$2,'Cargo List'!$C$2:$C$27,'Cargo List'!$H$2:$H$27)),"",LOOKUP(Sheet3!I$2,'Cargo List'!$C$2:$C$27,'Cargo List'!$I$2:$I$27))</f>
        <v>#N/A</v>
      </c>
      <c r="J300" t="e">
        <f>IF(OR($A300&lt;J$2,$A300&gt;J$2+LOOKUP(J$2,'Cargo List'!$C$2:$C$27,'Cargo List'!$H$2:$H$27)),"",LOOKUP(Sheet3!J$2,'Cargo List'!$C$2:$C$27,'Cargo List'!$I$2:$I$27))</f>
        <v>#N/A</v>
      </c>
      <c r="K300" t="e">
        <f>IF(OR($A300&lt;K$2,$A300&gt;K$2+LOOKUP(K$2,'Cargo List'!$C$2:$C$27,'Cargo List'!$H$2:$H$27)),"",LOOKUP(Sheet3!K$2,'Cargo List'!$C$2:$C$27,'Cargo List'!$I$2:$I$27))</f>
        <v>#N/A</v>
      </c>
      <c r="L300" t="e">
        <f>IF(OR($A300&lt;L$2,$A300&gt;L$2+LOOKUP(L$2,'Cargo List'!$C$2:$C$27,'Cargo List'!$H$2:$H$27)),"",LOOKUP(Sheet3!L$2,'Cargo List'!$C$2:$C$27,'Cargo List'!$I$2:$I$27))</f>
        <v>#N/A</v>
      </c>
      <c r="M300" t="e">
        <f>IF(OR($A300&lt;M$2,$A300&gt;M$2+LOOKUP(M$2,'Cargo List'!$C$2:$C$27,'Cargo List'!$H$2:$H$27)),"",LOOKUP(Sheet3!M$2,'Cargo List'!$C$2:$C$27,'Cargo List'!$I$2:$I$27))</f>
        <v>#N/A</v>
      </c>
      <c r="N300" t="e">
        <f>IF(OR($A300&lt;N$2,$A300&gt;N$2+LOOKUP(N$2,'Cargo List'!$C$2:$C$27,'Cargo List'!$H$2:$H$27)),"",LOOKUP(Sheet3!N$2,'Cargo List'!$C$2:$C$27,'Cargo List'!$I$2:$I$27))</f>
        <v>#N/A</v>
      </c>
      <c r="O300" t="e">
        <f>IF(OR($A300&lt;O$2,$A300&gt;O$2+LOOKUP(O$2,'Cargo List'!$C$2:$C$27,'Cargo List'!$H$2:$H$27)),"",LOOKUP(Sheet3!O$2,'Cargo List'!$C$2:$C$27,'Cargo List'!$I$2:$I$27))</f>
        <v>#N/A</v>
      </c>
      <c r="P300" t="e">
        <f>IF(OR($A300&lt;P$2,$A300&gt;P$2+LOOKUP(P$2,'Cargo List'!$C$2:$C$27,'Cargo List'!$H$2:$H$27)),"",LOOKUP(Sheet3!P$2,'Cargo List'!$C$2:$C$27,'Cargo List'!$I$2:$I$27))</f>
        <v>#N/A</v>
      </c>
      <c r="Q300" t="e">
        <f>IF(OR($A300&lt;Q$2,$A300&gt;Q$2+LOOKUP(Q$2,'Cargo List'!$C$2:$C$27,'Cargo List'!$H$2:$H$27)),"",LOOKUP(Sheet3!Q$2,'Cargo List'!$C$2:$C$27,'Cargo List'!$I$2:$I$27))</f>
        <v>#N/A</v>
      </c>
      <c r="R300" t="e">
        <f>IF(OR($A300&lt;R$2,$A300&gt;R$2+LOOKUP(R$2,'Cargo List'!$C$2:$C$27,'Cargo List'!$H$2:$H$27)),"",LOOKUP(Sheet3!R$2,'Cargo List'!$C$2:$C$27,'Cargo List'!$I$2:$I$27))</f>
        <v>#N/A</v>
      </c>
      <c r="S300" t="e">
        <f>IF(OR($A300&lt;S$2,$A300&gt;S$2+LOOKUP(S$2,'Cargo List'!$C$2:$C$27,'Cargo List'!$H$2:$H$27)),"",LOOKUP(Sheet3!S$2,'Cargo List'!$C$2:$C$27,'Cargo List'!$I$2:$I$27))</f>
        <v>#N/A</v>
      </c>
      <c r="T300" t="e">
        <f>IF(OR($A300&lt;T$2,$A300&gt;T$2+LOOKUP(T$2,'Cargo List'!$C$2:$C$27,'Cargo List'!$H$2:$H$27)),"",LOOKUP(Sheet3!T$2,'Cargo List'!$C$2:$C$27,'Cargo List'!$I$2:$I$27))</f>
        <v>#N/A</v>
      </c>
      <c r="U300" t="e">
        <f>IF(OR($A300&lt;U$2,$A300&gt;U$2+LOOKUP(U$2,'Cargo List'!$C$2:$C$27,'Cargo List'!$H$2:$H$27)),"",LOOKUP(Sheet3!U$2,'Cargo List'!$C$2:$C$27,'Cargo List'!$I$2:$I$27))</f>
        <v>#N/A</v>
      </c>
      <c r="V300" t="e">
        <f>IF(OR($A300&lt;V$2,$A300&gt;V$2+LOOKUP(V$2,'Cargo List'!$C$2:$C$27,'Cargo List'!$H$2:$H$27)),"",LOOKUP(Sheet3!V$2,'Cargo List'!$C$2:$C$27,'Cargo List'!$I$2:$I$27))</f>
        <v>#N/A</v>
      </c>
      <c r="W300" t="e">
        <f>IF(OR($A300&lt;W$2,$A300&gt;W$2+LOOKUP(W$2,'Cargo List'!$C$2:$C$27,'Cargo List'!$H$2:$H$27)),"",LOOKUP(Sheet3!W$2,'Cargo List'!$C$2:$C$27,'Cargo List'!$I$2:$I$27))</f>
        <v>#N/A</v>
      </c>
      <c r="X300" t="e">
        <f>IF(OR($A300&lt;X$2,$A300&gt;X$2+LOOKUP(X$2,'Cargo List'!$C$2:$C$27,'Cargo List'!$H$2:$H$27)),"",LOOKUP(Sheet3!X$2,'Cargo List'!$C$2:$C$27,'Cargo List'!$I$2:$I$27))</f>
        <v>#N/A</v>
      </c>
      <c r="Y300" t="e">
        <f>IF(OR($A300&lt;Y$2,$A300&gt;Y$2+LOOKUP(Y$2,'Cargo List'!$C$2:$C$27,'Cargo List'!$H$2:$H$27)),"",LOOKUP(Sheet3!Y$2,'Cargo List'!$C$2:$C$27,'Cargo List'!$I$2:$I$27))</f>
        <v>#N/A</v>
      </c>
      <c r="Z300" t="e">
        <f>IF(OR($A300&lt;Z$2,$A300&gt;Z$2+LOOKUP(Z$2,'Cargo List'!$C$2:$C$27,'Cargo List'!$H$2:$H$27)),"",LOOKUP(Sheet3!Z$2,'Cargo List'!$C$2:$C$27,'Cargo List'!$I$2:$I$27))</f>
        <v>#N/A</v>
      </c>
      <c r="AA300" t="e">
        <f>IF(OR($A300&lt;AA$2,$A300&gt;AA$2+LOOKUP(AA$2,'Cargo List'!$C$2:$C$27,'Cargo List'!$H$2:$H$27)),"",LOOKUP(Sheet3!AA$2,'Cargo List'!$C$2:$C$27,'Cargo List'!$I$2:$I$27))</f>
        <v>#N/A</v>
      </c>
      <c r="AB300" t="e">
        <f>IF(OR($A300&lt;AB$2,$A300&gt;AB$2+LOOKUP(AB$2,'Cargo List'!$C$2:$C$27,'Cargo List'!$H$2:$H$27)),"",LOOKUP(Sheet3!AB$2,'Cargo List'!$C$2:$C$27,'Cargo List'!$I$2:$I$27))</f>
        <v>#N/A</v>
      </c>
      <c r="AC300" t="e">
        <f>IF(OR($A300&lt;AC$2,$A300&gt;AC$2+LOOKUP(AC$2,'Cargo List'!$C$2:$C$27,'Cargo List'!$H$2:$H$27)),"",LOOKUP(Sheet3!AC$2,'Cargo List'!$C$2:$C$27,'Cargo List'!$I$2:$I$27))</f>
        <v>#N/A</v>
      </c>
      <c r="AD300" t="e">
        <f>IF(OR($A300&lt;AD$2,$A300&gt;AD$2+LOOKUP(AD$2,'Cargo List'!$C$2:$C$27,'Cargo List'!$H$2:$H$27)),"",LOOKUP(Sheet3!AD$2,'Cargo List'!$C$2:$C$27,'Cargo List'!$I$2:$I$27))</f>
        <v>#N/A</v>
      </c>
      <c r="AE300" t="e">
        <f>IF(OR($A300&lt;AE$2,$A300&gt;AE$2+LOOKUP(AE$2,'Cargo List'!$C$2:$C$27,'Cargo List'!$H$2:$H$27)),"",LOOKUP(Sheet3!AE$2,'Cargo List'!$C$2:$C$27,'Cargo List'!$I$2:$I$27))</f>
        <v>#N/A</v>
      </c>
      <c r="AF300" t="e">
        <f>IF(OR($A300&lt;AF$2,$A300&gt;AF$2+LOOKUP(AF$2,'Cargo List'!$C$2:$C$27,'Cargo List'!$H$2:$H$27)),"",LOOKUP(Sheet3!AF$2,'Cargo List'!$C$2:$C$27,'Cargo List'!$I$2:$I$27))</f>
        <v>#N/A</v>
      </c>
      <c r="AG300" t="e">
        <f>IF(OR($A300&lt;AG$2,$A300&gt;AG$2+LOOKUP(AG$2,'Cargo List'!$C$2:$C$27,'Cargo List'!$H$2:$H$27)),"",LOOKUP(Sheet3!AG$2,'Cargo List'!$C$2:$C$27,'Cargo List'!$I$2:$I$27))</f>
        <v>#N/A</v>
      </c>
      <c r="AH300" t="e">
        <f>IF(OR($A300&lt;AH$2,$A300&gt;AH$2+LOOKUP(AH$2,'Cargo List'!$C$2:$C$27,'Cargo List'!$H$2:$H$27)),"",LOOKUP(Sheet3!AH$2,'Cargo List'!$C$2:$C$27,'Cargo List'!$I$2:$I$27))</f>
        <v>#N/A</v>
      </c>
      <c r="AI300" t="e">
        <f>IF(OR($A300&lt;AI$2,$A300&gt;AI$2+LOOKUP(AI$2,'Cargo List'!$C$2:$C$27,'Cargo List'!$H$2:$H$27)),"",LOOKUP(Sheet3!AI$2,'Cargo List'!$C$2:$C$27,'Cargo List'!$I$2:$I$27))</f>
        <v>#N/A</v>
      </c>
      <c r="AJ300" t="e">
        <f>IF(OR($A300&lt;AJ$2,$A300&gt;AJ$2+LOOKUP(AJ$2,'Cargo List'!$C$2:$C$27,'Cargo List'!$H$2:$H$27)),"",LOOKUP(Sheet3!AJ$2,'Cargo List'!$C$2:$C$27,'Cargo List'!$I$2:$I$27))</f>
        <v>#N/A</v>
      </c>
      <c r="AK300" t="e">
        <f>IF(OR($A300&lt;AK$2,$A300&gt;AK$2+LOOKUP(AK$2,'Cargo List'!$C$2:$C$27,'Cargo List'!$H$2:$H$27)),"",LOOKUP(Sheet3!AK$2,'Cargo List'!$C$2:$C$27,'Cargo List'!$I$2:$I$27))</f>
        <v>#N/A</v>
      </c>
      <c r="AL300" t="e">
        <f>IF(OR($A300&lt;AL$2,$A300&gt;AL$2+LOOKUP(AL$2,'Cargo List'!$C$2:$C$27,'Cargo List'!$H$2:$H$27)),"",LOOKUP(Sheet3!AL$2,'Cargo List'!$C$2:$C$27,'Cargo List'!$I$2:$I$27))</f>
        <v>#N/A</v>
      </c>
      <c r="AM300" t="e">
        <f>IF(OR($A300&lt;AM$2,$A300&gt;AM$2+LOOKUP(AM$2,'Cargo List'!$C$2:$C$27,'Cargo List'!$H$2:$H$27)),"",LOOKUP(Sheet3!AM$2,'Cargo List'!$C$2:$C$27,'Cargo List'!$I$2:$I$27))</f>
        <v>#N/A</v>
      </c>
      <c r="AN300" t="e">
        <f>IF(OR($A300&lt;AN$2,$A300&gt;AN$2+LOOKUP(AN$2,'Cargo List'!$C$2:$C$27,'Cargo List'!$H$2:$H$27)),"",LOOKUP(Sheet3!AN$2,'Cargo List'!$C$2:$C$27,'Cargo List'!$I$2:$I$27))</f>
        <v>#N/A</v>
      </c>
      <c r="AO300" t="e">
        <f>IF(OR($A300&lt;AO$2,$A300&gt;AO$2+LOOKUP(AO$2,'Cargo List'!$C$2:$C$27,'Cargo List'!$H$2:$H$27)),"",LOOKUP(Sheet3!AO$2,'Cargo List'!$C$2:$C$27,'Cargo List'!$I$2:$I$27))</f>
        <v>#N/A</v>
      </c>
      <c r="AP300" t="e">
        <f>IF(OR($A300&lt;AP$2,$A300&gt;AP$2+LOOKUP(AP$2,'Cargo List'!$C$2:$C$27,'Cargo List'!$H$2:$H$27)),"",LOOKUP(Sheet3!AP$2,'Cargo List'!$C$2:$C$27,'Cargo List'!$I$2:$I$27))</f>
        <v>#N/A</v>
      </c>
      <c r="AQ300" t="e">
        <f>IF(OR($A300&lt;AQ$2,$A300&gt;AQ$2+LOOKUP(AQ$2,'Cargo List'!$C$2:$C$27,'Cargo List'!$H$2:$H$27)),"",LOOKUP(Sheet3!AQ$2,'Cargo List'!$C$2:$C$27,'Cargo List'!$I$2:$I$27))</f>
        <v>#N/A</v>
      </c>
      <c r="AR300" t="e">
        <f>IF(OR($A300&lt;AR$2,$A300&gt;AR$2+LOOKUP(AR$2,'Cargo List'!$C$2:$C$27,'Cargo List'!$H$2:$H$27)),"",LOOKUP(Sheet3!AR$2,'Cargo List'!$C$2:$C$27,'Cargo List'!$I$2:$I$27))</f>
        <v>#N/A</v>
      </c>
      <c r="AS300" t="e">
        <f>IF(OR($A300&lt;AS$2,$A300&gt;AS$2+LOOKUP(AS$2,'Cargo List'!$C$2:$C$27,'Cargo List'!$H$2:$H$27)),"",LOOKUP(Sheet3!AS$2,'Cargo List'!$C$2:$C$27,'Cargo List'!$I$2:$I$27))</f>
        <v>#N/A</v>
      </c>
      <c r="AT300" t="e">
        <f>IF(OR($A300&lt;AT$2,$A300&gt;AT$2+LOOKUP(AT$2,'Cargo List'!$C$2:$C$27,'Cargo List'!$H$2:$H$27)),"",LOOKUP(Sheet3!AT$2,'Cargo List'!$C$2:$C$27,'Cargo List'!$I$2:$I$27))</f>
        <v>#N/A</v>
      </c>
      <c r="AU300" t="e">
        <f>IF(OR($A300&lt;AU$2,$A300&gt;AU$2+LOOKUP(AU$2,'Cargo List'!$C$2:$C$27,'Cargo List'!$H$2:$H$27)),"",LOOKUP(Sheet3!AU$2,'Cargo List'!$C$2:$C$27,'Cargo List'!$I$2:$I$27))</f>
        <v>#N/A</v>
      </c>
      <c r="AV300" s="4">
        <f t="shared" si="8"/>
        <v>0</v>
      </c>
    </row>
    <row r="301" spans="1:48" x14ac:dyDescent="0.25">
      <c r="A301" s="2">
        <f t="shared" si="9"/>
        <v>44495</v>
      </c>
      <c r="B301" t="e">
        <f>IF(OR($A301&lt;B$2,$A301&gt;B$2+LOOKUP(B$2,'Cargo List'!$C$2:$C$27,'Cargo List'!$H$2:$H$27)),"",LOOKUP(Sheet3!B$2,'Cargo List'!$C$2:$C$27,'Cargo List'!$I$2:$I$27))</f>
        <v>#N/A</v>
      </c>
      <c r="C301" t="e">
        <f>IF(OR($A301&lt;C$2,$A301&gt;C$2+LOOKUP(C$2,'Cargo List'!$C$2:$C$27,'Cargo List'!$H$2:$H$27)),"",LOOKUP(Sheet3!C$2,'Cargo List'!$C$2:$C$27,'Cargo List'!$I$2:$I$27))</f>
        <v>#N/A</v>
      </c>
      <c r="D301" t="e">
        <f>IF(OR($A301&lt;D$2,$A301&gt;D$2+LOOKUP(D$2,'Cargo List'!$C$2:$C$27,'Cargo List'!$H$2:$H$27)),"",LOOKUP(Sheet3!D$2,'Cargo List'!$C$2:$C$27,'Cargo List'!$I$2:$I$27))</f>
        <v>#N/A</v>
      </c>
      <c r="E301" t="e">
        <f>IF(OR($A301&lt;E$2,$A301&gt;E$2+LOOKUP(E$2,'Cargo List'!$C$2:$C$27,'Cargo List'!$H$2:$H$27)),"",LOOKUP(Sheet3!E$2,'Cargo List'!$C$2:$C$27,'Cargo List'!$I$2:$I$27))</f>
        <v>#N/A</v>
      </c>
      <c r="F301" t="e">
        <f>IF(OR($A301&lt;F$2,$A301&gt;F$2+LOOKUP(F$2,'Cargo List'!$C$2:$C$27,'Cargo List'!$H$2:$H$27)),"",LOOKUP(Sheet3!F$2,'Cargo List'!$C$2:$C$27,'Cargo List'!$I$2:$I$27))</f>
        <v>#N/A</v>
      </c>
      <c r="G301" t="e">
        <f>IF(OR($A301&lt;G$2,$A301&gt;G$2+LOOKUP(G$2,'Cargo List'!$C$2:$C$27,'Cargo List'!$H$2:$H$27)),"",LOOKUP(Sheet3!G$2,'Cargo List'!$C$2:$C$27,'Cargo List'!$I$2:$I$27))</f>
        <v>#N/A</v>
      </c>
      <c r="H301" t="e">
        <f>IF(OR($A301&lt;H$2,$A301&gt;H$2+LOOKUP(H$2,'Cargo List'!$C$2:$C$27,'Cargo List'!$H$2:$H$27)),"",LOOKUP(Sheet3!H$2,'Cargo List'!$C$2:$C$27,'Cargo List'!$I$2:$I$27))</f>
        <v>#N/A</v>
      </c>
      <c r="I301" t="e">
        <f>IF(OR($A301&lt;I$2,$A301&gt;I$2+LOOKUP(I$2,'Cargo List'!$C$2:$C$27,'Cargo List'!$H$2:$H$27)),"",LOOKUP(Sheet3!I$2,'Cargo List'!$C$2:$C$27,'Cargo List'!$I$2:$I$27))</f>
        <v>#N/A</v>
      </c>
      <c r="J301" t="e">
        <f>IF(OR($A301&lt;J$2,$A301&gt;J$2+LOOKUP(J$2,'Cargo List'!$C$2:$C$27,'Cargo List'!$H$2:$H$27)),"",LOOKUP(Sheet3!J$2,'Cargo List'!$C$2:$C$27,'Cargo List'!$I$2:$I$27))</f>
        <v>#N/A</v>
      </c>
      <c r="K301" t="e">
        <f>IF(OR($A301&lt;K$2,$A301&gt;K$2+LOOKUP(K$2,'Cargo List'!$C$2:$C$27,'Cargo List'!$H$2:$H$27)),"",LOOKUP(Sheet3!K$2,'Cargo List'!$C$2:$C$27,'Cargo List'!$I$2:$I$27))</f>
        <v>#N/A</v>
      </c>
      <c r="L301" t="e">
        <f>IF(OR($A301&lt;L$2,$A301&gt;L$2+LOOKUP(L$2,'Cargo List'!$C$2:$C$27,'Cargo List'!$H$2:$H$27)),"",LOOKUP(Sheet3!L$2,'Cargo List'!$C$2:$C$27,'Cargo List'!$I$2:$I$27))</f>
        <v>#N/A</v>
      </c>
      <c r="M301" t="e">
        <f>IF(OR($A301&lt;M$2,$A301&gt;M$2+LOOKUP(M$2,'Cargo List'!$C$2:$C$27,'Cargo List'!$H$2:$H$27)),"",LOOKUP(Sheet3!M$2,'Cargo List'!$C$2:$C$27,'Cargo List'!$I$2:$I$27))</f>
        <v>#N/A</v>
      </c>
      <c r="N301" t="e">
        <f>IF(OR($A301&lt;N$2,$A301&gt;N$2+LOOKUP(N$2,'Cargo List'!$C$2:$C$27,'Cargo List'!$H$2:$H$27)),"",LOOKUP(Sheet3!N$2,'Cargo List'!$C$2:$C$27,'Cargo List'!$I$2:$I$27))</f>
        <v>#N/A</v>
      </c>
      <c r="O301" t="e">
        <f>IF(OR($A301&lt;O$2,$A301&gt;O$2+LOOKUP(O$2,'Cargo List'!$C$2:$C$27,'Cargo List'!$H$2:$H$27)),"",LOOKUP(Sheet3!O$2,'Cargo List'!$C$2:$C$27,'Cargo List'!$I$2:$I$27))</f>
        <v>#N/A</v>
      </c>
      <c r="P301" t="e">
        <f>IF(OR($A301&lt;P$2,$A301&gt;P$2+LOOKUP(P$2,'Cargo List'!$C$2:$C$27,'Cargo List'!$H$2:$H$27)),"",LOOKUP(Sheet3!P$2,'Cargo List'!$C$2:$C$27,'Cargo List'!$I$2:$I$27))</f>
        <v>#N/A</v>
      </c>
      <c r="Q301" t="e">
        <f>IF(OR($A301&lt;Q$2,$A301&gt;Q$2+LOOKUP(Q$2,'Cargo List'!$C$2:$C$27,'Cargo List'!$H$2:$H$27)),"",LOOKUP(Sheet3!Q$2,'Cargo List'!$C$2:$C$27,'Cargo List'!$I$2:$I$27))</f>
        <v>#N/A</v>
      </c>
      <c r="R301" t="e">
        <f>IF(OR($A301&lt;R$2,$A301&gt;R$2+LOOKUP(R$2,'Cargo List'!$C$2:$C$27,'Cargo List'!$H$2:$H$27)),"",LOOKUP(Sheet3!R$2,'Cargo List'!$C$2:$C$27,'Cargo List'!$I$2:$I$27))</f>
        <v>#N/A</v>
      </c>
      <c r="S301" t="e">
        <f>IF(OR($A301&lt;S$2,$A301&gt;S$2+LOOKUP(S$2,'Cargo List'!$C$2:$C$27,'Cargo List'!$H$2:$H$27)),"",LOOKUP(Sheet3!S$2,'Cargo List'!$C$2:$C$27,'Cargo List'!$I$2:$I$27))</f>
        <v>#N/A</v>
      </c>
      <c r="T301" t="e">
        <f>IF(OR($A301&lt;T$2,$A301&gt;T$2+LOOKUP(T$2,'Cargo List'!$C$2:$C$27,'Cargo List'!$H$2:$H$27)),"",LOOKUP(Sheet3!T$2,'Cargo List'!$C$2:$C$27,'Cargo List'!$I$2:$I$27))</f>
        <v>#N/A</v>
      </c>
      <c r="U301" t="e">
        <f>IF(OR($A301&lt;U$2,$A301&gt;U$2+LOOKUP(U$2,'Cargo List'!$C$2:$C$27,'Cargo List'!$H$2:$H$27)),"",LOOKUP(Sheet3!U$2,'Cargo List'!$C$2:$C$27,'Cargo List'!$I$2:$I$27))</f>
        <v>#N/A</v>
      </c>
      <c r="V301" t="e">
        <f>IF(OR($A301&lt;V$2,$A301&gt;V$2+LOOKUP(V$2,'Cargo List'!$C$2:$C$27,'Cargo List'!$H$2:$H$27)),"",LOOKUP(Sheet3!V$2,'Cargo List'!$C$2:$C$27,'Cargo List'!$I$2:$I$27))</f>
        <v>#N/A</v>
      </c>
      <c r="W301" t="e">
        <f>IF(OR($A301&lt;W$2,$A301&gt;W$2+LOOKUP(W$2,'Cargo List'!$C$2:$C$27,'Cargo List'!$H$2:$H$27)),"",LOOKUP(Sheet3!W$2,'Cargo List'!$C$2:$C$27,'Cargo List'!$I$2:$I$27))</f>
        <v>#N/A</v>
      </c>
      <c r="X301" t="e">
        <f>IF(OR($A301&lt;X$2,$A301&gt;X$2+LOOKUP(X$2,'Cargo List'!$C$2:$C$27,'Cargo List'!$H$2:$H$27)),"",LOOKUP(Sheet3!X$2,'Cargo List'!$C$2:$C$27,'Cargo List'!$I$2:$I$27))</f>
        <v>#N/A</v>
      </c>
      <c r="Y301" t="e">
        <f>IF(OR($A301&lt;Y$2,$A301&gt;Y$2+LOOKUP(Y$2,'Cargo List'!$C$2:$C$27,'Cargo List'!$H$2:$H$27)),"",LOOKUP(Sheet3!Y$2,'Cargo List'!$C$2:$C$27,'Cargo List'!$I$2:$I$27))</f>
        <v>#N/A</v>
      </c>
      <c r="Z301" t="e">
        <f>IF(OR($A301&lt;Z$2,$A301&gt;Z$2+LOOKUP(Z$2,'Cargo List'!$C$2:$C$27,'Cargo List'!$H$2:$H$27)),"",LOOKUP(Sheet3!Z$2,'Cargo List'!$C$2:$C$27,'Cargo List'!$I$2:$I$27))</f>
        <v>#N/A</v>
      </c>
      <c r="AA301" t="e">
        <f>IF(OR($A301&lt;AA$2,$A301&gt;AA$2+LOOKUP(AA$2,'Cargo List'!$C$2:$C$27,'Cargo List'!$H$2:$H$27)),"",LOOKUP(Sheet3!AA$2,'Cargo List'!$C$2:$C$27,'Cargo List'!$I$2:$I$27))</f>
        <v>#N/A</v>
      </c>
      <c r="AB301" t="e">
        <f>IF(OR($A301&lt;AB$2,$A301&gt;AB$2+LOOKUP(AB$2,'Cargo List'!$C$2:$C$27,'Cargo List'!$H$2:$H$27)),"",LOOKUP(Sheet3!AB$2,'Cargo List'!$C$2:$C$27,'Cargo List'!$I$2:$I$27))</f>
        <v>#N/A</v>
      </c>
      <c r="AC301" t="e">
        <f>IF(OR($A301&lt;AC$2,$A301&gt;AC$2+LOOKUP(AC$2,'Cargo List'!$C$2:$C$27,'Cargo List'!$H$2:$H$27)),"",LOOKUP(Sheet3!AC$2,'Cargo List'!$C$2:$C$27,'Cargo List'!$I$2:$I$27))</f>
        <v>#N/A</v>
      </c>
      <c r="AD301" t="e">
        <f>IF(OR($A301&lt;AD$2,$A301&gt;AD$2+LOOKUP(AD$2,'Cargo List'!$C$2:$C$27,'Cargo List'!$H$2:$H$27)),"",LOOKUP(Sheet3!AD$2,'Cargo List'!$C$2:$C$27,'Cargo List'!$I$2:$I$27))</f>
        <v>#N/A</v>
      </c>
      <c r="AE301" t="e">
        <f>IF(OR($A301&lt;AE$2,$A301&gt;AE$2+LOOKUP(AE$2,'Cargo List'!$C$2:$C$27,'Cargo List'!$H$2:$H$27)),"",LOOKUP(Sheet3!AE$2,'Cargo List'!$C$2:$C$27,'Cargo List'!$I$2:$I$27))</f>
        <v>#N/A</v>
      </c>
      <c r="AF301" t="e">
        <f>IF(OR($A301&lt;AF$2,$A301&gt;AF$2+LOOKUP(AF$2,'Cargo List'!$C$2:$C$27,'Cargo List'!$H$2:$H$27)),"",LOOKUP(Sheet3!AF$2,'Cargo List'!$C$2:$C$27,'Cargo List'!$I$2:$I$27))</f>
        <v>#N/A</v>
      </c>
      <c r="AG301" t="e">
        <f>IF(OR($A301&lt;AG$2,$A301&gt;AG$2+LOOKUP(AG$2,'Cargo List'!$C$2:$C$27,'Cargo List'!$H$2:$H$27)),"",LOOKUP(Sheet3!AG$2,'Cargo List'!$C$2:$C$27,'Cargo List'!$I$2:$I$27))</f>
        <v>#N/A</v>
      </c>
      <c r="AH301" t="e">
        <f>IF(OR($A301&lt;AH$2,$A301&gt;AH$2+LOOKUP(AH$2,'Cargo List'!$C$2:$C$27,'Cargo List'!$H$2:$H$27)),"",LOOKUP(Sheet3!AH$2,'Cargo List'!$C$2:$C$27,'Cargo List'!$I$2:$I$27))</f>
        <v>#N/A</v>
      </c>
      <c r="AI301" t="e">
        <f>IF(OR($A301&lt;AI$2,$A301&gt;AI$2+LOOKUP(AI$2,'Cargo List'!$C$2:$C$27,'Cargo List'!$H$2:$H$27)),"",LOOKUP(Sheet3!AI$2,'Cargo List'!$C$2:$C$27,'Cargo List'!$I$2:$I$27))</f>
        <v>#N/A</v>
      </c>
      <c r="AJ301" t="e">
        <f>IF(OR($A301&lt;AJ$2,$A301&gt;AJ$2+LOOKUP(AJ$2,'Cargo List'!$C$2:$C$27,'Cargo List'!$H$2:$H$27)),"",LOOKUP(Sheet3!AJ$2,'Cargo List'!$C$2:$C$27,'Cargo List'!$I$2:$I$27))</f>
        <v>#N/A</v>
      </c>
      <c r="AK301" t="e">
        <f>IF(OR($A301&lt;AK$2,$A301&gt;AK$2+LOOKUP(AK$2,'Cargo List'!$C$2:$C$27,'Cargo List'!$H$2:$H$27)),"",LOOKUP(Sheet3!AK$2,'Cargo List'!$C$2:$C$27,'Cargo List'!$I$2:$I$27))</f>
        <v>#N/A</v>
      </c>
      <c r="AL301" t="e">
        <f>IF(OR($A301&lt;AL$2,$A301&gt;AL$2+LOOKUP(AL$2,'Cargo List'!$C$2:$C$27,'Cargo List'!$H$2:$H$27)),"",LOOKUP(Sheet3!AL$2,'Cargo List'!$C$2:$C$27,'Cargo List'!$I$2:$I$27))</f>
        <v>#N/A</v>
      </c>
      <c r="AM301" t="e">
        <f>IF(OR($A301&lt;AM$2,$A301&gt;AM$2+LOOKUP(AM$2,'Cargo List'!$C$2:$C$27,'Cargo List'!$H$2:$H$27)),"",LOOKUP(Sheet3!AM$2,'Cargo List'!$C$2:$C$27,'Cargo List'!$I$2:$I$27))</f>
        <v>#N/A</v>
      </c>
      <c r="AN301" t="e">
        <f>IF(OR($A301&lt;AN$2,$A301&gt;AN$2+LOOKUP(AN$2,'Cargo List'!$C$2:$C$27,'Cargo List'!$H$2:$H$27)),"",LOOKUP(Sheet3!AN$2,'Cargo List'!$C$2:$C$27,'Cargo List'!$I$2:$I$27))</f>
        <v>#N/A</v>
      </c>
      <c r="AO301" t="e">
        <f>IF(OR($A301&lt;AO$2,$A301&gt;AO$2+LOOKUP(AO$2,'Cargo List'!$C$2:$C$27,'Cargo List'!$H$2:$H$27)),"",LOOKUP(Sheet3!AO$2,'Cargo List'!$C$2:$C$27,'Cargo List'!$I$2:$I$27))</f>
        <v>#N/A</v>
      </c>
      <c r="AP301" t="e">
        <f>IF(OR($A301&lt;AP$2,$A301&gt;AP$2+LOOKUP(AP$2,'Cargo List'!$C$2:$C$27,'Cargo List'!$H$2:$H$27)),"",LOOKUP(Sheet3!AP$2,'Cargo List'!$C$2:$C$27,'Cargo List'!$I$2:$I$27))</f>
        <v>#N/A</v>
      </c>
      <c r="AQ301" t="e">
        <f>IF(OR($A301&lt;AQ$2,$A301&gt;AQ$2+LOOKUP(AQ$2,'Cargo List'!$C$2:$C$27,'Cargo List'!$H$2:$H$27)),"",LOOKUP(Sheet3!AQ$2,'Cargo List'!$C$2:$C$27,'Cargo List'!$I$2:$I$27))</f>
        <v>#N/A</v>
      </c>
      <c r="AR301" t="e">
        <f>IF(OR($A301&lt;AR$2,$A301&gt;AR$2+LOOKUP(AR$2,'Cargo List'!$C$2:$C$27,'Cargo List'!$H$2:$H$27)),"",LOOKUP(Sheet3!AR$2,'Cargo List'!$C$2:$C$27,'Cargo List'!$I$2:$I$27))</f>
        <v>#N/A</v>
      </c>
      <c r="AS301" t="e">
        <f>IF(OR($A301&lt;AS$2,$A301&gt;AS$2+LOOKUP(AS$2,'Cargo List'!$C$2:$C$27,'Cargo List'!$H$2:$H$27)),"",LOOKUP(Sheet3!AS$2,'Cargo List'!$C$2:$C$27,'Cargo List'!$I$2:$I$27))</f>
        <v>#N/A</v>
      </c>
      <c r="AT301" t="e">
        <f>IF(OR($A301&lt;AT$2,$A301&gt;AT$2+LOOKUP(AT$2,'Cargo List'!$C$2:$C$27,'Cargo List'!$H$2:$H$27)),"",LOOKUP(Sheet3!AT$2,'Cargo List'!$C$2:$C$27,'Cargo List'!$I$2:$I$27))</f>
        <v>#N/A</v>
      </c>
      <c r="AU301" t="e">
        <f>IF(OR($A301&lt;AU$2,$A301&gt;AU$2+LOOKUP(AU$2,'Cargo List'!$C$2:$C$27,'Cargo List'!$H$2:$H$27)),"",LOOKUP(Sheet3!AU$2,'Cargo List'!$C$2:$C$27,'Cargo List'!$I$2:$I$27))</f>
        <v>#N/A</v>
      </c>
      <c r="AV301" s="4">
        <f t="shared" si="8"/>
        <v>0</v>
      </c>
    </row>
    <row r="302" spans="1:48" x14ac:dyDescent="0.25">
      <c r="A302" s="2">
        <f t="shared" si="9"/>
        <v>44496</v>
      </c>
      <c r="B302" t="e">
        <f>IF(OR($A302&lt;B$2,$A302&gt;B$2+LOOKUP(B$2,'Cargo List'!$C$2:$C$27,'Cargo List'!$H$2:$H$27)),"",LOOKUP(Sheet3!B$2,'Cargo List'!$C$2:$C$27,'Cargo List'!$I$2:$I$27))</f>
        <v>#N/A</v>
      </c>
      <c r="C302" t="e">
        <f>IF(OR($A302&lt;C$2,$A302&gt;C$2+LOOKUP(C$2,'Cargo List'!$C$2:$C$27,'Cargo List'!$H$2:$H$27)),"",LOOKUP(Sheet3!C$2,'Cargo List'!$C$2:$C$27,'Cargo List'!$I$2:$I$27))</f>
        <v>#N/A</v>
      </c>
      <c r="D302" t="e">
        <f>IF(OR($A302&lt;D$2,$A302&gt;D$2+LOOKUP(D$2,'Cargo List'!$C$2:$C$27,'Cargo List'!$H$2:$H$27)),"",LOOKUP(Sheet3!D$2,'Cargo List'!$C$2:$C$27,'Cargo List'!$I$2:$I$27))</f>
        <v>#N/A</v>
      </c>
      <c r="E302" t="e">
        <f>IF(OR($A302&lt;E$2,$A302&gt;E$2+LOOKUP(E$2,'Cargo List'!$C$2:$C$27,'Cargo List'!$H$2:$H$27)),"",LOOKUP(Sheet3!E$2,'Cargo List'!$C$2:$C$27,'Cargo List'!$I$2:$I$27))</f>
        <v>#N/A</v>
      </c>
      <c r="F302" t="e">
        <f>IF(OR($A302&lt;F$2,$A302&gt;F$2+LOOKUP(F$2,'Cargo List'!$C$2:$C$27,'Cargo List'!$H$2:$H$27)),"",LOOKUP(Sheet3!F$2,'Cargo List'!$C$2:$C$27,'Cargo List'!$I$2:$I$27))</f>
        <v>#N/A</v>
      </c>
      <c r="G302" t="e">
        <f>IF(OR($A302&lt;G$2,$A302&gt;G$2+LOOKUP(G$2,'Cargo List'!$C$2:$C$27,'Cargo List'!$H$2:$H$27)),"",LOOKUP(Sheet3!G$2,'Cargo List'!$C$2:$C$27,'Cargo List'!$I$2:$I$27))</f>
        <v>#N/A</v>
      </c>
      <c r="H302" t="e">
        <f>IF(OR($A302&lt;H$2,$A302&gt;H$2+LOOKUP(H$2,'Cargo List'!$C$2:$C$27,'Cargo List'!$H$2:$H$27)),"",LOOKUP(Sheet3!H$2,'Cargo List'!$C$2:$C$27,'Cargo List'!$I$2:$I$27))</f>
        <v>#N/A</v>
      </c>
      <c r="I302" t="e">
        <f>IF(OR($A302&lt;I$2,$A302&gt;I$2+LOOKUP(I$2,'Cargo List'!$C$2:$C$27,'Cargo List'!$H$2:$H$27)),"",LOOKUP(Sheet3!I$2,'Cargo List'!$C$2:$C$27,'Cargo List'!$I$2:$I$27))</f>
        <v>#N/A</v>
      </c>
      <c r="J302" t="e">
        <f>IF(OR($A302&lt;J$2,$A302&gt;J$2+LOOKUP(J$2,'Cargo List'!$C$2:$C$27,'Cargo List'!$H$2:$H$27)),"",LOOKUP(Sheet3!J$2,'Cargo List'!$C$2:$C$27,'Cargo List'!$I$2:$I$27))</f>
        <v>#N/A</v>
      </c>
      <c r="K302" t="e">
        <f>IF(OR($A302&lt;K$2,$A302&gt;K$2+LOOKUP(K$2,'Cargo List'!$C$2:$C$27,'Cargo List'!$H$2:$H$27)),"",LOOKUP(Sheet3!K$2,'Cargo List'!$C$2:$C$27,'Cargo List'!$I$2:$I$27))</f>
        <v>#N/A</v>
      </c>
      <c r="L302" t="e">
        <f>IF(OR($A302&lt;L$2,$A302&gt;L$2+LOOKUP(L$2,'Cargo List'!$C$2:$C$27,'Cargo List'!$H$2:$H$27)),"",LOOKUP(Sheet3!L$2,'Cargo List'!$C$2:$C$27,'Cargo List'!$I$2:$I$27))</f>
        <v>#N/A</v>
      </c>
      <c r="M302" t="e">
        <f>IF(OR($A302&lt;M$2,$A302&gt;M$2+LOOKUP(M$2,'Cargo List'!$C$2:$C$27,'Cargo List'!$H$2:$H$27)),"",LOOKUP(Sheet3!M$2,'Cargo List'!$C$2:$C$27,'Cargo List'!$I$2:$I$27))</f>
        <v>#N/A</v>
      </c>
      <c r="N302" t="e">
        <f>IF(OR($A302&lt;N$2,$A302&gt;N$2+LOOKUP(N$2,'Cargo List'!$C$2:$C$27,'Cargo List'!$H$2:$H$27)),"",LOOKUP(Sheet3!N$2,'Cargo List'!$C$2:$C$27,'Cargo List'!$I$2:$I$27))</f>
        <v>#N/A</v>
      </c>
      <c r="O302" t="e">
        <f>IF(OR($A302&lt;O$2,$A302&gt;O$2+LOOKUP(O$2,'Cargo List'!$C$2:$C$27,'Cargo List'!$H$2:$H$27)),"",LOOKUP(Sheet3!O$2,'Cargo List'!$C$2:$C$27,'Cargo List'!$I$2:$I$27))</f>
        <v>#N/A</v>
      </c>
      <c r="P302" t="e">
        <f>IF(OR($A302&lt;P$2,$A302&gt;P$2+LOOKUP(P$2,'Cargo List'!$C$2:$C$27,'Cargo List'!$H$2:$H$27)),"",LOOKUP(Sheet3!P$2,'Cargo List'!$C$2:$C$27,'Cargo List'!$I$2:$I$27))</f>
        <v>#N/A</v>
      </c>
      <c r="Q302" t="e">
        <f>IF(OR($A302&lt;Q$2,$A302&gt;Q$2+LOOKUP(Q$2,'Cargo List'!$C$2:$C$27,'Cargo List'!$H$2:$H$27)),"",LOOKUP(Sheet3!Q$2,'Cargo List'!$C$2:$C$27,'Cargo List'!$I$2:$I$27))</f>
        <v>#N/A</v>
      </c>
      <c r="R302" t="e">
        <f>IF(OR($A302&lt;R$2,$A302&gt;R$2+LOOKUP(R$2,'Cargo List'!$C$2:$C$27,'Cargo List'!$H$2:$H$27)),"",LOOKUP(Sheet3!R$2,'Cargo List'!$C$2:$C$27,'Cargo List'!$I$2:$I$27))</f>
        <v>#N/A</v>
      </c>
      <c r="S302" t="e">
        <f>IF(OR($A302&lt;S$2,$A302&gt;S$2+LOOKUP(S$2,'Cargo List'!$C$2:$C$27,'Cargo List'!$H$2:$H$27)),"",LOOKUP(Sheet3!S$2,'Cargo List'!$C$2:$C$27,'Cargo List'!$I$2:$I$27))</f>
        <v>#N/A</v>
      </c>
      <c r="T302" t="e">
        <f>IF(OR($A302&lt;T$2,$A302&gt;T$2+LOOKUP(T$2,'Cargo List'!$C$2:$C$27,'Cargo List'!$H$2:$H$27)),"",LOOKUP(Sheet3!T$2,'Cargo List'!$C$2:$C$27,'Cargo List'!$I$2:$I$27))</f>
        <v>#N/A</v>
      </c>
      <c r="U302" t="e">
        <f>IF(OR($A302&lt;U$2,$A302&gt;U$2+LOOKUP(U$2,'Cargo List'!$C$2:$C$27,'Cargo List'!$H$2:$H$27)),"",LOOKUP(Sheet3!U$2,'Cargo List'!$C$2:$C$27,'Cargo List'!$I$2:$I$27))</f>
        <v>#N/A</v>
      </c>
      <c r="V302" t="e">
        <f>IF(OR($A302&lt;V$2,$A302&gt;V$2+LOOKUP(V$2,'Cargo List'!$C$2:$C$27,'Cargo List'!$H$2:$H$27)),"",LOOKUP(Sheet3!V$2,'Cargo List'!$C$2:$C$27,'Cargo List'!$I$2:$I$27))</f>
        <v>#N/A</v>
      </c>
      <c r="W302" t="e">
        <f>IF(OR($A302&lt;W$2,$A302&gt;W$2+LOOKUP(W$2,'Cargo List'!$C$2:$C$27,'Cargo List'!$H$2:$H$27)),"",LOOKUP(Sheet3!W$2,'Cargo List'!$C$2:$C$27,'Cargo List'!$I$2:$I$27))</f>
        <v>#N/A</v>
      </c>
      <c r="X302" t="e">
        <f>IF(OR($A302&lt;X$2,$A302&gt;X$2+LOOKUP(X$2,'Cargo List'!$C$2:$C$27,'Cargo List'!$H$2:$H$27)),"",LOOKUP(Sheet3!X$2,'Cargo List'!$C$2:$C$27,'Cargo List'!$I$2:$I$27))</f>
        <v>#N/A</v>
      </c>
      <c r="Y302" t="e">
        <f>IF(OR($A302&lt;Y$2,$A302&gt;Y$2+LOOKUP(Y$2,'Cargo List'!$C$2:$C$27,'Cargo List'!$H$2:$H$27)),"",LOOKUP(Sheet3!Y$2,'Cargo List'!$C$2:$C$27,'Cargo List'!$I$2:$I$27))</f>
        <v>#N/A</v>
      </c>
      <c r="Z302" t="e">
        <f>IF(OR($A302&lt;Z$2,$A302&gt;Z$2+LOOKUP(Z$2,'Cargo List'!$C$2:$C$27,'Cargo List'!$H$2:$H$27)),"",LOOKUP(Sheet3!Z$2,'Cargo List'!$C$2:$C$27,'Cargo List'!$I$2:$I$27))</f>
        <v>#N/A</v>
      </c>
      <c r="AA302" t="e">
        <f>IF(OR($A302&lt;AA$2,$A302&gt;AA$2+LOOKUP(AA$2,'Cargo List'!$C$2:$C$27,'Cargo List'!$H$2:$H$27)),"",LOOKUP(Sheet3!AA$2,'Cargo List'!$C$2:$C$27,'Cargo List'!$I$2:$I$27))</f>
        <v>#N/A</v>
      </c>
      <c r="AB302" t="e">
        <f>IF(OR($A302&lt;AB$2,$A302&gt;AB$2+LOOKUP(AB$2,'Cargo List'!$C$2:$C$27,'Cargo List'!$H$2:$H$27)),"",LOOKUP(Sheet3!AB$2,'Cargo List'!$C$2:$C$27,'Cargo List'!$I$2:$I$27))</f>
        <v>#N/A</v>
      </c>
      <c r="AC302" t="e">
        <f>IF(OR($A302&lt;AC$2,$A302&gt;AC$2+LOOKUP(AC$2,'Cargo List'!$C$2:$C$27,'Cargo List'!$H$2:$H$27)),"",LOOKUP(Sheet3!AC$2,'Cargo List'!$C$2:$C$27,'Cargo List'!$I$2:$I$27))</f>
        <v>#N/A</v>
      </c>
      <c r="AD302" t="e">
        <f>IF(OR($A302&lt;AD$2,$A302&gt;AD$2+LOOKUP(AD$2,'Cargo List'!$C$2:$C$27,'Cargo List'!$H$2:$H$27)),"",LOOKUP(Sheet3!AD$2,'Cargo List'!$C$2:$C$27,'Cargo List'!$I$2:$I$27))</f>
        <v>#N/A</v>
      </c>
      <c r="AE302" t="e">
        <f>IF(OR($A302&lt;AE$2,$A302&gt;AE$2+LOOKUP(AE$2,'Cargo List'!$C$2:$C$27,'Cargo List'!$H$2:$H$27)),"",LOOKUP(Sheet3!AE$2,'Cargo List'!$C$2:$C$27,'Cargo List'!$I$2:$I$27))</f>
        <v>#N/A</v>
      </c>
      <c r="AF302" t="e">
        <f>IF(OR($A302&lt;AF$2,$A302&gt;AF$2+LOOKUP(AF$2,'Cargo List'!$C$2:$C$27,'Cargo List'!$H$2:$H$27)),"",LOOKUP(Sheet3!AF$2,'Cargo List'!$C$2:$C$27,'Cargo List'!$I$2:$I$27))</f>
        <v>#N/A</v>
      </c>
      <c r="AG302" t="e">
        <f>IF(OR($A302&lt;AG$2,$A302&gt;AG$2+LOOKUP(AG$2,'Cargo List'!$C$2:$C$27,'Cargo List'!$H$2:$H$27)),"",LOOKUP(Sheet3!AG$2,'Cargo List'!$C$2:$C$27,'Cargo List'!$I$2:$I$27))</f>
        <v>#N/A</v>
      </c>
      <c r="AH302" t="e">
        <f>IF(OR($A302&lt;AH$2,$A302&gt;AH$2+LOOKUP(AH$2,'Cargo List'!$C$2:$C$27,'Cargo List'!$H$2:$H$27)),"",LOOKUP(Sheet3!AH$2,'Cargo List'!$C$2:$C$27,'Cargo List'!$I$2:$I$27))</f>
        <v>#N/A</v>
      </c>
      <c r="AI302" t="e">
        <f>IF(OR($A302&lt;AI$2,$A302&gt;AI$2+LOOKUP(AI$2,'Cargo List'!$C$2:$C$27,'Cargo List'!$H$2:$H$27)),"",LOOKUP(Sheet3!AI$2,'Cargo List'!$C$2:$C$27,'Cargo List'!$I$2:$I$27))</f>
        <v>#N/A</v>
      </c>
      <c r="AJ302" t="e">
        <f>IF(OR($A302&lt;AJ$2,$A302&gt;AJ$2+LOOKUP(AJ$2,'Cargo List'!$C$2:$C$27,'Cargo List'!$H$2:$H$27)),"",LOOKUP(Sheet3!AJ$2,'Cargo List'!$C$2:$C$27,'Cargo List'!$I$2:$I$27))</f>
        <v>#N/A</v>
      </c>
      <c r="AK302" t="e">
        <f>IF(OR($A302&lt;AK$2,$A302&gt;AK$2+LOOKUP(AK$2,'Cargo List'!$C$2:$C$27,'Cargo List'!$H$2:$H$27)),"",LOOKUP(Sheet3!AK$2,'Cargo List'!$C$2:$C$27,'Cargo List'!$I$2:$I$27))</f>
        <v>#N/A</v>
      </c>
      <c r="AL302" t="e">
        <f>IF(OR($A302&lt;AL$2,$A302&gt;AL$2+LOOKUP(AL$2,'Cargo List'!$C$2:$C$27,'Cargo List'!$H$2:$H$27)),"",LOOKUP(Sheet3!AL$2,'Cargo List'!$C$2:$C$27,'Cargo List'!$I$2:$I$27))</f>
        <v>#N/A</v>
      </c>
      <c r="AM302" t="e">
        <f>IF(OR($A302&lt;AM$2,$A302&gt;AM$2+LOOKUP(AM$2,'Cargo List'!$C$2:$C$27,'Cargo List'!$H$2:$H$27)),"",LOOKUP(Sheet3!AM$2,'Cargo List'!$C$2:$C$27,'Cargo List'!$I$2:$I$27))</f>
        <v>#N/A</v>
      </c>
      <c r="AN302" t="e">
        <f>IF(OR($A302&lt;AN$2,$A302&gt;AN$2+LOOKUP(AN$2,'Cargo List'!$C$2:$C$27,'Cargo List'!$H$2:$H$27)),"",LOOKUP(Sheet3!AN$2,'Cargo List'!$C$2:$C$27,'Cargo List'!$I$2:$I$27))</f>
        <v>#N/A</v>
      </c>
      <c r="AO302" t="e">
        <f>IF(OR($A302&lt;AO$2,$A302&gt;AO$2+LOOKUP(AO$2,'Cargo List'!$C$2:$C$27,'Cargo List'!$H$2:$H$27)),"",LOOKUP(Sheet3!AO$2,'Cargo List'!$C$2:$C$27,'Cargo List'!$I$2:$I$27))</f>
        <v>#N/A</v>
      </c>
      <c r="AP302" t="e">
        <f>IF(OR($A302&lt;AP$2,$A302&gt;AP$2+LOOKUP(AP$2,'Cargo List'!$C$2:$C$27,'Cargo List'!$H$2:$H$27)),"",LOOKUP(Sheet3!AP$2,'Cargo List'!$C$2:$C$27,'Cargo List'!$I$2:$I$27))</f>
        <v>#N/A</v>
      </c>
      <c r="AQ302" t="e">
        <f>IF(OR($A302&lt;AQ$2,$A302&gt;AQ$2+LOOKUP(AQ$2,'Cargo List'!$C$2:$C$27,'Cargo List'!$H$2:$H$27)),"",LOOKUP(Sheet3!AQ$2,'Cargo List'!$C$2:$C$27,'Cargo List'!$I$2:$I$27))</f>
        <v>#N/A</v>
      </c>
      <c r="AR302" t="e">
        <f>IF(OR($A302&lt;AR$2,$A302&gt;AR$2+LOOKUP(AR$2,'Cargo List'!$C$2:$C$27,'Cargo List'!$H$2:$H$27)),"",LOOKUP(Sheet3!AR$2,'Cargo List'!$C$2:$C$27,'Cargo List'!$I$2:$I$27))</f>
        <v>#N/A</v>
      </c>
      <c r="AS302" t="e">
        <f>IF(OR($A302&lt;AS$2,$A302&gt;AS$2+LOOKUP(AS$2,'Cargo List'!$C$2:$C$27,'Cargo List'!$H$2:$H$27)),"",LOOKUP(Sheet3!AS$2,'Cargo List'!$C$2:$C$27,'Cargo List'!$I$2:$I$27))</f>
        <v>#N/A</v>
      </c>
      <c r="AT302" t="e">
        <f>IF(OR($A302&lt;AT$2,$A302&gt;AT$2+LOOKUP(AT$2,'Cargo List'!$C$2:$C$27,'Cargo List'!$H$2:$H$27)),"",LOOKUP(Sheet3!AT$2,'Cargo List'!$C$2:$C$27,'Cargo List'!$I$2:$I$27))</f>
        <v>#N/A</v>
      </c>
      <c r="AU302" t="e">
        <f>IF(OR($A302&lt;AU$2,$A302&gt;AU$2+LOOKUP(AU$2,'Cargo List'!$C$2:$C$27,'Cargo List'!$H$2:$H$27)),"",LOOKUP(Sheet3!AU$2,'Cargo List'!$C$2:$C$27,'Cargo List'!$I$2:$I$27))</f>
        <v>#N/A</v>
      </c>
      <c r="AV302" s="4">
        <f t="shared" si="8"/>
        <v>0</v>
      </c>
    </row>
    <row r="303" spans="1:48" x14ac:dyDescent="0.25">
      <c r="A303" s="2">
        <f t="shared" si="9"/>
        <v>44497</v>
      </c>
      <c r="B303" t="e">
        <f>IF(OR($A303&lt;B$2,$A303&gt;B$2+LOOKUP(B$2,'Cargo List'!$C$2:$C$27,'Cargo List'!$H$2:$H$27)),"",LOOKUP(Sheet3!B$2,'Cargo List'!$C$2:$C$27,'Cargo List'!$I$2:$I$27))</f>
        <v>#N/A</v>
      </c>
      <c r="C303" t="e">
        <f>IF(OR($A303&lt;C$2,$A303&gt;C$2+LOOKUP(C$2,'Cargo List'!$C$2:$C$27,'Cargo List'!$H$2:$H$27)),"",LOOKUP(Sheet3!C$2,'Cargo List'!$C$2:$C$27,'Cargo List'!$I$2:$I$27))</f>
        <v>#N/A</v>
      </c>
      <c r="D303" t="e">
        <f>IF(OR($A303&lt;D$2,$A303&gt;D$2+LOOKUP(D$2,'Cargo List'!$C$2:$C$27,'Cargo List'!$H$2:$H$27)),"",LOOKUP(Sheet3!D$2,'Cargo List'!$C$2:$C$27,'Cargo List'!$I$2:$I$27))</f>
        <v>#N/A</v>
      </c>
      <c r="E303" t="e">
        <f>IF(OR($A303&lt;E$2,$A303&gt;E$2+LOOKUP(E$2,'Cargo List'!$C$2:$C$27,'Cargo List'!$H$2:$H$27)),"",LOOKUP(Sheet3!E$2,'Cargo List'!$C$2:$C$27,'Cargo List'!$I$2:$I$27))</f>
        <v>#N/A</v>
      </c>
      <c r="F303" t="e">
        <f>IF(OR($A303&lt;F$2,$A303&gt;F$2+LOOKUP(F$2,'Cargo List'!$C$2:$C$27,'Cargo List'!$H$2:$H$27)),"",LOOKUP(Sheet3!F$2,'Cargo List'!$C$2:$C$27,'Cargo List'!$I$2:$I$27))</f>
        <v>#N/A</v>
      </c>
      <c r="G303" t="e">
        <f>IF(OR($A303&lt;G$2,$A303&gt;G$2+LOOKUP(G$2,'Cargo List'!$C$2:$C$27,'Cargo List'!$H$2:$H$27)),"",LOOKUP(Sheet3!G$2,'Cargo List'!$C$2:$C$27,'Cargo List'!$I$2:$I$27))</f>
        <v>#N/A</v>
      </c>
      <c r="H303" t="e">
        <f>IF(OR($A303&lt;H$2,$A303&gt;H$2+LOOKUP(H$2,'Cargo List'!$C$2:$C$27,'Cargo List'!$H$2:$H$27)),"",LOOKUP(Sheet3!H$2,'Cargo List'!$C$2:$C$27,'Cargo List'!$I$2:$I$27))</f>
        <v>#N/A</v>
      </c>
      <c r="I303" t="e">
        <f>IF(OR($A303&lt;I$2,$A303&gt;I$2+LOOKUP(I$2,'Cargo List'!$C$2:$C$27,'Cargo List'!$H$2:$H$27)),"",LOOKUP(Sheet3!I$2,'Cargo List'!$C$2:$C$27,'Cargo List'!$I$2:$I$27))</f>
        <v>#N/A</v>
      </c>
      <c r="J303" t="e">
        <f>IF(OR($A303&lt;J$2,$A303&gt;J$2+LOOKUP(J$2,'Cargo List'!$C$2:$C$27,'Cargo List'!$H$2:$H$27)),"",LOOKUP(Sheet3!J$2,'Cargo List'!$C$2:$C$27,'Cargo List'!$I$2:$I$27))</f>
        <v>#N/A</v>
      </c>
      <c r="K303" t="e">
        <f>IF(OR($A303&lt;K$2,$A303&gt;K$2+LOOKUP(K$2,'Cargo List'!$C$2:$C$27,'Cargo List'!$H$2:$H$27)),"",LOOKUP(Sheet3!K$2,'Cargo List'!$C$2:$C$27,'Cargo List'!$I$2:$I$27))</f>
        <v>#N/A</v>
      </c>
      <c r="L303" t="e">
        <f>IF(OR($A303&lt;L$2,$A303&gt;L$2+LOOKUP(L$2,'Cargo List'!$C$2:$C$27,'Cargo List'!$H$2:$H$27)),"",LOOKUP(Sheet3!L$2,'Cargo List'!$C$2:$C$27,'Cargo List'!$I$2:$I$27))</f>
        <v>#N/A</v>
      </c>
      <c r="M303" t="e">
        <f>IF(OR($A303&lt;M$2,$A303&gt;M$2+LOOKUP(M$2,'Cargo List'!$C$2:$C$27,'Cargo List'!$H$2:$H$27)),"",LOOKUP(Sheet3!M$2,'Cargo List'!$C$2:$C$27,'Cargo List'!$I$2:$I$27))</f>
        <v>#N/A</v>
      </c>
      <c r="N303" t="e">
        <f>IF(OR($A303&lt;N$2,$A303&gt;N$2+LOOKUP(N$2,'Cargo List'!$C$2:$C$27,'Cargo List'!$H$2:$H$27)),"",LOOKUP(Sheet3!N$2,'Cargo List'!$C$2:$C$27,'Cargo List'!$I$2:$I$27))</f>
        <v>#N/A</v>
      </c>
      <c r="O303" t="e">
        <f>IF(OR($A303&lt;O$2,$A303&gt;O$2+LOOKUP(O$2,'Cargo List'!$C$2:$C$27,'Cargo List'!$H$2:$H$27)),"",LOOKUP(Sheet3!O$2,'Cargo List'!$C$2:$C$27,'Cargo List'!$I$2:$I$27))</f>
        <v>#N/A</v>
      </c>
      <c r="P303" t="e">
        <f>IF(OR($A303&lt;P$2,$A303&gt;P$2+LOOKUP(P$2,'Cargo List'!$C$2:$C$27,'Cargo List'!$H$2:$H$27)),"",LOOKUP(Sheet3!P$2,'Cargo List'!$C$2:$C$27,'Cargo List'!$I$2:$I$27))</f>
        <v>#N/A</v>
      </c>
      <c r="Q303" t="e">
        <f>IF(OR($A303&lt;Q$2,$A303&gt;Q$2+LOOKUP(Q$2,'Cargo List'!$C$2:$C$27,'Cargo List'!$H$2:$H$27)),"",LOOKUP(Sheet3!Q$2,'Cargo List'!$C$2:$C$27,'Cargo List'!$I$2:$I$27))</f>
        <v>#N/A</v>
      </c>
      <c r="R303" t="e">
        <f>IF(OR($A303&lt;R$2,$A303&gt;R$2+LOOKUP(R$2,'Cargo List'!$C$2:$C$27,'Cargo List'!$H$2:$H$27)),"",LOOKUP(Sheet3!R$2,'Cargo List'!$C$2:$C$27,'Cargo List'!$I$2:$I$27))</f>
        <v>#N/A</v>
      </c>
      <c r="S303" t="e">
        <f>IF(OR($A303&lt;S$2,$A303&gt;S$2+LOOKUP(S$2,'Cargo List'!$C$2:$C$27,'Cargo List'!$H$2:$H$27)),"",LOOKUP(Sheet3!S$2,'Cargo List'!$C$2:$C$27,'Cargo List'!$I$2:$I$27))</f>
        <v>#N/A</v>
      </c>
      <c r="T303" t="e">
        <f>IF(OR($A303&lt;T$2,$A303&gt;T$2+LOOKUP(T$2,'Cargo List'!$C$2:$C$27,'Cargo List'!$H$2:$H$27)),"",LOOKUP(Sheet3!T$2,'Cargo List'!$C$2:$C$27,'Cargo List'!$I$2:$I$27))</f>
        <v>#N/A</v>
      </c>
      <c r="U303" t="e">
        <f>IF(OR($A303&lt;U$2,$A303&gt;U$2+LOOKUP(U$2,'Cargo List'!$C$2:$C$27,'Cargo List'!$H$2:$H$27)),"",LOOKUP(Sheet3!U$2,'Cargo List'!$C$2:$C$27,'Cargo List'!$I$2:$I$27))</f>
        <v>#N/A</v>
      </c>
      <c r="V303" t="e">
        <f>IF(OR($A303&lt;V$2,$A303&gt;V$2+LOOKUP(V$2,'Cargo List'!$C$2:$C$27,'Cargo List'!$H$2:$H$27)),"",LOOKUP(Sheet3!V$2,'Cargo List'!$C$2:$C$27,'Cargo List'!$I$2:$I$27))</f>
        <v>#N/A</v>
      </c>
      <c r="W303" t="e">
        <f>IF(OR($A303&lt;W$2,$A303&gt;W$2+LOOKUP(W$2,'Cargo List'!$C$2:$C$27,'Cargo List'!$H$2:$H$27)),"",LOOKUP(Sheet3!W$2,'Cargo List'!$C$2:$C$27,'Cargo List'!$I$2:$I$27))</f>
        <v>#N/A</v>
      </c>
      <c r="X303" t="e">
        <f>IF(OR($A303&lt;X$2,$A303&gt;X$2+LOOKUP(X$2,'Cargo List'!$C$2:$C$27,'Cargo List'!$H$2:$H$27)),"",LOOKUP(Sheet3!X$2,'Cargo List'!$C$2:$C$27,'Cargo List'!$I$2:$I$27))</f>
        <v>#N/A</v>
      </c>
      <c r="Y303" t="e">
        <f>IF(OR($A303&lt;Y$2,$A303&gt;Y$2+LOOKUP(Y$2,'Cargo List'!$C$2:$C$27,'Cargo List'!$H$2:$H$27)),"",LOOKUP(Sheet3!Y$2,'Cargo List'!$C$2:$C$27,'Cargo List'!$I$2:$I$27))</f>
        <v>#N/A</v>
      </c>
      <c r="Z303" t="e">
        <f>IF(OR($A303&lt;Z$2,$A303&gt;Z$2+LOOKUP(Z$2,'Cargo List'!$C$2:$C$27,'Cargo List'!$H$2:$H$27)),"",LOOKUP(Sheet3!Z$2,'Cargo List'!$C$2:$C$27,'Cargo List'!$I$2:$I$27))</f>
        <v>#N/A</v>
      </c>
      <c r="AA303" t="e">
        <f>IF(OR($A303&lt;AA$2,$A303&gt;AA$2+LOOKUP(AA$2,'Cargo List'!$C$2:$C$27,'Cargo List'!$H$2:$H$27)),"",LOOKUP(Sheet3!AA$2,'Cargo List'!$C$2:$C$27,'Cargo List'!$I$2:$I$27))</f>
        <v>#N/A</v>
      </c>
      <c r="AB303" t="e">
        <f>IF(OR($A303&lt;AB$2,$A303&gt;AB$2+LOOKUP(AB$2,'Cargo List'!$C$2:$C$27,'Cargo List'!$H$2:$H$27)),"",LOOKUP(Sheet3!AB$2,'Cargo List'!$C$2:$C$27,'Cargo List'!$I$2:$I$27))</f>
        <v>#N/A</v>
      </c>
      <c r="AC303" t="e">
        <f>IF(OR($A303&lt;AC$2,$A303&gt;AC$2+LOOKUP(AC$2,'Cargo List'!$C$2:$C$27,'Cargo List'!$H$2:$H$27)),"",LOOKUP(Sheet3!AC$2,'Cargo List'!$C$2:$C$27,'Cargo List'!$I$2:$I$27))</f>
        <v>#N/A</v>
      </c>
      <c r="AD303" t="e">
        <f>IF(OR($A303&lt;AD$2,$A303&gt;AD$2+LOOKUP(AD$2,'Cargo List'!$C$2:$C$27,'Cargo List'!$H$2:$H$27)),"",LOOKUP(Sheet3!AD$2,'Cargo List'!$C$2:$C$27,'Cargo List'!$I$2:$I$27))</f>
        <v>#N/A</v>
      </c>
      <c r="AE303" t="e">
        <f>IF(OR($A303&lt;AE$2,$A303&gt;AE$2+LOOKUP(AE$2,'Cargo List'!$C$2:$C$27,'Cargo List'!$H$2:$H$27)),"",LOOKUP(Sheet3!AE$2,'Cargo List'!$C$2:$C$27,'Cargo List'!$I$2:$I$27))</f>
        <v>#N/A</v>
      </c>
      <c r="AF303" t="e">
        <f>IF(OR($A303&lt;AF$2,$A303&gt;AF$2+LOOKUP(AF$2,'Cargo List'!$C$2:$C$27,'Cargo List'!$H$2:$H$27)),"",LOOKUP(Sheet3!AF$2,'Cargo List'!$C$2:$C$27,'Cargo List'!$I$2:$I$27))</f>
        <v>#N/A</v>
      </c>
      <c r="AG303" t="e">
        <f>IF(OR($A303&lt;AG$2,$A303&gt;AG$2+LOOKUP(AG$2,'Cargo List'!$C$2:$C$27,'Cargo List'!$H$2:$H$27)),"",LOOKUP(Sheet3!AG$2,'Cargo List'!$C$2:$C$27,'Cargo List'!$I$2:$I$27))</f>
        <v>#N/A</v>
      </c>
      <c r="AH303" t="e">
        <f>IF(OR($A303&lt;AH$2,$A303&gt;AH$2+LOOKUP(AH$2,'Cargo List'!$C$2:$C$27,'Cargo List'!$H$2:$H$27)),"",LOOKUP(Sheet3!AH$2,'Cargo List'!$C$2:$C$27,'Cargo List'!$I$2:$I$27))</f>
        <v>#N/A</v>
      </c>
      <c r="AI303" t="e">
        <f>IF(OR($A303&lt;AI$2,$A303&gt;AI$2+LOOKUP(AI$2,'Cargo List'!$C$2:$C$27,'Cargo List'!$H$2:$H$27)),"",LOOKUP(Sheet3!AI$2,'Cargo List'!$C$2:$C$27,'Cargo List'!$I$2:$I$27))</f>
        <v>#N/A</v>
      </c>
      <c r="AJ303" t="e">
        <f>IF(OR($A303&lt;AJ$2,$A303&gt;AJ$2+LOOKUP(AJ$2,'Cargo List'!$C$2:$C$27,'Cargo List'!$H$2:$H$27)),"",LOOKUP(Sheet3!AJ$2,'Cargo List'!$C$2:$C$27,'Cargo List'!$I$2:$I$27))</f>
        <v>#N/A</v>
      </c>
      <c r="AK303" t="e">
        <f>IF(OR($A303&lt;AK$2,$A303&gt;AK$2+LOOKUP(AK$2,'Cargo List'!$C$2:$C$27,'Cargo List'!$H$2:$H$27)),"",LOOKUP(Sheet3!AK$2,'Cargo List'!$C$2:$C$27,'Cargo List'!$I$2:$I$27))</f>
        <v>#N/A</v>
      </c>
      <c r="AL303" t="e">
        <f>IF(OR($A303&lt;AL$2,$A303&gt;AL$2+LOOKUP(AL$2,'Cargo List'!$C$2:$C$27,'Cargo List'!$H$2:$H$27)),"",LOOKUP(Sheet3!AL$2,'Cargo List'!$C$2:$C$27,'Cargo List'!$I$2:$I$27))</f>
        <v>#N/A</v>
      </c>
      <c r="AM303" t="e">
        <f>IF(OR($A303&lt;AM$2,$A303&gt;AM$2+LOOKUP(AM$2,'Cargo List'!$C$2:$C$27,'Cargo List'!$H$2:$H$27)),"",LOOKUP(Sheet3!AM$2,'Cargo List'!$C$2:$C$27,'Cargo List'!$I$2:$I$27))</f>
        <v>#N/A</v>
      </c>
      <c r="AN303" t="e">
        <f>IF(OR($A303&lt;AN$2,$A303&gt;AN$2+LOOKUP(AN$2,'Cargo List'!$C$2:$C$27,'Cargo List'!$H$2:$H$27)),"",LOOKUP(Sheet3!AN$2,'Cargo List'!$C$2:$C$27,'Cargo List'!$I$2:$I$27))</f>
        <v>#N/A</v>
      </c>
      <c r="AO303" t="e">
        <f>IF(OR($A303&lt;AO$2,$A303&gt;AO$2+LOOKUP(AO$2,'Cargo List'!$C$2:$C$27,'Cargo List'!$H$2:$H$27)),"",LOOKUP(Sheet3!AO$2,'Cargo List'!$C$2:$C$27,'Cargo List'!$I$2:$I$27))</f>
        <v>#N/A</v>
      </c>
      <c r="AP303" t="e">
        <f>IF(OR($A303&lt;AP$2,$A303&gt;AP$2+LOOKUP(AP$2,'Cargo List'!$C$2:$C$27,'Cargo List'!$H$2:$H$27)),"",LOOKUP(Sheet3!AP$2,'Cargo List'!$C$2:$C$27,'Cargo List'!$I$2:$I$27))</f>
        <v>#N/A</v>
      </c>
      <c r="AQ303" t="e">
        <f>IF(OR($A303&lt;AQ$2,$A303&gt;AQ$2+LOOKUP(AQ$2,'Cargo List'!$C$2:$C$27,'Cargo List'!$H$2:$H$27)),"",LOOKUP(Sheet3!AQ$2,'Cargo List'!$C$2:$C$27,'Cargo List'!$I$2:$I$27))</f>
        <v>#N/A</v>
      </c>
      <c r="AR303" t="e">
        <f>IF(OR($A303&lt;AR$2,$A303&gt;AR$2+LOOKUP(AR$2,'Cargo List'!$C$2:$C$27,'Cargo List'!$H$2:$H$27)),"",LOOKUP(Sheet3!AR$2,'Cargo List'!$C$2:$C$27,'Cargo List'!$I$2:$I$27))</f>
        <v>#N/A</v>
      </c>
      <c r="AS303" t="e">
        <f>IF(OR($A303&lt;AS$2,$A303&gt;AS$2+LOOKUP(AS$2,'Cargo List'!$C$2:$C$27,'Cargo List'!$H$2:$H$27)),"",LOOKUP(Sheet3!AS$2,'Cargo List'!$C$2:$C$27,'Cargo List'!$I$2:$I$27))</f>
        <v>#N/A</v>
      </c>
      <c r="AT303" t="e">
        <f>IF(OR($A303&lt;AT$2,$A303&gt;AT$2+LOOKUP(AT$2,'Cargo List'!$C$2:$C$27,'Cargo List'!$H$2:$H$27)),"",LOOKUP(Sheet3!AT$2,'Cargo List'!$C$2:$C$27,'Cargo List'!$I$2:$I$27))</f>
        <v>#N/A</v>
      </c>
      <c r="AU303" t="e">
        <f>IF(OR($A303&lt;AU$2,$A303&gt;AU$2+LOOKUP(AU$2,'Cargo List'!$C$2:$C$27,'Cargo List'!$H$2:$H$27)),"",LOOKUP(Sheet3!AU$2,'Cargo List'!$C$2:$C$27,'Cargo List'!$I$2:$I$27))</f>
        <v>#N/A</v>
      </c>
      <c r="AV303" s="4">
        <f t="shared" si="8"/>
        <v>0</v>
      </c>
    </row>
    <row r="304" spans="1:48" x14ac:dyDescent="0.25">
      <c r="A304" s="2">
        <f t="shared" si="9"/>
        <v>44498</v>
      </c>
      <c r="B304" t="e">
        <f>IF(OR($A304&lt;B$2,$A304&gt;B$2+LOOKUP(B$2,'Cargo List'!$C$2:$C$27,'Cargo List'!$H$2:$H$27)),"",LOOKUP(Sheet3!B$2,'Cargo List'!$C$2:$C$27,'Cargo List'!$I$2:$I$27))</f>
        <v>#N/A</v>
      </c>
      <c r="C304" t="e">
        <f>IF(OR($A304&lt;C$2,$A304&gt;C$2+LOOKUP(C$2,'Cargo List'!$C$2:$C$27,'Cargo List'!$H$2:$H$27)),"",LOOKUP(Sheet3!C$2,'Cargo List'!$C$2:$C$27,'Cargo List'!$I$2:$I$27))</f>
        <v>#N/A</v>
      </c>
      <c r="D304" t="e">
        <f>IF(OR($A304&lt;D$2,$A304&gt;D$2+LOOKUP(D$2,'Cargo List'!$C$2:$C$27,'Cargo List'!$H$2:$H$27)),"",LOOKUP(Sheet3!D$2,'Cargo List'!$C$2:$C$27,'Cargo List'!$I$2:$I$27))</f>
        <v>#N/A</v>
      </c>
      <c r="E304" t="e">
        <f>IF(OR($A304&lt;E$2,$A304&gt;E$2+LOOKUP(E$2,'Cargo List'!$C$2:$C$27,'Cargo List'!$H$2:$H$27)),"",LOOKUP(Sheet3!E$2,'Cargo List'!$C$2:$C$27,'Cargo List'!$I$2:$I$27))</f>
        <v>#N/A</v>
      </c>
      <c r="F304" t="e">
        <f>IF(OR($A304&lt;F$2,$A304&gt;F$2+LOOKUP(F$2,'Cargo List'!$C$2:$C$27,'Cargo List'!$H$2:$H$27)),"",LOOKUP(Sheet3!F$2,'Cargo List'!$C$2:$C$27,'Cargo List'!$I$2:$I$27))</f>
        <v>#N/A</v>
      </c>
      <c r="G304" t="e">
        <f>IF(OR($A304&lt;G$2,$A304&gt;G$2+LOOKUP(G$2,'Cargo List'!$C$2:$C$27,'Cargo List'!$H$2:$H$27)),"",LOOKUP(Sheet3!G$2,'Cargo List'!$C$2:$C$27,'Cargo List'!$I$2:$I$27))</f>
        <v>#N/A</v>
      </c>
      <c r="H304" t="e">
        <f>IF(OR($A304&lt;H$2,$A304&gt;H$2+LOOKUP(H$2,'Cargo List'!$C$2:$C$27,'Cargo List'!$H$2:$H$27)),"",LOOKUP(Sheet3!H$2,'Cargo List'!$C$2:$C$27,'Cargo List'!$I$2:$I$27))</f>
        <v>#N/A</v>
      </c>
      <c r="I304" t="e">
        <f>IF(OR($A304&lt;I$2,$A304&gt;I$2+LOOKUP(I$2,'Cargo List'!$C$2:$C$27,'Cargo List'!$H$2:$H$27)),"",LOOKUP(Sheet3!I$2,'Cargo List'!$C$2:$C$27,'Cargo List'!$I$2:$I$27))</f>
        <v>#N/A</v>
      </c>
      <c r="J304" t="e">
        <f>IF(OR($A304&lt;J$2,$A304&gt;J$2+LOOKUP(J$2,'Cargo List'!$C$2:$C$27,'Cargo List'!$H$2:$H$27)),"",LOOKUP(Sheet3!J$2,'Cargo List'!$C$2:$C$27,'Cargo List'!$I$2:$I$27))</f>
        <v>#N/A</v>
      </c>
      <c r="K304" t="e">
        <f>IF(OR($A304&lt;K$2,$A304&gt;K$2+LOOKUP(K$2,'Cargo List'!$C$2:$C$27,'Cargo List'!$H$2:$H$27)),"",LOOKUP(Sheet3!K$2,'Cargo List'!$C$2:$C$27,'Cargo List'!$I$2:$I$27))</f>
        <v>#N/A</v>
      </c>
      <c r="L304" t="e">
        <f>IF(OR($A304&lt;L$2,$A304&gt;L$2+LOOKUP(L$2,'Cargo List'!$C$2:$C$27,'Cargo List'!$H$2:$H$27)),"",LOOKUP(Sheet3!L$2,'Cargo List'!$C$2:$C$27,'Cargo List'!$I$2:$I$27))</f>
        <v>#N/A</v>
      </c>
      <c r="M304" t="e">
        <f>IF(OR($A304&lt;M$2,$A304&gt;M$2+LOOKUP(M$2,'Cargo List'!$C$2:$C$27,'Cargo List'!$H$2:$H$27)),"",LOOKUP(Sheet3!M$2,'Cargo List'!$C$2:$C$27,'Cargo List'!$I$2:$I$27))</f>
        <v>#N/A</v>
      </c>
      <c r="N304" t="e">
        <f>IF(OR($A304&lt;N$2,$A304&gt;N$2+LOOKUP(N$2,'Cargo List'!$C$2:$C$27,'Cargo List'!$H$2:$H$27)),"",LOOKUP(Sheet3!N$2,'Cargo List'!$C$2:$C$27,'Cargo List'!$I$2:$I$27))</f>
        <v>#N/A</v>
      </c>
      <c r="O304" t="e">
        <f>IF(OR($A304&lt;O$2,$A304&gt;O$2+LOOKUP(O$2,'Cargo List'!$C$2:$C$27,'Cargo List'!$H$2:$H$27)),"",LOOKUP(Sheet3!O$2,'Cargo List'!$C$2:$C$27,'Cargo List'!$I$2:$I$27))</f>
        <v>#N/A</v>
      </c>
      <c r="P304" t="e">
        <f>IF(OR($A304&lt;P$2,$A304&gt;P$2+LOOKUP(P$2,'Cargo List'!$C$2:$C$27,'Cargo List'!$H$2:$H$27)),"",LOOKUP(Sheet3!P$2,'Cargo List'!$C$2:$C$27,'Cargo List'!$I$2:$I$27))</f>
        <v>#N/A</v>
      </c>
      <c r="Q304" t="e">
        <f>IF(OR($A304&lt;Q$2,$A304&gt;Q$2+LOOKUP(Q$2,'Cargo List'!$C$2:$C$27,'Cargo List'!$H$2:$H$27)),"",LOOKUP(Sheet3!Q$2,'Cargo List'!$C$2:$C$27,'Cargo List'!$I$2:$I$27))</f>
        <v>#N/A</v>
      </c>
      <c r="R304" t="e">
        <f>IF(OR($A304&lt;R$2,$A304&gt;R$2+LOOKUP(R$2,'Cargo List'!$C$2:$C$27,'Cargo List'!$H$2:$H$27)),"",LOOKUP(Sheet3!R$2,'Cargo List'!$C$2:$C$27,'Cargo List'!$I$2:$I$27))</f>
        <v>#N/A</v>
      </c>
      <c r="S304" t="e">
        <f>IF(OR($A304&lt;S$2,$A304&gt;S$2+LOOKUP(S$2,'Cargo List'!$C$2:$C$27,'Cargo List'!$H$2:$H$27)),"",LOOKUP(Sheet3!S$2,'Cargo List'!$C$2:$C$27,'Cargo List'!$I$2:$I$27))</f>
        <v>#N/A</v>
      </c>
      <c r="T304" t="e">
        <f>IF(OR($A304&lt;T$2,$A304&gt;T$2+LOOKUP(T$2,'Cargo List'!$C$2:$C$27,'Cargo List'!$H$2:$H$27)),"",LOOKUP(Sheet3!T$2,'Cargo List'!$C$2:$C$27,'Cargo List'!$I$2:$I$27))</f>
        <v>#N/A</v>
      </c>
      <c r="U304" t="e">
        <f>IF(OR($A304&lt;U$2,$A304&gt;U$2+LOOKUP(U$2,'Cargo List'!$C$2:$C$27,'Cargo List'!$H$2:$H$27)),"",LOOKUP(Sheet3!U$2,'Cargo List'!$C$2:$C$27,'Cargo List'!$I$2:$I$27))</f>
        <v>#N/A</v>
      </c>
      <c r="V304" t="e">
        <f>IF(OR($A304&lt;V$2,$A304&gt;V$2+LOOKUP(V$2,'Cargo List'!$C$2:$C$27,'Cargo List'!$H$2:$H$27)),"",LOOKUP(Sheet3!V$2,'Cargo List'!$C$2:$C$27,'Cargo List'!$I$2:$I$27))</f>
        <v>#N/A</v>
      </c>
      <c r="W304" t="e">
        <f>IF(OR($A304&lt;W$2,$A304&gt;W$2+LOOKUP(W$2,'Cargo List'!$C$2:$C$27,'Cargo List'!$H$2:$H$27)),"",LOOKUP(Sheet3!W$2,'Cargo List'!$C$2:$C$27,'Cargo List'!$I$2:$I$27))</f>
        <v>#N/A</v>
      </c>
      <c r="X304" t="e">
        <f>IF(OR($A304&lt;X$2,$A304&gt;X$2+LOOKUP(X$2,'Cargo List'!$C$2:$C$27,'Cargo List'!$H$2:$H$27)),"",LOOKUP(Sheet3!X$2,'Cargo List'!$C$2:$C$27,'Cargo List'!$I$2:$I$27))</f>
        <v>#N/A</v>
      </c>
      <c r="Y304" t="e">
        <f>IF(OR($A304&lt;Y$2,$A304&gt;Y$2+LOOKUP(Y$2,'Cargo List'!$C$2:$C$27,'Cargo List'!$H$2:$H$27)),"",LOOKUP(Sheet3!Y$2,'Cargo List'!$C$2:$C$27,'Cargo List'!$I$2:$I$27))</f>
        <v>#N/A</v>
      </c>
      <c r="Z304" t="e">
        <f>IF(OR($A304&lt;Z$2,$A304&gt;Z$2+LOOKUP(Z$2,'Cargo List'!$C$2:$C$27,'Cargo List'!$H$2:$H$27)),"",LOOKUP(Sheet3!Z$2,'Cargo List'!$C$2:$C$27,'Cargo List'!$I$2:$I$27))</f>
        <v>#N/A</v>
      </c>
      <c r="AA304" t="e">
        <f>IF(OR($A304&lt;AA$2,$A304&gt;AA$2+LOOKUP(AA$2,'Cargo List'!$C$2:$C$27,'Cargo List'!$H$2:$H$27)),"",LOOKUP(Sheet3!AA$2,'Cargo List'!$C$2:$C$27,'Cargo List'!$I$2:$I$27))</f>
        <v>#N/A</v>
      </c>
      <c r="AB304" t="e">
        <f>IF(OR($A304&lt;AB$2,$A304&gt;AB$2+LOOKUP(AB$2,'Cargo List'!$C$2:$C$27,'Cargo List'!$H$2:$H$27)),"",LOOKUP(Sheet3!AB$2,'Cargo List'!$C$2:$C$27,'Cargo List'!$I$2:$I$27))</f>
        <v>#N/A</v>
      </c>
      <c r="AC304" t="e">
        <f>IF(OR($A304&lt;AC$2,$A304&gt;AC$2+LOOKUP(AC$2,'Cargo List'!$C$2:$C$27,'Cargo List'!$H$2:$H$27)),"",LOOKUP(Sheet3!AC$2,'Cargo List'!$C$2:$C$27,'Cargo List'!$I$2:$I$27))</f>
        <v>#N/A</v>
      </c>
      <c r="AD304" t="e">
        <f>IF(OR($A304&lt;AD$2,$A304&gt;AD$2+LOOKUP(AD$2,'Cargo List'!$C$2:$C$27,'Cargo List'!$H$2:$H$27)),"",LOOKUP(Sheet3!AD$2,'Cargo List'!$C$2:$C$27,'Cargo List'!$I$2:$I$27))</f>
        <v>#N/A</v>
      </c>
      <c r="AE304" t="e">
        <f>IF(OR($A304&lt;AE$2,$A304&gt;AE$2+LOOKUP(AE$2,'Cargo List'!$C$2:$C$27,'Cargo List'!$H$2:$H$27)),"",LOOKUP(Sheet3!AE$2,'Cargo List'!$C$2:$C$27,'Cargo List'!$I$2:$I$27))</f>
        <v>#N/A</v>
      </c>
      <c r="AF304" t="e">
        <f>IF(OR($A304&lt;AF$2,$A304&gt;AF$2+LOOKUP(AF$2,'Cargo List'!$C$2:$C$27,'Cargo List'!$H$2:$H$27)),"",LOOKUP(Sheet3!AF$2,'Cargo List'!$C$2:$C$27,'Cargo List'!$I$2:$I$27))</f>
        <v>#N/A</v>
      </c>
      <c r="AG304" t="e">
        <f>IF(OR($A304&lt;AG$2,$A304&gt;AG$2+LOOKUP(AG$2,'Cargo List'!$C$2:$C$27,'Cargo List'!$H$2:$H$27)),"",LOOKUP(Sheet3!AG$2,'Cargo List'!$C$2:$C$27,'Cargo List'!$I$2:$I$27))</f>
        <v>#N/A</v>
      </c>
      <c r="AH304" t="e">
        <f>IF(OR($A304&lt;AH$2,$A304&gt;AH$2+LOOKUP(AH$2,'Cargo List'!$C$2:$C$27,'Cargo List'!$H$2:$H$27)),"",LOOKUP(Sheet3!AH$2,'Cargo List'!$C$2:$C$27,'Cargo List'!$I$2:$I$27))</f>
        <v>#N/A</v>
      </c>
      <c r="AI304" t="e">
        <f>IF(OR($A304&lt;AI$2,$A304&gt;AI$2+LOOKUP(AI$2,'Cargo List'!$C$2:$C$27,'Cargo List'!$H$2:$H$27)),"",LOOKUP(Sheet3!AI$2,'Cargo List'!$C$2:$C$27,'Cargo List'!$I$2:$I$27))</f>
        <v>#N/A</v>
      </c>
      <c r="AJ304" t="e">
        <f>IF(OR($A304&lt;AJ$2,$A304&gt;AJ$2+LOOKUP(AJ$2,'Cargo List'!$C$2:$C$27,'Cargo List'!$H$2:$H$27)),"",LOOKUP(Sheet3!AJ$2,'Cargo List'!$C$2:$C$27,'Cargo List'!$I$2:$I$27))</f>
        <v>#N/A</v>
      </c>
      <c r="AK304" t="e">
        <f>IF(OR($A304&lt;AK$2,$A304&gt;AK$2+LOOKUP(AK$2,'Cargo List'!$C$2:$C$27,'Cargo List'!$H$2:$H$27)),"",LOOKUP(Sheet3!AK$2,'Cargo List'!$C$2:$C$27,'Cargo List'!$I$2:$I$27))</f>
        <v>#N/A</v>
      </c>
      <c r="AL304" t="e">
        <f>IF(OR($A304&lt;AL$2,$A304&gt;AL$2+LOOKUP(AL$2,'Cargo List'!$C$2:$C$27,'Cargo List'!$H$2:$H$27)),"",LOOKUP(Sheet3!AL$2,'Cargo List'!$C$2:$C$27,'Cargo List'!$I$2:$I$27))</f>
        <v>#N/A</v>
      </c>
      <c r="AM304" t="e">
        <f>IF(OR($A304&lt;AM$2,$A304&gt;AM$2+LOOKUP(AM$2,'Cargo List'!$C$2:$C$27,'Cargo List'!$H$2:$H$27)),"",LOOKUP(Sheet3!AM$2,'Cargo List'!$C$2:$C$27,'Cargo List'!$I$2:$I$27))</f>
        <v>#N/A</v>
      </c>
      <c r="AN304" t="e">
        <f>IF(OR($A304&lt;AN$2,$A304&gt;AN$2+LOOKUP(AN$2,'Cargo List'!$C$2:$C$27,'Cargo List'!$H$2:$H$27)),"",LOOKUP(Sheet3!AN$2,'Cargo List'!$C$2:$C$27,'Cargo List'!$I$2:$I$27))</f>
        <v>#N/A</v>
      </c>
      <c r="AO304" t="e">
        <f>IF(OR($A304&lt;AO$2,$A304&gt;AO$2+LOOKUP(AO$2,'Cargo List'!$C$2:$C$27,'Cargo List'!$H$2:$H$27)),"",LOOKUP(Sheet3!AO$2,'Cargo List'!$C$2:$C$27,'Cargo List'!$I$2:$I$27))</f>
        <v>#N/A</v>
      </c>
      <c r="AP304" t="e">
        <f>IF(OR($A304&lt;AP$2,$A304&gt;AP$2+LOOKUP(AP$2,'Cargo List'!$C$2:$C$27,'Cargo List'!$H$2:$H$27)),"",LOOKUP(Sheet3!AP$2,'Cargo List'!$C$2:$C$27,'Cargo List'!$I$2:$I$27))</f>
        <v>#N/A</v>
      </c>
      <c r="AQ304" t="e">
        <f>IF(OR($A304&lt;AQ$2,$A304&gt;AQ$2+LOOKUP(AQ$2,'Cargo List'!$C$2:$C$27,'Cargo List'!$H$2:$H$27)),"",LOOKUP(Sheet3!AQ$2,'Cargo List'!$C$2:$C$27,'Cargo List'!$I$2:$I$27))</f>
        <v>#N/A</v>
      </c>
      <c r="AR304" t="e">
        <f>IF(OR($A304&lt;AR$2,$A304&gt;AR$2+LOOKUP(AR$2,'Cargo List'!$C$2:$C$27,'Cargo List'!$H$2:$H$27)),"",LOOKUP(Sheet3!AR$2,'Cargo List'!$C$2:$C$27,'Cargo List'!$I$2:$I$27))</f>
        <v>#N/A</v>
      </c>
      <c r="AS304" t="e">
        <f>IF(OR($A304&lt;AS$2,$A304&gt;AS$2+LOOKUP(AS$2,'Cargo List'!$C$2:$C$27,'Cargo List'!$H$2:$H$27)),"",LOOKUP(Sheet3!AS$2,'Cargo List'!$C$2:$C$27,'Cargo List'!$I$2:$I$27))</f>
        <v>#N/A</v>
      </c>
      <c r="AT304" t="e">
        <f>IF(OR($A304&lt;AT$2,$A304&gt;AT$2+LOOKUP(AT$2,'Cargo List'!$C$2:$C$27,'Cargo List'!$H$2:$H$27)),"",LOOKUP(Sheet3!AT$2,'Cargo List'!$C$2:$C$27,'Cargo List'!$I$2:$I$27))</f>
        <v>#N/A</v>
      </c>
      <c r="AU304" t="e">
        <f>IF(OR($A304&lt;AU$2,$A304&gt;AU$2+LOOKUP(AU$2,'Cargo List'!$C$2:$C$27,'Cargo List'!$H$2:$H$27)),"",LOOKUP(Sheet3!AU$2,'Cargo List'!$C$2:$C$27,'Cargo List'!$I$2:$I$27))</f>
        <v>#N/A</v>
      </c>
      <c r="AV304" s="4">
        <f t="shared" si="8"/>
        <v>0</v>
      </c>
    </row>
    <row r="305" spans="1:48" x14ac:dyDescent="0.25">
      <c r="A305" s="2">
        <f t="shared" si="9"/>
        <v>44499</v>
      </c>
      <c r="B305" t="e">
        <f>IF(OR($A305&lt;B$2,$A305&gt;B$2+LOOKUP(B$2,'Cargo List'!$C$2:$C$27,'Cargo List'!$H$2:$H$27)),"",LOOKUP(Sheet3!B$2,'Cargo List'!$C$2:$C$27,'Cargo List'!$I$2:$I$27))</f>
        <v>#N/A</v>
      </c>
      <c r="C305" t="e">
        <f>IF(OR($A305&lt;C$2,$A305&gt;C$2+LOOKUP(C$2,'Cargo List'!$C$2:$C$27,'Cargo List'!$H$2:$H$27)),"",LOOKUP(Sheet3!C$2,'Cargo List'!$C$2:$C$27,'Cargo List'!$I$2:$I$27))</f>
        <v>#N/A</v>
      </c>
      <c r="D305" t="e">
        <f>IF(OR($A305&lt;D$2,$A305&gt;D$2+LOOKUP(D$2,'Cargo List'!$C$2:$C$27,'Cargo List'!$H$2:$H$27)),"",LOOKUP(Sheet3!D$2,'Cargo List'!$C$2:$C$27,'Cargo List'!$I$2:$I$27))</f>
        <v>#N/A</v>
      </c>
      <c r="E305" t="e">
        <f>IF(OR($A305&lt;E$2,$A305&gt;E$2+LOOKUP(E$2,'Cargo List'!$C$2:$C$27,'Cargo List'!$H$2:$H$27)),"",LOOKUP(Sheet3!E$2,'Cargo List'!$C$2:$C$27,'Cargo List'!$I$2:$I$27))</f>
        <v>#N/A</v>
      </c>
      <c r="F305" t="e">
        <f>IF(OR($A305&lt;F$2,$A305&gt;F$2+LOOKUP(F$2,'Cargo List'!$C$2:$C$27,'Cargo List'!$H$2:$H$27)),"",LOOKUP(Sheet3!F$2,'Cargo List'!$C$2:$C$27,'Cargo List'!$I$2:$I$27))</f>
        <v>#N/A</v>
      </c>
      <c r="G305" t="e">
        <f>IF(OR($A305&lt;G$2,$A305&gt;G$2+LOOKUP(G$2,'Cargo List'!$C$2:$C$27,'Cargo List'!$H$2:$H$27)),"",LOOKUP(Sheet3!G$2,'Cargo List'!$C$2:$C$27,'Cargo List'!$I$2:$I$27))</f>
        <v>#N/A</v>
      </c>
      <c r="H305" t="e">
        <f>IF(OR($A305&lt;H$2,$A305&gt;H$2+LOOKUP(H$2,'Cargo List'!$C$2:$C$27,'Cargo List'!$H$2:$H$27)),"",LOOKUP(Sheet3!H$2,'Cargo List'!$C$2:$C$27,'Cargo List'!$I$2:$I$27))</f>
        <v>#N/A</v>
      </c>
      <c r="I305" t="e">
        <f>IF(OR($A305&lt;I$2,$A305&gt;I$2+LOOKUP(I$2,'Cargo List'!$C$2:$C$27,'Cargo List'!$H$2:$H$27)),"",LOOKUP(Sheet3!I$2,'Cargo List'!$C$2:$C$27,'Cargo List'!$I$2:$I$27))</f>
        <v>#N/A</v>
      </c>
      <c r="J305" t="e">
        <f>IF(OR($A305&lt;J$2,$A305&gt;J$2+LOOKUP(J$2,'Cargo List'!$C$2:$C$27,'Cargo List'!$H$2:$H$27)),"",LOOKUP(Sheet3!J$2,'Cargo List'!$C$2:$C$27,'Cargo List'!$I$2:$I$27))</f>
        <v>#N/A</v>
      </c>
      <c r="K305" t="e">
        <f>IF(OR($A305&lt;K$2,$A305&gt;K$2+LOOKUP(K$2,'Cargo List'!$C$2:$C$27,'Cargo List'!$H$2:$H$27)),"",LOOKUP(Sheet3!K$2,'Cargo List'!$C$2:$C$27,'Cargo List'!$I$2:$I$27))</f>
        <v>#N/A</v>
      </c>
      <c r="L305" t="e">
        <f>IF(OR($A305&lt;L$2,$A305&gt;L$2+LOOKUP(L$2,'Cargo List'!$C$2:$C$27,'Cargo List'!$H$2:$H$27)),"",LOOKUP(Sheet3!L$2,'Cargo List'!$C$2:$C$27,'Cargo List'!$I$2:$I$27))</f>
        <v>#N/A</v>
      </c>
      <c r="M305" t="e">
        <f>IF(OR($A305&lt;M$2,$A305&gt;M$2+LOOKUP(M$2,'Cargo List'!$C$2:$C$27,'Cargo List'!$H$2:$H$27)),"",LOOKUP(Sheet3!M$2,'Cargo List'!$C$2:$C$27,'Cargo List'!$I$2:$I$27))</f>
        <v>#N/A</v>
      </c>
      <c r="N305" t="e">
        <f>IF(OR($A305&lt;N$2,$A305&gt;N$2+LOOKUP(N$2,'Cargo List'!$C$2:$C$27,'Cargo List'!$H$2:$H$27)),"",LOOKUP(Sheet3!N$2,'Cargo List'!$C$2:$C$27,'Cargo List'!$I$2:$I$27))</f>
        <v>#N/A</v>
      </c>
      <c r="O305" t="e">
        <f>IF(OR($A305&lt;O$2,$A305&gt;O$2+LOOKUP(O$2,'Cargo List'!$C$2:$C$27,'Cargo List'!$H$2:$H$27)),"",LOOKUP(Sheet3!O$2,'Cargo List'!$C$2:$C$27,'Cargo List'!$I$2:$I$27))</f>
        <v>#N/A</v>
      </c>
      <c r="P305" t="e">
        <f>IF(OR($A305&lt;P$2,$A305&gt;P$2+LOOKUP(P$2,'Cargo List'!$C$2:$C$27,'Cargo List'!$H$2:$H$27)),"",LOOKUP(Sheet3!P$2,'Cargo List'!$C$2:$C$27,'Cargo List'!$I$2:$I$27))</f>
        <v>#N/A</v>
      </c>
      <c r="Q305" t="e">
        <f>IF(OR($A305&lt;Q$2,$A305&gt;Q$2+LOOKUP(Q$2,'Cargo List'!$C$2:$C$27,'Cargo List'!$H$2:$H$27)),"",LOOKUP(Sheet3!Q$2,'Cargo List'!$C$2:$C$27,'Cargo List'!$I$2:$I$27))</f>
        <v>#N/A</v>
      </c>
      <c r="R305" t="e">
        <f>IF(OR($A305&lt;R$2,$A305&gt;R$2+LOOKUP(R$2,'Cargo List'!$C$2:$C$27,'Cargo List'!$H$2:$H$27)),"",LOOKUP(Sheet3!R$2,'Cargo List'!$C$2:$C$27,'Cargo List'!$I$2:$I$27))</f>
        <v>#N/A</v>
      </c>
      <c r="S305" t="e">
        <f>IF(OR($A305&lt;S$2,$A305&gt;S$2+LOOKUP(S$2,'Cargo List'!$C$2:$C$27,'Cargo List'!$H$2:$H$27)),"",LOOKUP(Sheet3!S$2,'Cargo List'!$C$2:$C$27,'Cargo List'!$I$2:$I$27))</f>
        <v>#N/A</v>
      </c>
      <c r="T305" t="e">
        <f>IF(OR($A305&lt;T$2,$A305&gt;T$2+LOOKUP(T$2,'Cargo List'!$C$2:$C$27,'Cargo List'!$H$2:$H$27)),"",LOOKUP(Sheet3!T$2,'Cargo List'!$C$2:$C$27,'Cargo List'!$I$2:$I$27))</f>
        <v>#N/A</v>
      </c>
      <c r="U305" t="e">
        <f>IF(OR($A305&lt;U$2,$A305&gt;U$2+LOOKUP(U$2,'Cargo List'!$C$2:$C$27,'Cargo List'!$H$2:$H$27)),"",LOOKUP(Sheet3!U$2,'Cargo List'!$C$2:$C$27,'Cargo List'!$I$2:$I$27))</f>
        <v>#N/A</v>
      </c>
      <c r="V305" t="e">
        <f>IF(OR($A305&lt;V$2,$A305&gt;V$2+LOOKUP(V$2,'Cargo List'!$C$2:$C$27,'Cargo List'!$H$2:$H$27)),"",LOOKUP(Sheet3!V$2,'Cargo List'!$C$2:$C$27,'Cargo List'!$I$2:$I$27))</f>
        <v>#N/A</v>
      </c>
      <c r="W305" t="e">
        <f>IF(OR($A305&lt;W$2,$A305&gt;W$2+LOOKUP(W$2,'Cargo List'!$C$2:$C$27,'Cargo List'!$H$2:$H$27)),"",LOOKUP(Sheet3!W$2,'Cargo List'!$C$2:$C$27,'Cargo List'!$I$2:$I$27))</f>
        <v>#N/A</v>
      </c>
      <c r="X305" t="e">
        <f>IF(OR($A305&lt;X$2,$A305&gt;X$2+LOOKUP(X$2,'Cargo List'!$C$2:$C$27,'Cargo List'!$H$2:$H$27)),"",LOOKUP(Sheet3!X$2,'Cargo List'!$C$2:$C$27,'Cargo List'!$I$2:$I$27))</f>
        <v>#N/A</v>
      </c>
      <c r="Y305" t="e">
        <f>IF(OR($A305&lt;Y$2,$A305&gt;Y$2+LOOKUP(Y$2,'Cargo List'!$C$2:$C$27,'Cargo List'!$H$2:$H$27)),"",LOOKUP(Sheet3!Y$2,'Cargo List'!$C$2:$C$27,'Cargo List'!$I$2:$I$27))</f>
        <v>#N/A</v>
      </c>
      <c r="Z305" t="e">
        <f>IF(OR($A305&lt;Z$2,$A305&gt;Z$2+LOOKUP(Z$2,'Cargo List'!$C$2:$C$27,'Cargo List'!$H$2:$H$27)),"",LOOKUP(Sheet3!Z$2,'Cargo List'!$C$2:$C$27,'Cargo List'!$I$2:$I$27))</f>
        <v>#N/A</v>
      </c>
      <c r="AA305" t="e">
        <f>IF(OR($A305&lt;AA$2,$A305&gt;AA$2+LOOKUP(AA$2,'Cargo List'!$C$2:$C$27,'Cargo List'!$H$2:$H$27)),"",LOOKUP(Sheet3!AA$2,'Cargo List'!$C$2:$C$27,'Cargo List'!$I$2:$I$27))</f>
        <v>#N/A</v>
      </c>
      <c r="AB305" t="e">
        <f>IF(OR($A305&lt;AB$2,$A305&gt;AB$2+LOOKUP(AB$2,'Cargo List'!$C$2:$C$27,'Cargo List'!$H$2:$H$27)),"",LOOKUP(Sheet3!AB$2,'Cargo List'!$C$2:$C$27,'Cargo List'!$I$2:$I$27))</f>
        <v>#N/A</v>
      </c>
      <c r="AC305" t="e">
        <f>IF(OR($A305&lt;AC$2,$A305&gt;AC$2+LOOKUP(AC$2,'Cargo List'!$C$2:$C$27,'Cargo List'!$H$2:$H$27)),"",LOOKUP(Sheet3!AC$2,'Cargo List'!$C$2:$C$27,'Cargo List'!$I$2:$I$27))</f>
        <v>#N/A</v>
      </c>
      <c r="AD305" t="e">
        <f>IF(OR($A305&lt;AD$2,$A305&gt;AD$2+LOOKUP(AD$2,'Cargo List'!$C$2:$C$27,'Cargo List'!$H$2:$H$27)),"",LOOKUP(Sheet3!AD$2,'Cargo List'!$C$2:$C$27,'Cargo List'!$I$2:$I$27))</f>
        <v>#N/A</v>
      </c>
      <c r="AE305" t="e">
        <f>IF(OR($A305&lt;AE$2,$A305&gt;AE$2+LOOKUP(AE$2,'Cargo List'!$C$2:$C$27,'Cargo List'!$H$2:$H$27)),"",LOOKUP(Sheet3!AE$2,'Cargo List'!$C$2:$C$27,'Cargo List'!$I$2:$I$27))</f>
        <v>#N/A</v>
      </c>
      <c r="AF305" t="e">
        <f>IF(OR($A305&lt;AF$2,$A305&gt;AF$2+LOOKUP(AF$2,'Cargo List'!$C$2:$C$27,'Cargo List'!$H$2:$H$27)),"",LOOKUP(Sheet3!AF$2,'Cargo List'!$C$2:$C$27,'Cargo List'!$I$2:$I$27))</f>
        <v>#N/A</v>
      </c>
      <c r="AG305" t="e">
        <f>IF(OR($A305&lt;AG$2,$A305&gt;AG$2+LOOKUP(AG$2,'Cargo List'!$C$2:$C$27,'Cargo List'!$H$2:$H$27)),"",LOOKUP(Sheet3!AG$2,'Cargo List'!$C$2:$C$27,'Cargo List'!$I$2:$I$27))</f>
        <v>#N/A</v>
      </c>
      <c r="AH305" t="e">
        <f>IF(OR($A305&lt;AH$2,$A305&gt;AH$2+LOOKUP(AH$2,'Cargo List'!$C$2:$C$27,'Cargo List'!$H$2:$H$27)),"",LOOKUP(Sheet3!AH$2,'Cargo List'!$C$2:$C$27,'Cargo List'!$I$2:$I$27))</f>
        <v>#N/A</v>
      </c>
      <c r="AI305" t="e">
        <f>IF(OR($A305&lt;AI$2,$A305&gt;AI$2+LOOKUP(AI$2,'Cargo List'!$C$2:$C$27,'Cargo List'!$H$2:$H$27)),"",LOOKUP(Sheet3!AI$2,'Cargo List'!$C$2:$C$27,'Cargo List'!$I$2:$I$27))</f>
        <v>#N/A</v>
      </c>
      <c r="AJ305" t="e">
        <f>IF(OR($A305&lt;AJ$2,$A305&gt;AJ$2+LOOKUP(AJ$2,'Cargo List'!$C$2:$C$27,'Cargo List'!$H$2:$H$27)),"",LOOKUP(Sheet3!AJ$2,'Cargo List'!$C$2:$C$27,'Cargo List'!$I$2:$I$27))</f>
        <v>#N/A</v>
      </c>
      <c r="AK305" t="e">
        <f>IF(OR($A305&lt;AK$2,$A305&gt;AK$2+LOOKUP(AK$2,'Cargo List'!$C$2:$C$27,'Cargo List'!$H$2:$H$27)),"",LOOKUP(Sheet3!AK$2,'Cargo List'!$C$2:$C$27,'Cargo List'!$I$2:$I$27))</f>
        <v>#N/A</v>
      </c>
      <c r="AL305" t="e">
        <f>IF(OR($A305&lt;AL$2,$A305&gt;AL$2+LOOKUP(AL$2,'Cargo List'!$C$2:$C$27,'Cargo List'!$H$2:$H$27)),"",LOOKUP(Sheet3!AL$2,'Cargo List'!$C$2:$C$27,'Cargo List'!$I$2:$I$27))</f>
        <v>#N/A</v>
      </c>
      <c r="AM305" t="e">
        <f>IF(OR($A305&lt;AM$2,$A305&gt;AM$2+LOOKUP(AM$2,'Cargo List'!$C$2:$C$27,'Cargo List'!$H$2:$H$27)),"",LOOKUP(Sheet3!AM$2,'Cargo List'!$C$2:$C$27,'Cargo List'!$I$2:$I$27))</f>
        <v>#N/A</v>
      </c>
      <c r="AN305" t="e">
        <f>IF(OR($A305&lt;AN$2,$A305&gt;AN$2+LOOKUP(AN$2,'Cargo List'!$C$2:$C$27,'Cargo List'!$H$2:$H$27)),"",LOOKUP(Sheet3!AN$2,'Cargo List'!$C$2:$C$27,'Cargo List'!$I$2:$I$27))</f>
        <v>#N/A</v>
      </c>
      <c r="AO305" t="e">
        <f>IF(OR($A305&lt;AO$2,$A305&gt;AO$2+LOOKUP(AO$2,'Cargo List'!$C$2:$C$27,'Cargo List'!$H$2:$H$27)),"",LOOKUP(Sheet3!AO$2,'Cargo List'!$C$2:$C$27,'Cargo List'!$I$2:$I$27))</f>
        <v>#N/A</v>
      </c>
      <c r="AP305" t="e">
        <f>IF(OR($A305&lt;AP$2,$A305&gt;AP$2+LOOKUP(AP$2,'Cargo List'!$C$2:$C$27,'Cargo List'!$H$2:$H$27)),"",LOOKUP(Sheet3!AP$2,'Cargo List'!$C$2:$C$27,'Cargo List'!$I$2:$I$27))</f>
        <v>#N/A</v>
      </c>
      <c r="AQ305" t="e">
        <f>IF(OR($A305&lt;AQ$2,$A305&gt;AQ$2+LOOKUP(AQ$2,'Cargo List'!$C$2:$C$27,'Cargo List'!$H$2:$H$27)),"",LOOKUP(Sheet3!AQ$2,'Cargo List'!$C$2:$C$27,'Cargo List'!$I$2:$I$27))</f>
        <v>#N/A</v>
      </c>
      <c r="AR305" t="e">
        <f>IF(OR($A305&lt;AR$2,$A305&gt;AR$2+LOOKUP(AR$2,'Cargo List'!$C$2:$C$27,'Cargo List'!$H$2:$H$27)),"",LOOKUP(Sheet3!AR$2,'Cargo List'!$C$2:$C$27,'Cargo List'!$I$2:$I$27))</f>
        <v>#N/A</v>
      </c>
      <c r="AS305" t="e">
        <f>IF(OR($A305&lt;AS$2,$A305&gt;AS$2+LOOKUP(AS$2,'Cargo List'!$C$2:$C$27,'Cargo List'!$H$2:$H$27)),"",LOOKUP(Sheet3!AS$2,'Cargo List'!$C$2:$C$27,'Cargo List'!$I$2:$I$27))</f>
        <v>#N/A</v>
      </c>
      <c r="AT305" t="e">
        <f>IF(OR($A305&lt;AT$2,$A305&gt;AT$2+LOOKUP(AT$2,'Cargo List'!$C$2:$C$27,'Cargo List'!$H$2:$H$27)),"",LOOKUP(Sheet3!AT$2,'Cargo List'!$C$2:$C$27,'Cargo List'!$I$2:$I$27))</f>
        <v>#N/A</v>
      </c>
      <c r="AU305" t="e">
        <f>IF(OR($A305&lt;AU$2,$A305&gt;AU$2+LOOKUP(AU$2,'Cargo List'!$C$2:$C$27,'Cargo List'!$H$2:$H$27)),"",LOOKUP(Sheet3!AU$2,'Cargo List'!$C$2:$C$27,'Cargo List'!$I$2:$I$27))</f>
        <v>#N/A</v>
      </c>
      <c r="AV305" s="4">
        <f t="shared" si="8"/>
        <v>0</v>
      </c>
    </row>
    <row r="306" spans="1:48" x14ac:dyDescent="0.25">
      <c r="A306" s="2">
        <f t="shared" si="9"/>
        <v>44500</v>
      </c>
      <c r="B306" t="e">
        <f>IF(OR($A306&lt;B$2,$A306&gt;B$2+LOOKUP(B$2,'Cargo List'!$C$2:$C$27,'Cargo List'!$H$2:$H$27)),"",LOOKUP(Sheet3!B$2,'Cargo List'!$C$2:$C$27,'Cargo List'!$I$2:$I$27))</f>
        <v>#N/A</v>
      </c>
      <c r="C306" t="e">
        <f>IF(OR($A306&lt;C$2,$A306&gt;C$2+LOOKUP(C$2,'Cargo List'!$C$2:$C$27,'Cargo List'!$H$2:$H$27)),"",LOOKUP(Sheet3!C$2,'Cargo List'!$C$2:$C$27,'Cargo List'!$I$2:$I$27))</f>
        <v>#N/A</v>
      </c>
      <c r="D306" t="e">
        <f>IF(OR($A306&lt;D$2,$A306&gt;D$2+LOOKUP(D$2,'Cargo List'!$C$2:$C$27,'Cargo List'!$H$2:$H$27)),"",LOOKUP(Sheet3!D$2,'Cargo List'!$C$2:$C$27,'Cargo List'!$I$2:$I$27))</f>
        <v>#N/A</v>
      </c>
      <c r="E306" t="e">
        <f>IF(OR($A306&lt;E$2,$A306&gt;E$2+LOOKUP(E$2,'Cargo List'!$C$2:$C$27,'Cargo List'!$H$2:$H$27)),"",LOOKUP(Sheet3!E$2,'Cargo List'!$C$2:$C$27,'Cargo List'!$I$2:$I$27))</f>
        <v>#N/A</v>
      </c>
      <c r="F306" t="e">
        <f>IF(OR($A306&lt;F$2,$A306&gt;F$2+LOOKUP(F$2,'Cargo List'!$C$2:$C$27,'Cargo List'!$H$2:$H$27)),"",LOOKUP(Sheet3!F$2,'Cargo List'!$C$2:$C$27,'Cargo List'!$I$2:$I$27))</f>
        <v>#N/A</v>
      </c>
      <c r="G306" t="e">
        <f>IF(OR($A306&lt;G$2,$A306&gt;G$2+LOOKUP(G$2,'Cargo List'!$C$2:$C$27,'Cargo List'!$H$2:$H$27)),"",LOOKUP(Sheet3!G$2,'Cargo List'!$C$2:$C$27,'Cargo List'!$I$2:$I$27))</f>
        <v>#N/A</v>
      </c>
      <c r="H306" t="e">
        <f>IF(OR($A306&lt;H$2,$A306&gt;H$2+LOOKUP(H$2,'Cargo List'!$C$2:$C$27,'Cargo List'!$H$2:$H$27)),"",LOOKUP(Sheet3!H$2,'Cargo List'!$C$2:$C$27,'Cargo List'!$I$2:$I$27))</f>
        <v>#N/A</v>
      </c>
      <c r="I306" t="e">
        <f>IF(OR($A306&lt;I$2,$A306&gt;I$2+LOOKUP(I$2,'Cargo List'!$C$2:$C$27,'Cargo List'!$H$2:$H$27)),"",LOOKUP(Sheet3!I$2,'Cargo List'!$C$2:$C$27,'Cargo List'!$I$2:$I$27))</f>
        <v>#N/A</v>
      </c>
      <c r="J306" t="e">
        <f>IF(OR($A306&lt;J$2,$A306&gt;J$2+LOOKUP(J$2,'Cargo List'!$C$2:$C$27,'Cargo List'!$H$2:$H$27)),"",LOOKUP(Sheet3!J$2,'Cargo List'!$C$2:$C$27,'Cargo List'!$I$2:$I$27))</f>
        <v>#N/A</v>
      </c>
      <c r="K306" t="e">
        <f>IF(OR($A306&lt;K$2,$A306&gt;K$2+LOOKUP(K$2,'Cargo List'!$C$2:$C$27,'Cargo List'!$H$2:$H$27)),"",LOOKUP(Sheet3!K$2,'Cargo List'!$C$2:$C$27,'Cargo List'!$I$2:$I$27))</f>
        <v>#N/A</v>
      </c>
      <c r="L306" t="e">
        <f>IF(OR($A306&lt;L$2,$A306&gt;L$2+LOOKUP(L$2,'Cargo List'!$C$2:$C$27,'Cargo List'!$H$2:$H$27)),"",LOOKUP(Sheet3!L$2,'Cargo List'!$C$2:$C$27,'Cargo List'!$I$2:$I$27))</f>
        <v>#N/A</v>
      </c>
      <c r="M306" t="e">
        <f>IF(OR($A306&lt;M$2,$A306&gt;M$2+LOOKUP(M$2,'Cargo List'!$C$2:$C$27,'Cargo List'!$H$2:$H$27)),"",LOOKUP(Sheet3!M$2,'Cargo List'!$C$2:$C$27,'Cargo List'!$I$2:$I$27))</f>
        <v>#N/A</v>
      </c>
      <c r="N306" t="e">
        <f>IF(OR($A306&lt;N$2,$A306&gt;N$2+LOOKUP(N$2,'Cargo List'!$C$2:$C$27,'Cargo List'!$H$2:$H$27)),"",LOOKUP(Sheet3!N$2,'Cargo List'!$C$2:$C$27,'Cargo List'!$I$2:$I$27))</f>
        <v>#N/A</v>
      </c>
      <c r="O306" t="e">
        <f>IF(OR($A306&lt;O$2,$A306&gt;O$2+LOOKUP(O$2,'Cargo List'!$C$2:$C$27,'Cargo List'!$H$2:$H$27)),"",LOOKUP(Sheet3!O$2,'Cargo List'!$C$2:$C$27,'Cargo List'!$I$2:$I$27))</f>
        <v>#N/A</v>
      </c>
      <c r="P306" t="e">
        <f>IF(OR($A306&lt;P$2,$A306&gt;P$2+LOOKUP(P$2,'Cargo List'!$C$2:$C$27,'Cargo List'!$H$2:$H$27)),"",LOOKUP(Sheet3!P$2,'Cargo List'!$C$2:$C$27,'Cargo List'!$I$2:$I$27))</f>
        <v>#N/A</v>
      </c>
      <c r="Q306" t="e">
        <f>IF(OR($A306&lt;Q$2,$A306&gt;Q$2+LOOKUP(Q$2,'Cargo List'!$C$2:$C$27,'Cargo List'!$H$2:$H$27)),"",LOOKUP(Sheet3!Q$2,'Cargo List'!$C$2:$C$27,'Cargo List'!$I$2:$I$27))</f>
        <v>#N/A</v>
      </c>
      <c r="R306" t="e">
        <f>IF(OR($A306&lt;R$2,$A306&gt;R$2+LOOKUP(R$2,'Cargo List'!$C$2:$C$27,'Cargo List'!$H$2:$H$27)),"",LOOKUP(Sheet3!R$2,'Cargo List'!$C$2:$C$27,'Cargo List'!$I$2:$I$27))</f>
        <v>#N/A</v>
      </c>
      <c r="S306" t="e">
        <f>IF(OR($A306&lt;S$2,$A306&gt;S$2+LOOKUP(S$2,'Cargo List'!$C$2:$C$27,'Cargo List'!$H$2:$H$27)),"",LOOKUP(Sheet3!S$2,'Cargo List'!$C$2:$C$27,'Cargo List'!$I$2:$I$27))</f>
        <v>#N/A</v>
      </c>
      <c r="T306" t="e">
        <f>IF(OR($A306&lt;T$2,$A306&gt;T$2+LOOKUP(T$2,'Cargo List'!$C$2:$C$27,'Cargo List'!$H$2:$H$27)),"",LOOKUP(Sheet3!T$2,'Cargo List'!$C$2:$C$27,'Cargo List'!$I$2:$I$27))</f>
        <v>#N/A</v>
      </c>
      <c r="U306" t="e">
        <f>IF(OR($A306&lt;U$2,$A306&gt;U$2+LOOKUP(U$2,'Cargo List'!$C$2:$C$27,'Cargo List'!$H$2:$H$27)),"",LOOKUP(Sheet3!U$2,'Cargo List'!$C$2:$C$27,'Cargo List'!$I$2:$I$27))</f>
        <v>#N/A</v>
      </c>
      <c r="V306" t="e">
        <f>IF(OR($A306&lt;V$2,$A306&gt;V$2+LOOKUP(V$2,'Cargo List'!$C$2:$C$27,'Cargo List'!$H$2:$H$27)),"",LOOKUP(Sheet3!V$2,'Cargo List'!$C$2:$C$27,'Cargo List'!$I$2:$I$27))</f>
        <v>#N/A</v>
      </c>
      <c r="W306" t="e">
        <f>IF(OR($A306&lt;W$2,$A306&gt;W$2+LOOKUP(W$2,'Cargo List'!$C$2:$C$27,'Cargo List'!$H$2:$H$27)),"",LOOKUP(Sheet3!W$2,'Cargo List'!$C$2:$C$27,'Cargo List'!$I$2:$I$27))</f>
        <v>#N/A</v>
      </c>
      <c r="X306" t="e">
        <f>IF(OR($A306&lt;X$2,$A306&gt;X$2+LOOKUP(X$2,'Cargo List'!$C$2:$C$27,'Cargo List'!$H$2:$H$27)),"",LOOKUP(Sheet3!X$2,'Cargo List'!$C$2:$C$27,'Cargo List'!$I$2:$I$27))</f>
        <v>#N/A</v>
      </c>
      <c r="Y306" t="e">
        <f>IF(OR($A306&lt;Y$2,$A306&gt;Y$2+LOOKUP(Y$2,'Cargo List'!$C$2:$C$27,'Cargo List'!$H$2:$H$27)),"",LOOKUP(Sheet3!Y$2,'Cargo List'!$C$2:$C$27,'Cargo List'!$I$2:$I$27))</f>
        <v>#N/A</v>
      </c>
      <c r="Z306" t="e">
        <f>IF(OR($A306&lt;Z$2,$A306&gt;Z$2+LOOKUP(Z$2,'Cargo List'!$C$2:$C$27,'Cargo List'!$H$2:$H$27)),"",LOOKUP(Sheet3!Z$2,'Cargo List'!$C$2:$C$27,'Cargo List'!$I$2:$I$27))</f>
        <v>#N/A</v>
      </c>
      <c r="AA306" t="e">
        <f>IF(OR($A306&lt;AA$2,$A306&gt;AA$2+LOOKUP(AA$2,'Cargo List'!$C$2:$C$27,'Cargo List'!$H$2:$H$27)),"",LOOKUP(Sheet3!AA$2,'Cargo List'!$C$2:$C$27,'Cargo List'!$I$2:$I$27))</f>
        <v>#N/A</v>
      </c>
      <c r="AB306" t="e">
        <f>IF(OR($A306&lt;AB$2,$A306&gt;AB$2+LOOKUP(AB$2,'Cargo List'!$C$2:$C$27,'Cargo List'!$H$2:$H$27)),"",LOOKUP(Sheet3!AB$2,'Cargo List'!$C$2:$C$27,'Cargo List'!$I$2:$I$27))</f>
        <v>#N/A</v>
      </c>
      <c r="AC306" t="e">
        <f>IF(OR($A306&lt;AC$2,$A306&gt;AC$2+LOOKUP(AC$2,'Cargo List'!$C$2:$C$27,'Cargo List'!$H$2:$H$27)),"",LOOKUP(Sheet3!AC$2,'Cargo List'!$C$2:$C$27,'Cargo List'!$I$2:$I$27))</f>
        <v>#N/A</v>
      </c>
      <c r="AD306" t="e">
        <f>IF(OR($A306&lt;AD$2,$A306&gt;AD$2+LOOKUP(AD$2,'Cargo List'!$C$2:$C$27,'Cargo List'!$H$2:$H$27)),"",LOOKUP(Sheet3!AD$2,'Cargo List'!$C$2:$C$27,'Cargo List'!$I$2:$I$27))</f>
        <v>#N/A</v>
      </c>
      <c r="AE306" t="e">
        <f>IF(OR($A306&lt;AE$2,$A306&gt;AE$2+LOOKUP(AE$2,'Cargo List'!$C$2:$C$27,'Cargo List'!$H$2:$H$27)),"",LOOKUP(Sheet3!AE$2,'Cargo List'!$C$2:$C$27,'Cargo List'!$I$2:$I$27))</f>
        <v>#N/A</v>
      </c>
      <c r="AF306" t="e">
        <f>IF(OR($A306&lt;AF$2,$A306&gt;AF$2+LOOKUP(AF$2,'Cargo List'!$C$2:$C$27,'Cargo List'!$H$2:$H$27)),"",LOOKUP(Sheet3!AF$2,'Cargo List'!$C$2:$C$27,'Cargo List'!$I$2:$I$27))</f>
        <v>#N/A</v>
      </c>
      <c r="AG306" t="e">
        <f>IF(OR($A306&lt;AG$2,$A306&gt;AG$2+LOOKUP(AG$2,'Cargo List'!$C$2:$C$27,'Cargo List'!$H$2:$H$27)),"",LOOKUP(Sheet3!AG$2,'Cargo List'!$C$2:$C$27,'Cargo List'!$I$2:$I$27))</f>
        <v>#N/A</v>
      </c>
      <c r="AH306" t="e">
        <f>IF(OR($A306&lt;AH$2,$A306&gt;AH$2+LOOKUP(AH$2,'Cargo List'!$C$2:$C$27,'Cargo List'!$H$2:$H$27)),"",LOOKUP(Sheet3!AH$2,'Cargo List'!$C$2:$C$27,'Cargo List'!$I$2:$I$27))</f>
        <v>#N/A</v>
      </c>
      <c r="AI306" t="e">
        <f>IF(OR($A306&lt;AI$2,$A306&gt;AI$2+LOOKUP(AI$2,'Cargo List'!$C$2:$C$27,'Cargo List'!$H$2:$H$27)),"",LOOKUP(Sheet3!AI$2,'Cargo List'!$C$2:$C$27,'Cargo List'!$I$2:$I$27))</f>
        <v>#N/A</v>
      </c>
      <c r="AJ306" t="e">
        <f>IF(OR($A306&lt;AJ$2,$A306&gt;AJ$2+LOOKUP(AJ$2,'Cargo List'!$C$2:$C$27,'Cargo List'!$H$2:$H$27)),"",LOOKUP(Sheet3!AJ$2,'Cargo List'!$C$2:$C$27,'Cargo List'!$I$2:$I$27))</f>
        <v>#N/A</v>
      </c>
      <c r="AK306" t="e">
        <f>IF(OR($A306&lt;AK$2,$A306&gt;AK$2+LOOKUP(AK$2,'Cargo List'!$C$2:$C$27,'Cargo List'!$H$2:$H$27)),"",LOOKUP(Sheet3!AK$2,'Cargo List'!$C$2:$C$27,'Cargo List'!$I$2:$I$27))</f>
        <v>#N/A</v>
      </c>
      <c r="AL306" t="e">
        <f>IF(OR($A306&lt;AL$2,$A306&gt;AL$2+LOOKUP(AL$2,'Cargo List'!$C$2:$C$27,'Cargo List'!$H$2:$H$27)),"",LOOKUP(Sheet3!AL$2,'Cargo List'!$C$2:$C$27,'Cargo List'!$I$2:$I$27))</f>
        <v>#N/A</v>
      </c>
      <c r="AM306" t="e">
        <f>IF(OR($A306&lt;AM$2,$A306&gt;AM$2+LOOKUP(AM$2,'Cargo List'!$C$2:$C$27,'Cargo List'!$H$2:$H$27)),"",LOOKUP(Sheet3!AM$2,'Cargo List'!$C$2:$C$27,'Cargo List'!$I$2:$I$27))</f>
        <v>#N/A</v>
      </c>
      <c r="AN306" t="e">
        <f>IF(OR($A306&lt;AN$2,$A306&gt;AN$2+LOOKUP(AN$2,'Cargo List'!$C$2:$C$27,'Cargo List'!$H$2:$H$27)),"",LOOKUP(Sheet3!AN$2,'Cargo List'!$C$2:$C$27,'Cargo List'!$I$2:$I$27))</f>
        <v>#N/A</v>
      </c>
      <c r="AO306" t="e">
        <f>IF(OR($A306&lt;AO$2,$A306&gt;AO$2+LOOKUP(AO$2,'Cargo List'!$C$2:$C$27,'Cargo List'!$H$2:$H$27)),"",LOOKUP(Sheet3!AO$2,'Cargo List'!$C$2:$C$27,'Cargo List'!$I$2:$I$27))</f>
        <v>#N/A</v>
      </c>
      <c r="AP306" t="e">
        <f>IF(OR($A306&lt;AP$2,$A306&gt;AP$2+LOOKUP(AP$2,'Cargo List'!$C$2:$C$27,'Cargo List'!$H$2:$H$27)),"",LOOKUP(Sheet3!AP$2,'Cargo List'!$C$2:$C$27,'Cargo List'!$I$2:$I$27))</f>
        <v>#N/A</v>
      </c>
      <c r="AQ306" t="e">
        <f>IF(OR($A306&lt;AQ$2,$A306&gt;AQ$2+LOOKUP(AQ$2,'Cargo List'!$C$2:$C$27,'Cargo List'!$H$2:$H$27)),"",LOOKUP(Sheet3!AQ$2,'Cargo List'!$C$2:$C$27,'Cargo List'!$I$2:$I$27))</f>
        <v>#N/A</v>
      </c>
      <c r="AR306" t="e">
        <f>IF(OR($A306&lt;AR$2,$A306&gt;AR$2+LOOKUP(AR$2,'Cargo List'!$C$2:$C$27,'Cargo List'!$H$2:$H$27)),"",LOOKUP(Sheet3!AR$2,'Cargo List'!$C$2:$C$27,'Cargo List'!$I$2:$I$27))</f>
        <v>#N/A</v>
      </c>
      <c r="AS306" t="e">
        <f>IF(OR($A306&lt;AS$2,$A306&gt;AS$2+LOOKUP(AS$2,'Cargo List'!$C$2:$C$27,'Cargo List'!$H$2:$H$27)),"",LOOKUP(Sheet3!AS$2,'Cargo List'!$C$2:$C$27,'Cargo List'!$I$2:$I$27))</f>
        <v>#N/A</v>
      </c>
      <c r="AT306" t="e">
        <f>IF(OR($A306&lt;AT$2,$A306&gt;AT$2+LOOKUP(AT$2,'Cargo List'!$C$2:$C$27,'Cargo List'!$H$2:$H$27)),"",LOOKUP(Sheet3!AT$2,'Cargo List'!$C$2:$C$27,'Cargo List'!$I$2:$I$27))</f>
        <v>#N/A</v>
      </c>
      <c r="AU306" t="e">
        <f>IF(OR($A306&lt;AU$2,$A306&gt;AU$2+LOOKUP(AU$2,'Cargo List'!$C$2:$C$27,'Cargo List'!$H$2:$H$27)),"",LOOKUP(Sheet3!AU$2,'Cargo List'!$C$2:$C$27,'Cargo List'!$I$2:$I$27))</f>
        <v>#N/A</v>
      </c>
      <c r="AV306" s="4">
        <f t="shared" si="8"/>
        <v>0</v>
      </c>
    </row>
    <row r="307" spans="1:48" x14ac:dyDescent="0.25">
      <c r="A307" s="2">
        <f t="shared" si="9"/>
        <v>44501</v>
      </c>
      <c r="B307" t="e">
        <f>IF(OR($A307&lt;B$2,$A307&gt;B$2+LOOKUP(B$2,'Cargo List'!$C$2:$C$27,'Cargo List'!$H$2:$H$27)),"",LOOKUP(Sheet3!B$2,'Cargo List'!$C$2:$C$27,'Cargo List'!$I$2:$I$27))</f>
        <v>#N/A</v>
      </c>
      <c r="C307" t="e">
        <f>IF(OR($A307&lt;C$2,$A307&gt;C$2+LOOKUP(C$2,'Cargo List'!$C$2:$C$27,'Cargo List'!$H$2:$H$27)),"",LOOKUP(Sheet3!C$2,'Cargo List'!$C$2:$C$27,'Cargo List'!$I$2:$I$27))</f>
        <v>#N/A</v>
      </c>
      <c r="D307" t="e">
        <f>IF(OR($A307&lt;D$2,$A307&gt;D$2+LOOKUP(D$2,'Cargo List'!$C$2:$C$27,'Cargo List'!$H$2:$H$27)),"",LOOKUP(Sheet3!D$2,'Cargo List'!$C$2:$C$27,'Cargo List'!$I$2:$I$27))</f>
        <v>#N/A</v>
      </c>
      <c r="E307" t="e">
        <f>IF(OR($A307&lt;E$2,$A307&gt;E$2+LOOKUP(E$2,'Cargo List'!$C$2:$C$27,'Cargo List'!$H$2:$H$27)),"",LOOKUP(Sheet3!E$2,'Cargo List'!$C$2:$C$27,'Cargo List'!$I$2:$I$27))</f>
        <v>#N/A</v>
      </c>
      <c r="F307" t="e">
        <f>IF(OR($A307&lt;F$2,$A307&gt;F$2+LOOKUP(F$2,'Cargo List'!$C$2:$C$27,'Cargo List'!$H$2:$H$27)),"",LOOKUP(Sheet3!F$2,'Cargo List'!$C$2:$C$27,'Cargo List'!$I$2:$I$27))</f>
        <v>#N/A</v>
      </c>
      <c r="G307" t="e">
        <f>IF(OR($A307&lt;G$2,$A307&gt;G$2+LOOKUP(G$2,'Cargo List'!$C$2:$C$27,'Cargo List'!$H$2:$H$27)),"",LOOKUP(Sheet3!G$2,'Cargo List'!$C$2:$C$27,'Cargo List'!$I$2:$I$27))</f>
        <v>#N/A</v>
      </c>
      <c r="H307" t="e">
        <f>IF(OR($A307&lt;H$2,$A307&gt;H$2+LOOKUP(H$2,'Cargo List'!$C$2:$C$27,'Cargo List'!$H$2:$H$27)),"",LOOKUP(Sheet3!H$2,'Cargo List'!$C$2:$C$27,'Cargo List'!$I$2:$I$27))</f>
        <v>#N/A</v>
      </c>
      <c r="I307" t="e">
        <f>IF(OR($A307&lt;I$2,$A307&gt;I$2+LOOKUP(I$2,'Cargo List'!$C$2:$C$27,'Cargo List'!$H$2:$H$27)),"",LOOKUP(Sheet3!I$2,'Cargo List'!$C$2:$C$27,'Cargo List'!$I$2:$I$27))</f>
        <v>#N/A</v>
      </c>
      <c r="J307" t="e">
        <f>IF(OR($A307&lt;J$2,$A307&gt;J$2+LOOKUP(J$2,'Cargo List'!$C$2:$C$27,'Cargo List'!$H$2:$H$27)),"",LOOKUP(Sheet3!J$2,'Cargo List'!$C$2:$C$27,'Cargo List'!$I$2:$I$27))</f>
        <v>#N/A</v>
      </c>
      <c r="K307" t="e">
        <f>IF(OR($A307&lt;K$2,$A307&gt;K$2+LOOKUP(K$2,'Cargo List'!$C$2:$C$27,'Cargo List'!$H$2:$H$27)),"",LOOKUP(Sheet3!K$2,'Cargo List'!$C$2:$C$27,'Cargo List'!$I$2:$I$27))</f>
        <v>#N/A</v>
      </c>
      <c r="L307" t="e">
        <f>IF(OR($A307&lt;L$2,$A307&gt;L$2+LOOKUP(L$2,'Cargo List'!$C$2:$C$27,'Cargo List'!$H$2:$H$27)),"",LOOKUP(Sheet3!L$2,'Cargo List'!$C$2:$C$27,'Cargo List'!$I$2:$I$27))</f>
        <v>#N/A</v>
      </c>
      <c r="M307" t="e">
        <f>IF(OR($A307&lt;M$2,$A307&gt;M$2+LOOKUP(M$2,'Cargo List'!$C$2:$C$27,'Cargo List'!$H$2:$H$27)),"",LOOKUP(Sheet3!M$2,'Cargo List'!$C$2:$C$27,'Cargo List'!$I$2:$I$27))</f>
        <v>#N/A</v>
      </c>
      <c r="N307" t="e">
        <f>IF(OR($A307&lt;N$2,$A307&gt;N$2+LOOKUP(N$2,'Cargo List'!$C$2:$C$27,'Cargo List'!$H$2:$H$27)),"",LOOKUP(Sheet3!N$2,'Cargo List'!$C$2:$C$27,'Cargo List'!$I$2:$I$27))</f>
        <v>#N/A</v>
      </c>
      <c r="O307" t="e">
        <f>IF(OR($A307&lt;O$2,$A307&gt;O$2+LOOKUP(O$2,'Cargo List'!$C$2:$C$27,'Cargo List'!$H$2:$H$27)),"",LOOKUP(Sheet3!O$2,'Cargo List'!$C$2:$C$27,'Cargo List'!$I$2:$I$27))</f>
        <v>#N/A</v>
      </c>
      <c r="P307" t="e">
        <f>IF(OR($A307&lt;P$2,$A307&gt;P$2+LOOKUP(P$2,'Cargo List'!$C$2:$C$27,'Cargo List'!$H$2:$H$27)),"",LOOKUP(Sheet3!P$2,'Cargo List'!$C$2:$C$27,'Cargo List'!$I$2:$I$27))</f>
        <v>#N/A</v>
      </c>
      <c r="Q307" t="e">
        <f>IF(OR($A307&lt;Q$2,$A307&gt;Q$2+LOOKUP(Q$2,'Cargo List'!$C$2:$C$27,'Cargo List'!$H$2:$H$27)),"",LOOKUP(Sheet3!Q$2,'Cargo List'!$C$2:$C$27,'Cargo List'!$I$2:$I$27))</f>
        <v>#N/A</v>
      </c>
      <c r="R307" t="e">
        <f>IF(OR($A307&lt;R$2,$A307&gt;R$2+LOOKUP(R$2,'Cargo List'!$C$2:$C$27,'Cargo List'!$H$2:$H$27)),"",LOOKUP(Sheet3!R$2,'Cargo List'!$C$2:$C$27,'Cargo List'!$I$2:$I$27))</f>
        <v>#N/A</v>
      </c>
      <c r="S307" t="e">
        <f>IF(OR($A307&lt;S$2,$A307&gt;S$2+LOOKUP(S$2,'Cargo List'!$C$2:$C$27,'Cargo List'!$H$2:$H$27)),"",LOOKUP(Sheet3!S$2,'Cargo List'!$C$2:$C$27,'Cargo List'!$I$2:$I$27))</f>
        <v>#N/A</v>
      </c>
      <c r="T307" t="e">
        <f>IF(OR($A307&lt;T$2,$A307&gt;T$2+LOOKUP(T$2,'Cargo List'!$C$2:$C$27,'Cargo List'!$H$2:$H$27)),"",LOOKUP(Sheet3!T$2,'Cargo List'!$C$2:$C$27,'Cargo List'!$I$2:$I$27))</f>
        <v>#N/A</v>
      </c>
      <c r="U307" t="e">
        <f>IF(OR($A307&lt;U$2,$A307&gt;U$2+LOOKUP(U$2,'Cargo List'!$C$2:$C$27,'Cargo List'!$H$2:$H$27)),"",LOOKUP(Sheet3!U$2,'Cargo List'!$C$2:$C$27,'Cargo List'!$I$2:$I$27))</f>
        <v>#N/A</v>
      </c>
      <c r="V307" t="e">
        <f>IF(OR($A307&lt;V$2,$A307&gt;V$2+LOOKUP(V$2,'Cargo List'!$C$2:$C$27,'Cargo List'!$H$2:$H$27)),"",LOOKUP(Sheet3!V$2,'Cargo List'!$C$2:$C$27,'Cargo List'!$I$2:$I$27))</f>
        <v>#N/A</v>
      </c>
      <c r="W307" t="e">
        <f>IF(OR($A307&lt;W$2,$A307&gt;W$2+LOOKUP(W$2,'Cargo List'!$C$2:$C$27,'Cargo List'!$H$2:$H$27)),"",LOOKUP(Sheet3!W$2,'Cargo List'!$C$2:$C$27,'Cargo List'!$I$2:$I$27))</f>
        <v>#N/A</v>
      </c>
      <c r="X307" t="e">
        <f>IF(OR($A307&lt;X$2,$A307&gt;X$2+LOOKUP(X$2,'Cargo List'!$C$2:$C$27,'Cargo List'!$H$2:$H$27)),"",LOOKUP(Sheet3!X$2,'Cargo List'!$C$2:$C$27,'Cargo List'!$I$2:$I$27))</f>
        <v>#N/A</v>
      </c>
      <c r="Y307" t="e">
        <f>IF(OR($A307&lt;Y$2,$A307&gt;Y$2+LOOKUP(Y$2,'Cargo List'!$C$2:$C$27,'Cargo List'!$H$2:$H$27)),"",LOOKUP(Sheet3!Y$2,'Cargo List'!$C$2:$C$27,'Cargo List'!$I$2:$I$27))</f>
        <v>#N/A</v>
      </c>
      <c r="Z307" t="e">
        <f>IF(OR($A307&lt;Z$2,$A307&gt;Z$2+LOOKUP(Z$2,'Cargo List'!$C$2:$C$27,'Cargo List'!$H$2:$H$27)),"",LOOKUP(Sheet3!Z$2,'Cargo List'!$C$2:$C$27,'Cargo List'!$I$2:$I$27))</f>
        <v>#N/A</v>
      </c>
      <c r="AA307" t="e">
        <f>IF(OR($A307&lt;AA$2,$A307&gt;AA$2+LOOKUP(AA$2,'Cargo List'!$C$2:$C$27,'Cargo List'!$H$2:$H$27)),"",LOOKUP(Sheet3!AA$2,'Cargo List'!$C$2:$C$27,'Cargo List'!$I$2:$I$27))</f>
        <v>#N/A</v>
      </c>
      <c r="AB307" t="e">
        <f>IF(OR($A307&lt;AB$2,$A307&gt;AB$2+LOOKUP(AB$2,'Cargo List'!$C$2:$C$27,'Cargo List'!$H$2:$H$27)),"",LOOKUP(Sheet3!AB$2,'Cargo List'!$C$2:$C$27,'Cargo List'!$I$2:$I$27))</f>
        <v>#N/A</v>
      </c>
      <c r="AC307" t="e">
        <f>IF(OR($A307&lt;AC$2,$A307&gt;AC$2+LOOKUP(AC$2,'Cargo List'!$C$2:$C$27,'Cargo List'!$H$2:$H$27)),"",LOOKUP(Sheet3!AC$2,'Cargo List'!$C$2:$C$27,'Cargo List'!$I$2:$I$27))</f>
        <v>#N/A</v>
      </c>
      <c r="AD307" t="e">
        <f>IF(OR($A307&lt;AD$2,$A307&gt;AD$2+LOOKUP(AD$2,'Cargo List'!$C$2:$C$27,'Cargo List'!$H$2:$H$27)),"",LOOKUP(Sheet3!AD$2,'Cargo List'!$C$2:$C$27,'Cargo List'!$I$2:$I$27))</f>
        <v>#N/A</v>
      </c>
      <c r="AE307" t="e">
        <f>IF(OR($A307&lt;AE$2,$A307&gt;AE$2+LOOKUP(AE$2,'Cargo List'!$C$2:$C$27,'Cargo List'!$H$2:$H$27)),"",LOOKUP(Sheet3!AE$2,'Cargo List'!$C$2:$C$27,'Cargo List'!$I$2:$I$27))</f>
        <v>#N/A</v>
      </c>
      <c r="AF307" t="e">
        <f>IF(OR($A307&lt;AF$2,$A307&gt;AF$2+LOOKUP(AF$2,'Cargo List'!$C$2:$C$27,'Cargo List'!$H$2:$H$27)),"",LOOKUP(Sheet3!AF$2,'Cargo List'!$C$2:$C$27,'Cargo List'!$I$2:$I$27))</f>
        <v>#N/A</v>
      </c>
      <c r="AG307" t="e">
        <f>IF(OR($A307&lt;AG$2,$A307&gt;AG$2+LOOKUP(AG$2,'Cargo List'!$C$2:$C$27,'Cargo List'!$H$2:$H$27)),"",LOOKUP(Sheet3!AG$2,'Cargo List'!$C$2:$C$27,'Cargo List'!$I$2:$I$27))</f>
        <v>#N/A</v>
      </c>
      <c r="AH307" t="e">
        <f>IF(OR($A307&lt;AH$2,$A307&gt;AH$2+LOOKUP(AH$2,'Cargo List'!$C$2:$C$27,'Cargo List'!$H$2:$H$27)),"",LOOKUP(Sheet3!AH$2,'Cargo List'!$C$2:$C$27,'Cargo List'!$I$2:$I$27))</f>
        <v>#N/A</v>
      </c>
      <c r="AI307" t="e">
        <f>IF(OR($A307&lt;AI$2,$A307&gt;AI$2+LOOKUP(AI$2,'Cargo List'!$C$2:$C$27,'Cargo List'!$H$2:$H$27)),"",LOOKUP(Sheet3!AI$2,'Cargo List'!$C$2:$C$27,'Cargo List'!$I$2:$I$27))</f>
        <v>#N/A</v>
      </c>
      <c r="AJ307" t="e">
        <f>IF(OR($A307&lt;AJ$2,$A307&gt;AJ$2+LOOKUP(AJ$2,'Cargo List'!$C$2:$C$27,'Cargo List'!$H$2:$H$27)),"",LOOKUP(Sheet3!AJ$2,'Cargo List'!$C$2:$C$27,'Cargo List'!$I$2:$I$27))</f>
        <v>#N/A</v>
      </c>
      <c r="AK307" t="e">
        <f>IF(OR($A307&lt;AK$2,$A307&gt;AK$2+LOOKUP(AK$2,'Cargo List'!$C$2:$C$27,'Cargo List'!$H$2:$H$27)),"",LOOKUP(Sheet3!AK$2,'Cargo List'!$C$2:$C$27,'Cargo List'!$I$2:$I$27))</f>
        <v>#N/A</v>
      </c>
      <c r="AL307" t="e">
        <f>IF(OR($A307&lt;AL$2,$A307&gt;AL$2+LOOKUP(AL$2,'Cargo List'!$C$2:$C$27,'Cargo List'!$H$2:$H$27)),"",LOOKUP(Sheet3!AL$2,'Cargo List'!$C$2:$C$27,'Cargo List'!$I$2:$I$27))</f>
        <v>#N/A</v>
      </c>
      <c r="AM307" t="e">
        <f>IF(OR($A307&lt;AM$2,$A307&gt;AM$2+LOOKUP(AM$2,'Cargo List'!$C$2:$C$27,'Cargo List'!$H$2:$H$27)),"",LOOKUP(Sheet3!AM$2,'Cargo List'!$C$2:$C$27,'Cargo List'!$I$2:$I$27))</f>
        <v>#N/A</v>
      </c>
      <c r="AN307" t="e">
        <f>IF(OR($A307&lt;AN$2,$A307&gt;AN$2+LOOKUP(AN$2,'Cargo List'!$C$2:$C$27,'Cargo List'!$H$2:$H$27)),"",LOOKUP(Sheet3!AN$2,'Cargo List'!$C$2:$C$27,'Cargo List'!$I$2:$I$27))</f>
        <v>#N/A</v>
      </c>
      <c r="AO307" t="e">
        <f>IF(OR($A307&lt;AO$2,$A307&gt;AO$2+LOOKUP(AO$2,'Cargo List'!$C$2:$C$27,'Cargo List'!$H$2:$H$27)),"",LOOKUP(Sheet3!AO$2,'Cargo List'!$C$2:$C$27,'Cargo List'!$I$2:$I$27))</f>
        <v>#N/A</v>
      </c>
      <c r="AP307" t="e">
        <f>IF(OR($A307&lt;AP$2,$A307&gt;AP$2+LOOKUP(AP$2,'Cargo List'!$C$2:$C$27,'Cargo List'!$H$2:$H$27)),"",LOOKUP(Sheet3!AP$2,'Cargo List'!$C$2:$C$27,'Cargo List'!$I$2:$I$27))</f>
        <v>#N/A</v>
      </c>
      <c r="AQ307" t="e">
        <f>IF(OR($A307&lt;AQ$2,$A307&gt;AQ$2+LOOKUP(AQ$2,'Cargo List'!$C$2:$C$27,'Cargo List'!$H$2:$H$27)),"",LOOKUP(Sheet3!AQ$2,'Cargo List'!$C$2:$C$27,'Cargo List'!$I$2:$I$27))</f>
        <v>#N/A</v>
      </c>
      <c r="AR307" t="e">
        <f>IF(OR($A307&lt;AR$2,$A307&gt;AR$2+LOOKUP(AR$2,'Cargo List'!$C$2:$C$27,'Cargo List'!$H$2:$H$27)),"",LOOKUP(Sheet3!AR$2,'Cargo List'!$C$2:$C$27,'Cargo List'!$I$2:$I$27))</f>
        <v>#N/A</v>
      </c>
      <c r="AS307" t="e">
        <f>IF(OR($A307&lt;AS$2,$A307&gt;AS$2+LOOKUP(AS$2,'Cargo List'!$C$2:$C$27,'Cargo List'!$H$2:$H$27)),"",LOOKUP(Sheet3!AS$2,'Cargo List'!$C$2:$C$27,'Cargo List'!$I$2:$I$27))</f>
        <v>#N/A</v>
      </c>
      <c r="AT307" t="e">
        <f>IF(OR($A307&lt;AT$2,$A307&gt;AT$2+LOOKUP(AT$2,'Cargo List'!$C$2:$C$27,'Cargo List'!$H$2:$H$27)),"",LOOKUP(Sheet3!AT$2,'Cargo List'!$C$2:$C$27,'Cargo List'!$I$2:$I$27))</f>
        <v>#N/A</v>
      </c>
      <c r="AU307" t="e">
        <f>IF(OR($A307&lt;AU$2,$A307&gt;AU$2+LOOKUP(AU$2,'Cargo List'!$C$2:$C$27,'Cargo List'!$H$2:$H$27)),"",LOOKUP(Sheet3!AU$2,'Cargo List'!$C$2:$C$27,'Cargo List'!$I$2:$I$27))</f>
        <v>#N/A</v>
      </c>
      <c r="AV307" s="4">
        <f t="shared" si="8"/>
        <v>0</v>
      </c>
    </row>
    <row r="308" spans="1:48" x14ac:dyDescent="0.25">
      <c r="A308" s="2">
        <f t="shared" si="9"/>
        <v>44502</v>
      </c>
      <c r="B308" t="e">
        <f>IF(OR($A308&lt;B$2,$A308&gt;B$2+LOOKUP(B$2,'Cargo List'!$C$2:$C$27,'Cargo List'!$H$2:$H$27)),"",LOOKUP(Sheet3!B$2,'Cargo List'!$C$2:$C$27,'Cargo List'!$I$2:$I$27))</f>
        <v>#N/A</v>
      </c>
      <c r="C308" t="e">
        <f>IF(OR($A308&lt;C$2,$A308&gt;C$2+LOOKUP(C$2,'Cargo List'!$C$2:$C$27,'Cargo List'!$H$2:$H$27)),"",LOOKUP(Sheet3!C$2,'Cargo List'!$C$2:$C$27,'Cargo List'!$I$2:$I$27))</f>
        <v>#N/A</v>
      </c>
      <c r="D308" t="e">
        <f>IF(OR($A308&lt;D$2,$A308&gt;D$2+LOOKUP(D$2,'Cargo List'!$C$2:$C$27,'Cargo List'!$H$2:$H$27)),"",LOOKUP(Sheet3!D$2,'Cargo List'!$C$2:$C$27,'Cargo List'!$I$2:$I$27))</f>
        <v>#N/A</v>
      </c>
      <c r="E308" t="e">
        <f>IF(OR($A308&lt;E$2,$A308&gt;E$2+LOOKUP(E$2,'Cargo List'!$C$2:$C$27,'Cargo List'!$H$2:$H$27)),"",LOOKUP(Sheet3!E$2,'Cargo List'!$C$2:$C$27,'Cargo List'!$I$2:$I$27))</f>
        <v>#N/A</v>
      </c>
      <c r="F308" t="e">
        <f>IF(OR($A308&lt;F$2,$A308&gt;F$2+LOOKUP(F$2,'Cargo List'!$C$2:$C$27,'Cargo List'!$H$2:$H$27)),"",LOOKUP(Sheet3!F$2,'Cargo List'!$C$2:$C$27,'Cargo List'!$I$2:$I$27))</f>
        <v>#N/A</v>
      </c>
      <c r="G308" t="e">
        <f>IF(OR($A308&lt;G$2,$A308&gt;G$2+LOOKUP(G$2,'Cargo List'!$C$2:$C$27,'Cargo List'!$H$2:$H$27)),"",LOOKUP(Sheet3!G$2,'Cargo List'!$C$2:$C$27,'Cargo List'!$I$2:$I$27))</f>
        <v>#N/A</v>
      </c>
      <c r="H308" t="e">
        <f>IF(OR($A308&lt;H$2,$A308&gt;H$2+LOOKUP(H$2,'Cargo List'!$C$2:$C$27,'Cargo List'!$H$2:$H$27)),"",LOOKUP(Sheet3!H$2,'Cargo List'!$C$2:$C$27,'Cargo List'!$I$2:$I$27))</f>
        <v>#N/A</v>
      </c>
      <c r="I308" t="e">
        <f>IF(OR($A308&lt;I$2,$A308&gt;I$2+LOOKUP(I$2,'Cargo List'!$C$2:$C$27,'Cargo List'!$H$2:$H$27)),"",LOOKUP(Sheet3!I$2,'Cargo List'!$C$2:$C$27,'Cargo List'!$I$2:$I$27))</f>
        <v>#N/A</v>
      </c>
      <c r="J308" t="e">
        <f>IF(OR($A308&lt;J$2,$A308&gt;J$2+LOOKUP(J$2,'Cargo List'!$C$2:$C$27,'Cargo List'!$H$2:$H$27)),"",LOOKUP(Sheet3!J$2,'Cargo List'!$C$2:$C$27,'Cargo List'!$I$2:$I$27))</f>
        <v>#N/A</v>
      </c>
      <c r="K308" t="e">
        <f>IF(OR($A308&lt;K$2,$A308&gt;K$2+LOOKUP(K$2,'Cargo List'!$C$2:$C$27,'Cargo List'!$H$2:$H$27)),"",LOOKUP(Sheet3!K$2,'Cargo List'!$C$2:$C$27,'Cargo List'!$I$2:$I$27))</f>
        <v>#N/A</v>
      </c>
      <c r="L308" t="e">
        <f>IF(OR($A308&lt;L$2,$A308&gt;L$2+LOOKUP(L$2,'Cargo List'!$C$2:$C$27,'Cargo List'!$H$2:$H$27)),"",LOOKUP(Sheet3!L$2,'Cargo List'!$C$2:$C$27,'Cargo List'!$I$2:$I$27))</f>
        <v>#N/A</v>
      </c>
      <c r="M308" t="e">
        <f>IF(OR($A308&lt;M$2,$A308&gt;M$2+LOOKUP(M$2,'Cargo List'!$C$2:$C$27,'Cargo List'!$H$2:$H$27)),"",LOOKUP(Sheet3!M$2,'Cargo List'!$C$2:$C$27,'Cargo List'!$I$2:$I$27))</f>
        <v>#N/A</v>
      </c>
      <c r="N308" t="e">
        <f>IF(OR($A308&lt;N$2,$A308&gt;N$2+LOOKUP(N$2,'Cargo List'!$C$2:$C$27,'Cargo List'!$H$2:$H$27)),"",LOOKUP(Sheet3!N$2,'Cargo List'!$C$2:$C$27,'Cargo List'!$I$2:$I$27))</f>
        <v>#N/A</v>
      </c>
      <c r="O308" t="e">
        <f>IF(OR($A308&lt;O$2,$A308&gt;O$2+LOOKUP(O$2,'Cargo List'!$C$2:$C$27,'Cargo List'!$H$2:$H$27)),"",LOOKUP(Sheet3!O$2,'Cargo List'!$C$2:$C$27,'Cargo List'!$I$2:$I$27))</f>
        <v>#N/A</v>
      </c>
      <c r="P308" t="e">
        <f>IF(OR($A308&lt;P$2,$A308&gt;P$2+LOOKUP(P$2,'Cargo List'!$C$2:$C$27,'Cargo List'!$H$2:$H$27)),"",LOOKUP(Sheet3!P$2,'Cargo List'!$C$2:$C$27,'Cargo List'!$I$2:$I$27))</f>
        <v>#N/A</v>
      </c>
      <c r="Q308" t="e">
        <f>IF(OR($A308&lt;Q$2,$A308&gt;Q$2+LOOKUP(Q$2,'Cargo List'!$C$2:$C$27,'Cargo List'!$H$2:$H$27)),"",LOOKUP(Sheet3!Q$2,'Cargo List'!$C$2:$C$27,'Cargo List'!$I$2:$I$27))</f>
        <v>#N/A</v>
      </c>
      <c r="R308" t="e">
        <f>IF(OR($A308&lt;R$2,$A308&gt;R$2+LOOKUP(R$2,'Cargo List'!$C$2:$C$27,'Cargo List'!$H$2:$H$27)),"",LOOKUP(Sheet3!R$2,'Cargo List'!$C$2:$C$27,'Cargo List'!$I$2:$I$27))</f>
        <v>#N/A</v>
      </c>
      <c r="S308" t="e">
        <f>IF(OR($A308&lt;S$2,$A308&gt;S$2+LOOKUP(S$2,'Cargo List'!$C$2:$C$27,'Cargo List'!$H$2:$H$27)),"",LOOKUP(Sheet3!S$2,'Cargo List'!$C$2:$C$27,'Cargo List'!$I$2:$I$27))</f>
        <v>#N/A</v>
      </c>
      <c r="T308" t="e">
        <f>IF(OR($A308&lt;T$2,$A308&gt;T$2+LOOKUP(T$2,'Cargo List'!$C$2:$C$27,'Cargo List'!$H$2:$H$27)),"",LOOKUP(Sheet3!T$2,'Cargo List'!$C$2:$C$27,'Cargo List'!$I$2:$I$27))</f>
        <v>#N/A</v>
      </c>
      <c r="U308" t="e">
        <f>IF(OR($A308&lt;U$2,$A308&gt;U$2+LOOKUP(U$2,'Cargo List'!$C$2:$C$27,'Cargo List'!$H$2:$H$27)),"",LOOKUP(Sheet3!U$2,'Cargo List'!$C$2:$C$27,'Cargo List'!$I$2:$I$27))</f>
        <v>#N/A</v>
      </c>
      <c r="V308" t="e">
        <f>IF(OR($A308&lt;V$2,$A308&gt;V$2+LOOKUP(V$2,'Cargo List'!$C$2:$C$27,'Cargo List'!$H$2:$H$27)),"",LOOKUP(Sheet3!V$2,'Cargo List'!$C$2:$C$27,'Cargo List'!$I$2:$I$27))</f>
        <v>#N/A</v>
      </c>
      <c r="W308" t="e">
        <f>IF(OR($A308&lt;W$2,$A308&gt;W$2+LOOKUP(W$2,'Cargo List'!$C$2:$C$27,'Cargo List'!$H$2:$H$27)),"",LOOKUP(Sheet3!W$2,'Cargo List'!$C$2:$C$27,'Cargo List'!$I$2:$I$27))</f>
        <v>#N/A</v>
      </c>
      <c r="X308" t="e">
        <f>IF(OR($A308&lt;X$2,$A308&gt;X$2+LOOKUP(X$2,'Cargo List'!$C$2:$C$27,'Cargo List'!$H$2:$H$27)),"",LOOKUP(Sheet3!X$2,'Cargo List'!$C$2:$C$27,'Cargo List'!$I$2:$I$27))</f>
        <v>#N/A</v>
      </c>
      <c r="Y308" t="e">
        <f>IF(OR($A308&lt;Y$2,$A308&gt;Y$2+LOOKUP(Y$2,'Cargo List'!$C$2:$C$27,'Cargo List'!$H$2:$H$27)),"",LOOKUP(Sheet3!Y$2,'Cargo List'!$C$2:$C$27,'Cargo List'!$I$2:$I$27))</f>
        <v>#N/A</v>
      </c>
      <c r="Z308" t="e">
        <f>IF(OR($A308&lt;Z$2,$A308&gt;Z$2+LOOKUP(Z$2,'Cargo List'!$C$2:$C$27,'Cargo List'!$H$2:$H$27)),"",LOOKUP(Sheet3!Z$2,'Cargo List'!$C$2:$C$27,'Cargo List'!$I$2:$I$27))</f>
        <v>#N/A</v>
      </c>
      <c r="AA308" t="e">
        <f>IF(OR($A308&lt;AA$2,$A308&gt;AA$2+LOOKUP(AA$2,'Cargo List'!$C$2:$C$27,'Cargo List'!$H$2:$H$27)),"",LOOKUP(Sheet3!AA$2,'Cargo List'!$C$2:$C$27,'Cargo List'!$I$2:$I$27))</f>
        <v>#N/A</v>
      </c>
      <c r="AB308" t="e">
        <f>IF(OR($A308&lt;AB$2,$A308&gt;AB$2+LOOKUP(AB$2,'Cargo List'!$C$2:$C$27,'Cargo List'!$H$2:$H$27)),"",LOOKUP(Sheet3!AB$2,'Cargo List'!$C$2:$C$27,'Cargo List'!$I$2:$I$27))</f>
        <v>#N/A</v>
      </c>
      <c r="AC308" t="e">
        <f>IF(OR($A308&lt;AC$2,$A308&gt;AC$2+LOOKUP(AC$2,'Cargo List'!$C$2:$C$27,'Cargo List'!$H$2:$H$27)),"",LOOKUP(Sheet3!AC$2,'Cargo List'!$C$2:$C$27,'Cargo List'!$I$2:$I$27))</f>
        <v>#N/A</v>
      </c>
      <c r="AD308" t="e">
        <f>IF(OR($A308&lt;AD$2,$A308&gt;AD$2+LOOKUP(AD$2,'Cargo List'!$C$2:$C$27,'Cargo List'!$H$2:$H$27)),"",LOOKUP(Sheet3!AD$2,'Cargo List'!$C$2:$C$27,'Cargo List'!$I$2:$I$27))</f>
        <v>#N/A</v>
      </c>
      <c r="AE308" t="e">
        <f>IF(OR($A308&lt;AE$2,$A308&gt;AE$2+LOOKUP(AE$2,'Cargo List'!$C$2:$C$27,'Cargo List'!$H$2:$H$27)),"",LOOKUP(Sheet3!AE$2,'Cargo List'!$C$2:$C$27,'Cargo List'!$I$2:$I$27))</f>
        <v>#N/A</v>
      </c>
      <c r="AF308" t="e">
        <f>IF(OR($A308&lt;AF$2,$A308&gt;AF$2+LOOKUP(AF$2,'Cargo List'!$C$2:$C$27,'Cargo List'!$H$2:$H$27)),"",LOOKUP(Sheet3!AF$2,'Cargo List'!$C$2:$C$27,'Cargo List'!$I$2:$I$27))</f>
        <v>#N/A</v>
      </c>
      <c r="AG308" t="e">
        <f>IF(OR($A308&lt;AG$2,$A308&gt;AG$2+LOOKUP(AG$2,'Cargo List'!$C$2:$C$27,'Cargo List'!$H$2:$H$27)),"",LOOKUP(Sheet3!AG$2,'Cargo List'!$C$2:$C$27,'Cargo List'!$I$2:$I$27))</f>
        <v>#N/A</v>
      </c>
      <c r="AH308" t="e">
        <f>IF(OR($A308&lt;AH$2,$A308&gt;AH$2+LOOKUP(AH$2,'Cargo List'!$C$2:$C$27,'Cargo List'!$H$2:$H$27)),"",LOOKUP(Sheet3!AH$2,'Cargo List'!$C$2:$C$27,'Cargo List'!$I$2:$I$27))</f>
        <v>#N/A</v>
      </c>
      <c r="AI308" t="e">
        <f>IF(OR($A308&lt;AI$2,$A308&gt;AI$2+LOOKUP(AI$2,'Cargo List'!$C$2:$C$27,'Cargo List'!$H$2:$H$27)),"",LOOKUP(Sheet3!AI$2,'Cargo List'!$C$2:$C$27,'Cargo List'!$I$2:$I$27))</f>
        <v>#N/A</v>
      </c>
      <c r="AJ308" t="e">
        <f>IF(OR($A308&lt;AJ$2,$A308&gt;AJ$2+LOOKUP(AJ$2,'Cargo List'!$C$2:$C$27,'Cargo List'!$H$2:$H$27)),"",LOOKUP(Sheet3!AJ$2,'Cargo List'!$C$2:$C$27,'Cargo List'!$I$2:$I$27))</f>
        <v>#N/A</v>
      </c>
      <c r="AK308" t="e">
        <f>IF(OR($A308&lt;AK$2,$A308&gt;AK$2+LOOKUP(AK$2,'Cargo List'!$C$2:$C$27,'Cargo List'!$H$2:$H$27)),"",LOOKUP(Sheet3!AK$2,'Cargo List'!$C$2:$C$27,'Cargo List'!$I$2:$I$27))</f>
        <v>#N/A</v>
      </c>
      <c r="AL308" t="e">
        <f>IF(OR($A308&lt;AL$2,$A308&gt;AL$2+LOOKUP(AL$2,'Cargo List'!$C$2:$C$27,'Cargo List'!$H$2:$H$27)),"",LOOKUP(Sheet3!AL$2,'Cargo List'!$C$2:$C$27,'Cargo List'!$I$2:$I$27))</f>
        <v>#N/A</v>
      </c>
      <c r="AM308" t="e">
        <f>IF(OR($A308&lt;AM$2,$A308&gt;AM$2+LOOKUP(AM$2,'Cargo List'!$C$2:$C$27,'Cargo List'!$H$2:$H$27)),"",LOOKUP(Sheet3!AM$2,'Cargo List'!$C$2:$C$27,'Cargo List'!$I$2:$I$27))</f>
        <v>#N/A</v>
      </c>
      <c r="AN308" t="e">
        <f>IF(OR($A308&lt;AN$2,$A308&gt;AN$2+LOOKUP(AN$2,'Cargo List'!$C$2:$C$27,'Cargo List'!$H$2:$H$27)),"",LOOKUP(Sheet3!AN$2,'Cargo List'!$C$2:$C$27,'Cargo List'!$I$2:$I$27))</f>
        <v>#N/A</v>
      </c>
      <c r="AO308" t="e">
        <f>IF(OR($A308&lt;AO$2,$A308&gt;AO$2+LOOKUP(AO$2,'Cargo List'!$C$2:$C$27,'Cargo List'!$H$2:$H$27)),"",LOOKUP(Sheet3!AO$2,'Cargo List'!$C$2:$C$27,'Cargo List'!$I$2:$I$27))</f>
        <v>#N/A</v>
      </c>
      <c r="AP308" t="e">
        <f>IF(OR($A308&lt;AP$2,$A308&gt;AP$2+LOOKUP(AP$2,'Cargo List'!$C$2:$C$27,'Cargo List'!$H$2:$H$27)),"",LOOKUP(Sheet3!AP$2,'Cargo List'!$C$2:$C$27,'Cargo List'!$I$2:$I$27))</f>
        <v>#N/A</v>
      </c>
      <c r="AQ308" t="e">
        <f>IF(OR($A308&lt;AQ$2,$A308&gt;AQ$2+LOOKUP(AQ$2,'Cargo List'!$C$2:$C$27,'Cargo List'!$H$2:$H$27)),"",LOOKUP(Sheet3!AQ$2,'Cargo List'!$C$2:$C$27,'Cargo List'!$I$2:$I$27))</f>
        <v>#N/A</v>
      </c>
      <c r="AR308" t="e">
        <f>IF(OR($A308&lt;AR$2,$A308&gt;AR$2+LOOKUP(AR$2,'Cargo List'!$C$2:$C$27,'Cargo List'!$H$2:$H$27)),"",LOOKUP(Sheet3!AR$2,'Cargo List'!$C$2:$C$27,'Cargo List'!$I$2:$I$27))</f>
        <v>#N/A</v>
      </c>
      <c r="AS308" t="e">
        <f>IF(OR($A308&lt;AS$2,$A308&gt;AS$2+LOOKUP(AS$2,'Cargo List'!$C$2:$C$27,'Cargo List'!$H$2:$H$27)),"",LOOKUP(Sheet3!AS$2,'Cargo List'!$C$2:$C$27,'Cargo List'!$I$2:$I$27))</f>
        <v>#N/A</v>
      </c>
      <c r="AT308" t="e">
        <f>IF(OR($A308&lt;AT$2,$A308&gt;AT$2+LOOKUP(AT$2,'Cargo List'!$C$2:$C$27,'Cargo List'!$H$2:$H$27)),"",LOOKUP(Sheet3!AT$2,'Cargo List'!$C$2:$C$27,'Cargo List'!$I$2:$I$27))</f>
        <v>#N/A</v>
      </c>
      <c r="AU308" t="e">
        <f>IF(OR($A308&lt;AU$2,$A308&gt;AU$2+LOOKUP(AU$2,'Cargo List'!$C$2:$C$27,'Cargo List'!$H$2:$H$27)),"",LOOKUP(Sheet3!AU$2,'Cargo List'!$C$2:$C$27,'Cargo List'!$I$2:$I$27))</f>
        <v>#N/A</v>
      </c>
      <c r="AV308" s="4">
        <f t="shared" si="8"/>
        <v>0</v>
      </c>
    </row>
    <row r="309" spans="1:48" x14ac:dyDescent="0.25">
      <c r="A309" s="2">
        <f t="shared" si="9"/>
        <v>44503</v>
      </c>
      <c r="B309" t="e">
        <f>IF(OR($A309&lt;B$2,$A309&gt;B$2+LOOKUP(B$2,'Cargo List'!$C$2:$C$27,'Cargo List'!$H$2:$H$27)),"",LOOKUP(Sheet3!B$2,'Cargo List'!$C$2:$C$27,'Cargo List'!$I$2:$I$27))</f>
        <v>#N/A</v>
      </c>
      <c r="C309" t="e">
        <f>IF(OR($A309&lt;C$2,$A309&gt;C$2+LOOKUP(C$2,'Cargo List'!$C$2:$C$27,'Cargo List'!$H$2:$H$27)),"",LOOKUP(Sheet3!C$2,'Cargo List'!$C$2:$C$27,'Cargo List'!$I$2:$I$27))</f>
        <v>#N/A</v>
      </c>
      <c r="D309" t="e">
        <f>IF(OR($A309&lt;D$2,$A309&gt;D$2+LOOKUP(D$2,'Cargo List'!$C$2:$C$27,'Cargo List'!$H$2:$H$27)),"",LOOKUP(Sheet3!D$2,'Cargo List'!$C$2:$C$27,'Cargo List'!$I$2:$I$27))</f>
        <v>#N/A</v>
      </c>
      <c r="E309" t="e">
        <f>IF(OR($A309&lt;E$2,$A309&gt;E$2+LOOKUP(E$2,'Cargo List'!$C$2:$C$27,'Cargo List'!$H$2:$H$27)),"",LOOKUP(Sheet3!E$2,'Cargo List'!$C$2:$C$27,'Cargo List'!$I$2:$I$27))</f>
        <v>#N/A</v>
      </c>
      <c r="F309" t="e">
        <f>IF(OR($A309&lt;F$2,$A309&gt;F$2+LOOKUP(F$2,'Cargo List'!$C$2:$C$27,'Cargo List'!$H$2:$H$27)),"",LOOKUP(Sheet3!F$2,'Cargo List'!$C$2:$C$27,'Cargo List'!$I$2:$I$27))</f>
        <v>#N/A</v>
      </c>
      <c r="G309" t="e">
        <f>IF(OR($A309&lt;G$2,$A309&gt;G$2+LOOKUP(G$2,'Cargo List'!$C$2:$C$27,'Cargo List'!$H$2:$H$27)),"",LOOKUP(Sheet3!G$2,'Cargo List'!$C$2:$C$27,'Cargo List'!$I$2:$I$27))</f>
        <v>#N/A</v>
      </c>
      <c r="H309" t="e">
        <f>IF(OR($A309&lt;H$2,$A309&gt;H$2+LOOKUP(H$2,'Cargo List'!$C$2:$C$27,'Cargo List'!$H$2:$H$27)),"",LOOKUP(Sheet3!H$2,'Cargo List'!$C$2:$C$27,'Cargo List'!$I$2:$I$27))</f>
        <v>#N/A</v>
      </c>
      <c r="I309" t="e">
        <f>IF(OR($A309&lt;I$2,$A309&gt;I$2+LOOKUP(I$2,'Cargo List'!$C$2:$C$27,'Cargo List'!$H$2:$H$27)),"",LOOKUP(Sheet3!I$2,'Cargo List'!$C$2:$C$27,'Cargo List'!$I$2:$I$27))</f>
        <v>#N/A</v>
      </c>
      <c r="J309" t="e">
        <f>IF(OR($A309&lt;J$2,$A309&gt;J$2+LOOKUP(J$2,'Cargo List'!$C$2:$C$27,'Cargo List'!$H$2:$H$27)),"",LOOKUP(Sheet3!J$2,'Cargo List'!$C$2:$C$27,'Cargo List'!$I$2:$I$27))</f>
        <v>#N/A</v>
      </c>
      <c r="K309" t="e">
        <f>IF(OR($A309&lt;K$2,$A309&gt;K$2+LOOKUP(K$2,'Cargo List'!$C$2:$C$27,'Cargo List'!$H$2:$H$27)),"",LOOKUP(Sheet3!K$2,'Cargo List'!$C$2:$C$27,'Cargo List'!$I$2:$I$27))</f>
        <v>#N/A</v>
      </c>
      <c r="L309" t="e">
        <f>IF(OR($A309&lt;L$2,$A309&gt;L$2+LOOKUP(L$2,'Cargo List'!$C$2:$C$27,'Cargo List'!$H$2:$H$27)),"",LOOKUP(Sheet3!L$2,'Cargo List'!$C$2:$C$27,'Cargo List'!$I$2:$I$27))</f>
        <v>#N/A</v>
      </c>
      <c r="M309" t="e">
        <f>IF(OR($A309&lt;M$2,$A309&gt;M$2+LOOKUP(M$2,'Cargo List'!$C$2:$C$27,'Cargo List'!$H$2:$H$27)),"",LOOKUP(Sheet3!M$2,'Cargo List'!$C$2:$C$27,'Cargo List'!$I$2:$I$27))</f>
        <v>#N/A</v>
      </c>
      <c r="N309" t="e">
        <f>IF(OR($A309&lt;N$2,$A309&gt;N$2+LOOKUP(N$2,'Cargo List'!$C$2:$C$27,'Cargo List'!$H$2:$H$27)),"",LOOKUP(Sheet3!N$2,'Cargo List'!$C$2:$C$27,'Cargo List'!$I$2:$I$27))</f>
        <v>#N/A</v>
      </c>
      <c r="O309" t="e">
        <f>IF(OR($A309&lt;O$2,$A309&gt;O$2+LOOKUP(O$2,'Cargo List'!$C$2:$C$27,'Cargo List'!$H$2:$H$27)),"",LOOKUP(Sheet3!O$2,'Cargo List'!$C$2:$C$27,'Cargo List'!$I$2:$I$27))</f>
        <v>#N/A</v>
      </c>
      <c r="P309" t="e">
        <f>IF(OR($A309&lt;P$2,$A309&gt;P$2+LOOKUP(P$2,'Cargo List'!$C$2:$C$27,'Cargo List'!$H$2:$H$27)),"",LOOKUP(Sheet3!P$2,'Cargo List'!$C$2:$C$27,'Cargo List'!$I$2:$I$27))</f>
        <v>#N/A</v>
      </c>
      <c r="Q309" t="e">
        <f>IF(OR($A309&lt;Q$2,$A309&gt;Q$2+LOOKUP(Q$2,'Cargo List'!$C$2:$C$27,'Cargo List'!$H$2:$H$27)),"",LOOKUP(Sheet3!Q$2,'Cargo List'!$C$2:$C$27,'Cargo List'!$I$2:$I$27))</f>
        <v>#N/A</v>
      </c>
      <c r="R309" t="e">
        <f>IF(OR($A309&lt;R$2,$A309&gt;R$2+LOOKUP(R$2,'Cargo List'!$C$2:$C$27,'Cargo List'!$H$2:$H$27)),"",LOOKUP(Sheet3!R$2,'Cargo List'!$C$2:$C$27,'Cargo List'!$I$2:$I$27))</f>
        <v>#N/A</v>
      </c>
      <c r="S309" t="e">
        <f>IF(OR($A309&lt;S$2,$A309&gt;S$2+LOOKUP(S$2,'Cargo List'!$C$2:$C$27,'Cargo List'!$H$2:$H$27)),"",LOOKUP(Sheet3!S$2,'Cargo List'!$C$2:$C$27,'Cargo List'!$I$2:$I$27))</f>
        <v>#N/A</v>
      </c>
      <c r="T309" t="e">
        <f>IF(OR($A309&lt;T$2,$A309&gt;T$2+LOOKUP(T$2,'Cargo List'!$C$2:$C$27,'Cargo List'!$H$2:$H$27)),"",LOOKUP(Sheet3!T$2,'Cargo List'!$C$2:$C$27,'Cargo List'!$I$2:$I$27))</f>
        <v>#N/A</v>
      </c>
      <c r="U309" t="e">
        <f>IF(OR($A309&lt;U$2,$A309&gt;U$2+LOOKUP(U$2,'Cargo List'!$C$2:$C$27,'Cargo List'!$H$2:$H$27)),"",LOOKUP(Sheet3!U$2,'Cargo List'!$C$2:$C$27,'Cargo List'!$I$2:$I$27))</f>
        <v>#N/A</v>
      </c>
      <c r="V309" t="e">
        <f>IF(OR($A309&lt;V$2,$A309&gt;V$2+LOOKUP(V$2,'Cargo List'!$C$2:$C$27,'Cargo List'!$H$2:$H$27)),"",LOOKUP(Sheet3!V$2,'Cargo List'!$C$2:$C$27,'Cargo List'!$I$2:$I$27))</f>
        <v>#N/A</v>
      </c>
      <c r="W309" t="e">
        <f>IF(OR($A309&lt;W$2,$A309&gt;W$2+LOOKUP(W$2,'Cargo List'!$C$2:$C$27,'Cargo List'!$H$2:$H$27)),"",LOOKUP(Sheet3!W$2,'Cargo List'!$C$2:$C$27,'Cargo List'!$I$2:$I$27))</f>
        <v>#N/A</v>
      </c>
      <c r="X309" t="e">
        <f>IF(OR($A309&lt;X$2,$A309&gt;X$2+LOOKUP(X$2,'Cargo List'!$C$2:$C$27,'Cargo List'!$H$2:$H$27)),"",LOOKUP(Sheet3!X$2,'Cargo List'!$C$2:$C$27,'Cargo List'!$I$2:$I$27))</f>
        <v>#N/A</v>
      </c>
      <c r="Y309" t="e">
        <f>IF(OR($A309&lt;Y$2,$A309&gt;Y$2+LOOKUP(Y$2,'Cargo List'!$C$2:$C$27,'Cargo List'!$H$2:$H$27)),"",LOOKUP(Sheet3!Y$2,'Cargo List'!$C$2:$C$27,'Cargo List'!$I$2:$I$27))</f>
        <v>#N/A</v>
      </c>
      <c r="Z309" t="e">
        <f>IF(OR($A309&lt;Z$2,$A309&gt;Z$2+LOOKUP(Z$2,'Cargo List'!$C$2:$C$27,'Cargo List'!$H$2:$H$27)),"",LOOKUP(Sheet3!Z$2,'Cargo List'!$C$2:$C$27,'Cargo List'!$I$2:$I$27))</f>
        <v>#N/A</v>
      </c>
      <c r="AA309" t="e">
        <f>IF(OR($A309&lt;AA$2,$A309&gt;AA$2+LOOKUP(AA$2,'Cargo List'!$C$2:$C$27,'Cargo List'!$H$2:$H$27)),"",LOOKUP(Sheet3!AA$2,'Cargo List'!$C$2:$C$27,'Cargo List'!$I$2:$I$27))</f>
        <v>#N/A</v>
      </c>
      <c r="AB309" t="e">
        <f>IF(OR($A309&lt;AB$2,$A309&gt;AB$2+LOOKUP(AB$2,'Cargo List'!$C$2:$C$27,'Cargo List'!$H$2:$H$27)),"",LOOKUP(Sheet3!AB$2,'Cargo List'!$C$2:$C$27,'Cargo List'!$I$2:$I$27))</f>
        <v>#N/A</v>
      </c>
      <c r="AC309" t="e">
        <f>IF(OR($A309&lt;AC$2,$A309&gt;AC$2+LOOKUP(AC$2,'Cargo List'!$C$2:$C$27,'Cargo List'!$H$2:$H$27)),"",LOOKUP(Sheet3!AC$2,'Cargo List'!$C$2:$C$27,'Cargo List'!$I$2:$I$27))</f>
        <v>#N/A</v>
      </c>
      <c r="AD309" t="e">
        <f>IF(OR($A309&lt;AD$2,$A309&gt;AD$2+LOOKUP(AD$2,'Cargo List'!$C$2:$C$27,'Cargo List'!$H$2:$H$27)),"",LOOKUP(Sheet3!AD$2,'Cargo List'!$C$2:$C$27,'Cargo List'!$I$2:$I$27))</f>
        <v>#N/A</v>
      </c>
      <c r="AE309" t="e">
        <f>IF(OR($A309&lt;AE$2,$A309&gt;AE$2+LOOKUP(AE$2,'Cargo List'!$C$2:$C$27,'Cargo List'!$H$2:$H$27)),"",LOOKUP(Sheet3!AE$2,'Cargo List'!$C$2:$C$27,'Cargo List'!$I$2:$I$27))</f>
        <v>#N/A</v>
      </c>
      <c r="AF309" t="e">
        <f>IF(OR($A309&lt;AF$2,$A309&gt;AF$2+LOOKUP(AF$2,'Cargo List'!$C$2:$C$27,'Cargo List'!$H$2:$H$27)),"",LOOKUP(Sheet3!AF$2,'Cargo List'!$C$2:$C$27,'Cargo List'!$I$2:$I$27))</f>
        <v>#N/A</v>
      </c>
      <c r="AG309" t="e">
        <f>IF(OR($A309&lt;AG$2,$A309&gt;AG$2+LOOKUP(AG$2,'Cargo List'!$C$2:$C$27,'Cargo List'!$H$2:$H$27)),"",LOOKUP(Sheet3!AG$2,'Cargo List'!$C$2:$C$27,'Cargo List'!$I$2:$I$27))</f>
        <v>#N/A</v>
      </c>
      <c r="AH309" t="e">
        <f>IF(OR($A309&lt;AH$2,$A309&gt;AH$2+LOOKUP(AH$2,'Cargo List'!$C$2:$C$27,'Cargo List'!$H$2:$H$27)),"",LOOKUP(Sheet3!AH$2,'Cargo List'!$C$2:$C$27,'Cargo List'!$I$2:$I$27))</f>
        <v>#N/A</v>
      </c>
      <c r="AI309" t="e">
        <f>IF(OR($A309&lt;AI$2,$A309&gt;AI$2+LOOKUP(AI$2,'Cargo List'!$C$2:$C$27,'Cargo List'!$H$2:$H$27)),"",LOOKUP(Sheet3!AI$2,'Cargo List'!$C$2:$C$27,'Cargo List'!$I$2:$I$27))</f>
        <v>#N/A</v>
      </c>
      <c r="AJ309" t="e">
        <f>IF(OR($A309&lt;AJ$2,$A309&gt;AJ$2+LOOKUP(AJ$2,'Cargo List'!$C$2:$C$27,'Cargo List'!$H$2:$H$27)),"",LOOKUP(Sheet3!AJ$2,'Cargo List'!$C$2:$C$27,'Cargo List'!$I$2:$I$27))</f>
        <v>#N/A</v>
      </c>
      <c r="AK309" t="e">
        <f>IF(OR($A309&lt;AK$2,$A309&gt;AK$2+LOOKUP(AK$2,'Cargo List'!$C$2:$C$27,'Cargo List'!$H$2:$H$27)),"",LOOKUP(Sheet3!AK$2,'Cargo List'!$C$2:$C$27,'Cargo List'!$I$2:$I$27))</f>
        <v>#N/A</v>
      </c>
      <c r="AL309" t="e">
        <f>IF(OR($A309&lt;AL$2,$A309&gt;AL$2+LOOKUP(AL$2,'Cargo List'!$C$2:$C$27,'Cargo List'!$H$2:$H$27)),"",LOOKUP(Sheet3!AL$2,'Cargo List'!$C$2:$C$27,'Cargo List'!$I$2:$I$27))</f>
        <v>#N/A</v>
      </c>
      <c r="AM309" t="e">
        <f>IF(OR($A309&lt;AM$2,$A309&gt;AM$2+LOOKUP(AM$2,'Cargo List'!$C$2:$C$27,'Cargo List'!$H$2:$H$27)),"",LOOKUP(Sheet3!AM$2,'Cargo List'!$C$2:$C$27,'Cargo List'!$I$2:$I$27))</f>
        <v>#N/A</v>
      </c>
      <c r="AN309" t="e">
        <f>IF(OR($A309&lt;AN$2,$A309&gt;AN$2+LOOKUP(AN$2,'Cargo List'!$C$2:$C$27,'Cargo List'!$H$2:$H$27)),"",LOOKUP(Sheet3!AN$2,'Cargo List'!$C$2:$C$27,'Cargo List'!$I$2:$I$27))</f>
        <v>#N/A</v>
      </c>
      <c r="AO309" t="e">
        <f>IF(OR($A309&lt;AO$2,$A309&gt;AO$2+LOOKUP(AO$2,'Cargo List'!$C$2:$C$27,'Cargo List'!$H$2:$H$27)),"",LOOKUP(Sheet3!AO$2,'Cargo List'!$C$2:$C$27,'Cargo List'!$I$2:$I$27))</f>
        <v>#N/A</v>
      </c>
      <c r="AP309" t="e">
        <f>IF(OR($A309&lt;AP$2,$A309&gt;AP$2+LOOKUP(AP$2,'Cargo List'!$C$2:$C$27,'Cargo List'!$H$2:$H$27)),"",LOOKUP(Sheet3!AP$2,'Cargo List'!$C$2:$C$27,'Cargo List'!$I$2:$I$27))</f>
        <v>#N/A</v>
      </c>
      <c r="AQ309" t="e">
        <f>IF(OR($A309&lt;AQ$2,$A309&gt;AQ$2+LOOKUP(AQ$2,'Cargo List'!$C$2:$C$27,'Cargo List'!$H$2:$H$27)),"",LOOKUP(Sheet3!AQ$2,'Cargo List'!$C$2:$C$27,'Cargo List'!$I$2:$I$27))</f>
        <v>#N/A</v>
      </c>
      <c r="AR309" t="e">
        <f>IF(OR($A309&lt;AR$2,$A309&gt;AR$2+LOOKUP(AR$2,'Cargo List'!$C$2:$C$27,'Cargo List'!$H$2:$H$27)),"",LOOKUP(Sheet3!AR$2,'Cargo List'!$C$2:$C$27,'Cargo List'!$I$2:$I$27))</f>
        <v>#N/A</v>
      </c>
      <c r="AS309" t="e">
        <f>IF(OR($A309&lt;AS$2,$A309&gt;AS$2+LOOKUP(AS$2,'Cargo List'!$C$2:$C$27,'Cargo List'!$H$2:$H$27)),"",LOOKUP(Sheet3!AS$2,'Cargo List'!$C$2:$C$27,'Cargo List'!$I$2:$I$27))</f>
        <v>#N/A</v>
      </c>
      <c r="AT309" t="e">
        <f>IF(OR($A309&lt;AT$2,$A309&gt;AT$2+LOOKUP(AT$2,'Cargo List'!$C$2:$C$27,'Cargo List'!$H$2:$H$27)),"",LOOKUP(Sheet3!AT$2,'Cargo List'!$C$2:$C$27,'Cargo List'!$I$2:$I$27))</f>
        <v>#N/A</v>
      </c>
      <c r="AU309" t="e">
        <f>IF(OR($A309&lt;AU$2,$A309&gt;AU$2+LOOKUP(AU$2,'Cargo List'!$C$2:$C$27,'Cargo List'!$H$2:$H$27)),"",LOOKUP(Sheet3!AU$2,'Cargo List'!$C$2:$C$27,'Cargo List'!$I$2:$I$27))</f>
        <v>#N/A</v>
      </c>
      <c r="AV309" s="4">
        <f t="shared" si="8"/>
        <v>0</v>
      </c>
    </row>
    <row r="310" spans="1:48" x14ac:dyDescent="0.25">
      <c r="A310" s="2">
        <f t="shared" si="9"/>
        <v>44504</v>
      </c>
      <c r="B310" t="e">
        <f>IF(OR($A310&lt;B$2,$A310&gt;B$2+LOOKUP(B$2,'Cargo List'!$C$2:$C$27,'Cargo List'!$H$2:$H$27)),"",LOOKUP(Sheet3!B$2,'Cargo List'!$C$2:$C$27,'Cargo List'!$I$2:$I$27))</f>
        <v>#N/A</v>
      </c>
      <c r="C310" t="e">
        <f>IF(OR($A310&lt;C$2,$A310&gt;C$2+LOOKUP(C$2,'Cargo List'!$C$2:$C$27,'Cargo List'!$H$2:$H$27)),"",LOOKUP(Sheet3!C$2,'Cargo List'!$C$2:$C$27,'Cargo List'!$I$2:$I$27))</f>
        <v>#N/A</v>
      </c>
      <c r="D310" t="e">
        <f>IF(OR($A310&lt;D$2,$A310&gt;D$2+LOOKUP(D$2,'Cargo List'!$C$2:$C$27,'Cargo List'!$H$2:$H$27)),"",LOOKUP(Sheet3!D$2,'Cargo List'!$C$2:$C$27,'Cargo List'!$I$2:$I$27))</f>
        <v>#N/A</v>
      </c>
      <c r="E310" t="e">
        <f>IF(OR($A310&lt;E$2,$A310&gt;E$2+LOOKUP(E$2,'Cargo List'!$C$2:$C$27,'Cargo List'!$H$2:$H$27)),"",LOOKUP(Sheet3!E$2,'Cargo List'!$C$2:$C$27,'Cargo List'!$I$2:$I$27))</f>
        <v>#N/A</v>
      </c>
      <c r="F310" t="e">
        <f>IF(OR($A310&lt;F$2,$A310&gt;F$2+LOOKUP(F$2,'Cargo List'!$C$2:$C$27,'Cargo List'!$H$2:$H$27)),"",LOOKUP(Sheet3!F$2,'Cargo List'!$C$2:$C$27,'Cargo List'!$I$2:$I$27))</f>
        <v>#N/A</v>
      </c>
      <c r="G310" t="e">
        <f>IF(OR($A310&lt;G$2,$A310&gt;G$2+LOOKUP(G$2,'Cargo List'!$C$2:$C$27,'Cargo List'!$H$2:$H$27)),"",LOOKUP(Sheet3!G$2,'Cargo List'!$C$2:$C$27,'Cargo List'!$I$2:$I$27))</f>
        <v>#N/A</v>
      </c>
      <c r="H310" t="e">
        <f>IF(OR($A310&lt;H$2,$A310&gt;H$2+LOOKUP(H$2,'Cargo List'!$C$2:$C$27,'Cargo List'!$H$2:$H$27)),"",LOOKUP(Sheet3!H$2,'Cargo List'!$C$2:$C$27,'Cargo List'!$I$2:$I$27))</f>
        <v>#N/A</v>
      </c>
      <c r="I310" t="e">
        <f>IF(OR($A310&lt;I$2,$A310&gt;I$2+LOOKUP(I$2,'Cargo List'!$C$2:$C$27,'Cargo List'!$H$2:$H$27)),"",LOOKUP(Sheet3!I$2,'Cargo List'!$C$2:$C$27,'Cargo List'!$I$2:$I$27))</f>
        <v>#N/A</v>
      </c>
      <c r="J310" t="e">
        <f>IF(OR($A310&lt;J$2,$A310&gt;J$2+LOOKUP(J$2,'Cargo List'!$C$2:$C$27,'Cargo List'!$H$2:$H$27)),"",LOOKUP(Sheet3!J$2,'Cargo List'!$C$2:$C$27,'Cargo List'!$I$2:$I$27))</f>
        <v>#N/A</v>
      </c>
      <c r="K310" t="e">
        <f>IF(OR($A310&lt;K$2,$A310&gt;K$2+LOOKUP(K$2,'Cargo List'!$C$2:$C$27,'Cargo List'!$H$2:$H$27)),"",LOOKUP(Sheet3!K$2,'Cargo List'!$C$2:$C$27,'Cargo List'!$I$2:$I$27))</f>
        <v>#N/A</v>
      </c>
      <c r="L310" t="e">
        <f>IF(OR($A310&lt;L$2,$A310&gt;L$2+LOOKUP(L$2,'Cargo List'!$C$2:$C$27,'Cargo List'!$H$2:$H$27)),"",LOOKUP(Sheet3!L$2,'Cargo List'!$C$2:$C$27,'Cargo List'!$I$2:$I$27))</f>
        <v>#N/A</v>
      </c>
      <c r="M310" t="e">
        <f>IF(OR($A310&lt;M$2,$A310&gt;M$2+LOOKUP(M$2,'Cargo List'!$C$2:$C$27,'Cargo List'!$H$2:$H$27)),"",LOOKUP(Sheet3!M$2,'Cargo List'!$C$2:$C$27,'Cargo List'!$I$2:$I$27))</f>
        <v>#N/A</v>
      </c>
      <c r="N310" t="e">
        <f>IF(OR($A310&lt;N$2,$A310&gt;N$2+LOOKUP(N$2,'Cargo List'!$C$2:$C$27,'Cargo List'!$H$2:$H$27)),"",LOOKUP(Sheet3!N$2,'Cargo List'!$C$2:$C$27,'Cargo List'!$I$2:$I$27))</f>
        <v>#N/A</v>
      </c>
      <c r="O310" t="e">
        <f>IF(OR($A310&lt;O$2,$A310&gt;O$2+LOOKUP(O$2,'Cargo List'!$C$2:$C$27,'Cargo List'!$H$2:$H$27)),"",LOOKUP(Sheet3!O$2,'Cargo List'!$C$2:$C$27,'Cargo List'!$I$2:$I$27))</f>
        <v>#N/A</v>
      </c>
      <c r="P310" t="e">
        <f>IF(OR($A310&lt;P$2,$A310&gt;P$2+LOOKUP(P$2,'Cargo List'!$C$2:$C$27,'Cargo List'!$H$2:$H$27)),"",LOOKUP(Sheet3!P$2,'Cargo List'!$C$2:$C$27,'Cargo List'!$I$2:$I$27))</f>
        <v>#N/A</v>
      </c>
      <c r="Q310" t="e">
        <f>IF(OR($A310&lt;Q$2,$A310&gt;Q$2+LOOKUP(Q$2,'Cargo List'!$C$2:$C$27,'Cargo List'!$H$2:$H$27)),"",LOOKUP(Sheet3!Q$2,'Cargo List'!$C$2:$C$27,'Cargo List'!$I$2:$I$27))</f>
        <v>#N/A</v>
      </c>
      <c r="R310" t="e">
        <f>IF(OR($A310&lt;R$2,$A310&gt;R$2+LOOKUP(R$2,'Cargo List'!$C$2:$C$27,'Cargo List'!$H$2:$H$27)),"",LOOKUP(Sheet3!R$2,'Cargo List'!$C$2:$C$27,'Cargo List'!$I$2:$I$27))</f>
        <v>#N/A</v>
      </c>
      <c r="S310" t="e">
        <f>IF(OR($A310&lt;S$2,$A310&gt;S$2+LOOKUP(S$2,'Cargo List'!$C$2:$C$27,'Cargo List'!$H$2:$H$27)),"",LOOKUP(Sheet3!S$2,'Cargo List'!$C$2:$C$27,'Cargo List'!$I$2:$I$27))</f>
        <v>#N/A</v>
      </c>
      <c r="T310" t="e">
        <f>IF(OR($A310&lt;T$2,$A310&gt;T$2+LOOKUP(T$2,'Cargo List'!$C$2:$C$27,'Cargo List'!$H$2:$H$27)),"",LOOKUP(Sheet3!T$2,'Cargo List'!$C$2:$C$27,'Cargo List'!$I$2:$I$27))</f>
        <v>#N/A</v>
      </c>
      <c r="U310" t="e">
        <f>IF(OR($A310&lt;U$2,$A310&gt;U$2+LOOKUP(U$2,'Cargo List'!$C$2:$C$27,'Cargo List'!$H$2:$H$27)),"",LOOKUP(Sheet3!U$2,'Cargo List'!$C$2:$C$27,'Cargo List'!$I$2:$I$27))</f>
        <v>#N/A</v>
      </c>
      <c r="V310" t="e">
        <f>IF(OR($A310&lt;V$2,$A310&gt;V$2+LOOKUP(V$2,'Cargo List'!$C$2:$C$27,'Cargo List'!$H$2:$H$27)),"",LOOKUP(Sheet3!V$2,'Cargo List'!$C$2:$C$27,'Cargo List'!$I$2:$I$27))</f>
        <v>#N/A</v>
      </c>
      <c r="W310" t="e">
        <f>IF(OR($A310&lt;W$2,$A310&gt;W$2+LOOKUP(W$2,'Cargo List'!$C$2:$C$27,'Cargo List'!$H$2:$H$27)),"",LOOKUP(Sheet3!W$2,'Cargo List'!$C$2:$C$27,'Cargo List'!$I$2:$I$27))</f>
        <v>#N/A</v>
      </c>
      <c r="X310" t="e">
        <f>IF(OR($A310&lt;X$2,$A310&gt;X$2+LOOKUP(X$2,'Cargo List'!$C$2:$C$27,'Cargo List'!$H$2:$H$27)),"",LOOKUP(Sheet3!X$2,'Cargo List'!$C$2:$C$27,'Cargo List'!$I$2:$I$27))</f>
        <v>#N/A</v>
      </c>
      <c r="Y310" t="e">
        <f>IF(OR($A310&lt;Y$2,$A310&gt;Y$2+LOOKUP(Y$2,'Cargo List'!$C$2:$C$27,'Cargo List'!$H$2:$H$27)),"",LOOKUP(Sheet3!Y$2,'Cargo List'!$C$2:$C$27,'Cargo List'!$I$2:$I$27))</f>
        <v>#N/A</v>
      </c>
      <c r="Z310" t="e">
        <f>IF(OR($A310&lt;Z$2,$A310&gt;Z$2+LOOKUP(Z$2,'Cargo List'!$C$2:$C$27,'Cargo List'!$H$2:$H$27)),"",LOOKUP(Sheet3!Z$2,'Cargo List'!$C$2:$C$27,'Cargo List'!$I$2:$I$27))</f>
        <v>#N/A</v>
      </c>
      <c r="AA310" t="e">
        <f>IF(OR($A310&lt;AA$2,$A310&gt;AA$2+LOOKUP(AA$2,'Cargo List'!$C$2:$C$27,'Cargo List'!$H$2:$H$27)),"",LOOKUP(Sheet3!AA$2,'Cargo List'!$C$2:$C$27,'Cargo List'!$I$2:$I$27))</f>
        <v>#N/A</v>
      </c>
      <c r="AB310" t="e">
        <f>IF(OR($A310&lt;AB$2,$A310&gt;AB$2+LOOKUP(AB$2,'Cargo List'!$C$2:$C$27,'Cargo List'!$H$2:$H$27)),"",LOOKUP(Sheet3!AB$2,'Cargo List'!$C$2:$C$27,'Cargo List'!$I$2:$I$27))</f>
        <v>#N/A</v>
      </c>
      <c r="AC310" t="e">
        <f>IF(OR($A310&lt;AC$2,$A310&gt;AC$2+LOOKUP(AC$2,'Cargo List'!$C$2:$C$27,'Cargo List'!$H$2:$H$27)),"",LOOKUP(Sheet3!AC$2,'Cargo List'!$C$2:$C$27,'Cargo List'!$I$2:$I$27))</f>
        <v>#N/A</v>
      </c>
      <c r="AD310" t="e">
        <f>IF(OR($A310&lt;AD$2,$A310&gt;AD$2+LOOKUP(AD$2,'Cargo List'!$C$2:$C$27,'Cargo List'!$H$2:$H$27)),"",LOOKUP(Sheet3!AD$2,'Cargo List'!$C$2:$C$27,'Cargo List'!$I$2:$I$27))</f>
        <v>#N/A</v>
      </c>
      <c r="AE310" t="e">
        <f>IF(OR($A310&lt;AE$2,$A310&gt;AE$2+LOOKUP(AE$2,'Cargo List'!$C$2:$C$27,'Cargo List'!$H$2:$H$27)),"",LOOKUP(Sheet3!AE$2,'Cargo List'!$C$2:$C$27,'Cargo List'!$I$2:$I$27))</f>
        <v>#N/A</v>
      </c>
      <c r="AF310" t="e">
        <f>IF(OR($A310&lt;AF$2,$A310&gt;AF$2+LOOKUP(AF$2,'Cargo List'!$C$2:$C$27,'Cargo List'!$H$2:$H$27)),"",LOOKUP(Sheet3!AF$2,'Cargo List'!$C$2:$C$27,'Cargo List'!$I$2:$I$27))</f>
        <v>#N/A</v>
      </c>
      <c r="AG310" t="e">
        <f>IF(OR($A310&lt;AG$2,$A310&gt;AG$2+LOOKUP(AG$2,'Cargo List'!$C$2:$C$27,'Cargo List'!$H$2:$H$27)),"",LOOKUP(Sheet3!AG$2,'Cargo List'!$C$2:$C$27,'Cargo List'!$I$2:$I$27))</f>
        <v>#N/A</v>
      </c>
      <c r="AH310" t="e">
        <f>IF(OR($A310&lt;AH$2,$A310&gt;AH$2+LOOKUP(AH$2,'Cargo List'!$C$2:$C$27,'Cargo List'!$H$2:$H$27)),"",LOOKUP(Sheet3!AH$2,'Cargo List'!$C$2:$C$27,'Cargo List'!$I$2:$I$27))</f>
        <v>#N/A</v>
      </c>
      <c r="AI310" t="e">
        <f>IF(OR($A310&lt;AI$2,$A310&gt;AI$2+LOOKUP(AI$2,'Cargo List'!$C$2:$C$27,'Cargo List'!$H$2:$H$27)),"",LOOKUP(Sheet3!AI$2,'Cargo List'!$C$2:$C$27,'Cargo List'!$I$2:$I$27))</f>
        <v>#N/A</v>
      </c>
      <c r="AJ310" t="e">
        <f>IF(OR($A310&lt;AJ$2,$A310&gt;AJ$2+LOOKUP(AJ$2,'Cargo List'!$C$2:$C$27,'Cargo List'!$H$2:$H$27)),"",LOOKUP(Sheet3!AJ$2,'Cargo List'!$C$2:$C$27,'Cargo List'!$I$2:$I$27))</f>
        <v>#N/A</v>
      </c>
      <c r="AK310" t="e">
        <f>IF(OR($A310&lt;AK$2,$A310&gt;AK$2+LOOKUP(AK$2,'Cargo List'!$C$2:$C$27,'Cargo List'!$H$2:$H$27)),"",LOOKUP(Sheet3!AK$2,'Cargo List'!$C$2:$C$27,'Cargo List'!$I$2:$I$27))</f>
        <v>#N/A</v>
      </c>
      <c r="AL310" t="e">
        <f>IF(OR($A310&lt;AL$2,$A310&gt;AL$2+LOOKUP(AL$2,'Cargo List'!$C$2:$C$27,'Cargo List'!$H$2:$H$27)),"",LOOKUP(Sheet3!AL$2,'Cargo List'!$C$2:$C$27,'Cargo List'!$I$2:$I$27))</f>
        <v>#N/A</v>
      </c>
      <c r="AM310" t="e">
        <f>IF(OR($A310&lt;AM$2,$A310&gt;AM$2+LOOKUP(AM$2,'Cargo List'!$C$2:$C$27,'Cargo List'!$H$2:$H$27)),"",LOOKUP(Sheet3!AM$2,'Cargo List'!$C$2:$C$27,'Cargo List'!$I$2:$I$27))</f>
        <v>#N/A</v>
      </c>
      <c r="AN310" t="e">
        <f>IF(OR($A310&lt;AN$2,$A310&gt;AN$2+LOOKUP(AN$2,'Cargo List'!$C$2:$C$27,'Cargo List'!$H$2:$H$27)),"",LOOKUP(Sheet3!AN$2,'Cargo List'!$C$2:$C$27,'Cargo List'!$I$2:$I$27))</f>
        <v>#N/A</v>
      </c>
      <c r="AO310" t="e">
        <f>IF(OR($A310&lt;AO$2,$A310&gt;AO$2+LOOKUP(AO$2,'Cargo List'!$C$2:$C$27,'Cargo List'!$H$2:$H$27)),"",LOOKUP(Sheet3!AO$2,'Cargo List'!$C$2:$C$27,'Cargo List'!$I$2:$I$27))</f>
        <v>#N/A</v>
      </c>
      <c r="AP310" t="e">
        <f>IF(OR($A310&lt;AP$2,$A310&gt;AP$2+LOOKUP(AP$2,'Cargo List'!$C$2:$C$27,'Cargo List'!$H$2:$H$27)),"",LOOKUP(Sheet3!AP$2,'Cargo List'!$C$2:$C$27,'Cargo List'!$I$2:$I$27))</f>
        <v>#N/A</v>
      </c>
      <c r="AQ310" t="e">
        <f>IF(OR($A310&lt;AQ$2,$A310&gt;AQ$2+LOOKUP(AQ$2,'Cargo List'!$C$2:$C$27,'Cargo List'!$H$2:$H$27)),"",LOOKUP(Sheet3!AQ$2,'Cargo List'!$C$2:$C$27,'Cargo List'!$I$2:$I$27))</f>
        <v>#N/A</v>
      </c>
      <c r="AR310" t="e">
        <f>IF(OR($A310&lt;AR$2,$A310&gt;AR$2+LOOKUP(AR$2,'Cargo List'!$C$2:$C$27,'Cargo List'!$H$2:$H$27)),"",LOOKUP(Sheet3!AR$2,'Cargo List'!$C$2:$C$27,'Cargo List'!$I$2:$I$27))</f>
        <v>#N/A</v>
      </c>
      <c r="AS310" t="e">
        <f>IF(OR($A310&lt;AS$2,$A310&gt;AS$2+LOOKUP(AS$2,'Cargo List'!$C$2:$C$27,'Cargo List'!$H$2:$H$27)),"",LOOKUP(Sheet3!AS$2,'Cargo List'!$C$2:$C$27,'Cargo List'!$I$2:$I$27))</f>
        <v>#N/A</v>
      </c>
      <c r="AT310" t="e">
        <f>IF(OR($A310&lt;AT$2,$A310&gt;AT$2+LOOKUP(AT$2,'Cargo List'!$C$2:$C$27,'Cargo List'!$H$2:$H$27)),"",LOOKUP(Sheet3!AT$2,'Cargo List'!$C$2:$C$27,'Cargo List'!$I$2:$I$27))</f>
        <v>#N/A</v>
      </c>
      <c r="AU310" t="e">
        <f>IF(OR($A310&lt;AU$2,$A310&gt;AU$2+LOOKUP(AU$2,'Cargo List'!$C$2:$C$27,'Cargo List'!$H$2:$H$27)),"",LOOKUP(Sheet3!AU$2,'Cargo List'!$C$2:$C$27,'Cargo List'!$I$2:$I$27))</f>
        <v>#N/A</v>
      </c>
      <c r="AV310" s="4">
        <f t="shared" si="8"/>
        <v>0</v>
      </c>
    </row>
    <row r="311" spans="1:48" x14ac:dyDescent="0.25">
      <c r="A311" s="2">
        <f t="shared" si="9"/>
        <v>44505</v>
      </c>
      <c r="B311" t="e">
        <f>IF(OR($A311&lt;B$2,$A311&gt;B$2+LOOKUP(B$2,'Cargo List'!$C$2:$C$27,'Cargo List'!$H$2:$H$27)),"",LOOKUP(Sheet3!B$2,'Cargo List'!$C$2:$C$27,'Cargo List'!$I$2:$I$27))</f>
        <v>#N/A</v>
      </c>
      <c r="C311" t="e">
        <f>IF(OR($A311&lt;C$2,$A311&gt;C$2+LOOKUP(C$2,'Cargo List'!$C$2:$C$27,'Cargo List'!$H$2:$H$27)),"",LOOKUP(Sheet3!C$2,'Cargo List'!$C$2:$C$27,'Cargo List'!$I$2:$I$27))</f>
        <v>#N/A</v>
      </c>
      <c r="D311" t="e">
        <f>IF(OR($A311&lt;D$2,$A311&gt;D$2+LOOKUP(D$2,'Cargo List'!$C$2:$C$27,'Cargo List'!$H$2:$H$27)),"",LOOKUP(Sheet3!D$2,'Cargo List'!$C$2:$C$27,'Cargo List'!$I$2:$I$27))</f>
        <v>#N/A</v>
      </c>
      <c r="E311" t="e">
        <f>IF(OR($A311&lt;E$2,$A311&gt;E$2+LOOKUP(E$2,'Cargo List'!$C$2:$C$27,'Cargo List'!$H$2:$H$27)),"",LOOKUP(Sheet3!E$2,'Cargo List'!$C$2:$C$27,'Cargo List'!$I$2:$I$27))</f>
        <v>#N/A</v>
      </c>
      <c r="F311" t="e">
        <f>IF(OR($A311&lt;F$2,$A311&gt;F$2+LOOKUP(F$2,'Cargo List'!$C$2:$C$27,'Cargo List'!$H$2:$H$27)),"",LOOKUP(Sheet3!F$2,'Cargo List'!$C$2:$C$27,'Cargo List'!$I$2:$I$27))</f>
        <v>#N/A</v>
      </c>
      <c r="G311" t="e">
        <f>IF(OR($A311&lt;G$2,$A311&gt;G$2+LOOKUP(G$2,'Cargo List'!$C$2:$C$27,'Cargo List'!$H$2:$H$27)),"",LOOKUP(Sheet3!G$2,'Cargo List'!$C$2:$C$27,'Cargo List'!$I$2:$I$27))</f>
        <v>#N/A</v>
      </c>
      <c r="H311" t="e">
        <f>IF(OR($A311&lt;H$2,$A311&gt;H$2+LOOKUP(H$2,'Cargo List'!$C$2:$C$27,'Cargo List'!$H$2:$H$27)),"",LOOKUP(Sheet3!H$2,'Cargo List'!$C$2:$C$27,'Cargo List'!$I$2:$I$27))</f>
        <v>#N/A</v>
      </c>
      <c r="I311" t="e">
        <f>IF(OR($A311&lt;I$2,$A311&gt;I$2+LOOKUP(I$2,'Cargo List'!$C$2:$C$27,'Cargo List'!$H$2:$H$27)),"",LOOKUP(Sheet3!I$2,'Cargo List'!$C$2:$C$27,'Cargo List'!$I$2:$I$27))</f>
        <v>#N/A</v>
      </c>
      <c r="J311" t="e">
        <f>IF(OR($A311&lt;J$2,$A311&gt;J$2+LOOKUP(J$2,'Cargo List'!$C$2:$C$27,'Cargo List'!$H$2:$H$27)),"",LOOKUP(Sheet3!J$2,'Cargo List'!$C$2:$C$27,'Cargo List'!$I$2:$I$27))</f>
        <v>#N/A</v>
      </c>
      <c r="K311" t="e">
        <f>IF(OR($A311&lt;K$2,$A311&gt;K$2+LOOKUP(K$2,'Cargo List'!$C$2:$C$27,'Cargo List'!$H$2:$H$27)),"",LOOKUP(Sheet3!K$2,'Cargo List'!$C$2:$C$27,'Cargo List'!$I$2:$I$27))</f>
        <v>#N/A</v>
      </c>
      <c r="L311" t="e">
        <f>IF(OR($A311&lt;L$2,$A311&gt;L$2+LOOKUP(L$2,'Cargo List'!$C$2:$C$27,'Cargo List'!$H$2:$H$27)),"",LOOKUP(Sheet3!L$2,'Cargo List'!$C$2:$C$27,'Cargo List'!$I$2:$I$27))</f>
        <v>#N/A</v>
      </c>
      <c r="M311" t="e">
        <f>IF(OR($A311&lt;M$2,$A311&gt;M$2+LOOKUP(M$2,'Cargo List'!$C$2:$C$27,'Cargo List'!$H$2:$H$27)),"",LOOKUP(Sheet3!M$2,'Cargo List'!$C$2:$C$27,'Cargo List'!$I$2:$I$27))</f>
        <v>#N/A</v>
      </c>
      <c r="N311" t="e">
        <f>IF(OR($A311&lt;N$2,$A311&gt;N$2+LOOKUP(N$2,'Cargo List'!$C$2:$C$27,'Cargo List'!$H$2:$H$27)),"",LOOKUP(Sheet3!N$2,'Cargo List'!$C$2:$C$27,'Cargo List'!$I$2:$I$27))</f>
        <v>#N/A</v>
      </c>
      <c r="O311" t="e">
        <f>IF(OR($A311&lt;O$2,$A311&gt;O$2+LOOKUP(O$2,'Cargo List'!$C$2:$C$27,'Cargo List'!$H$2:$H$27)),"",LOOKUP(Sheet3!O$2,'Cargo List'!$C$2:$C$27,'Cargo List'!$I$2:$I$27))</f>
        <v>#N/A</v>
      </c>
      <c r="P311" t="e">
        <f>IF(OR($A311&lt;P$2,$A311&gt;P$2+LOOKUP(P$2,'Cargo List'!$C$2:$C$27,'Cargo List'!$H$2:$H$27)),"",LOOKUP(Sheet3!P$2,'Cargo List'!$C$2:$C$27,'Cargo List'!$I$2:$I$27))</f>
        <v>#N/A</v>
      </c>
      <c r="Q311" t="e">
        <f>IF(OR($A311&lt;Q$2,$A311&gt;Q$2+LOOKUP(Q$2,'Cargo List'!$C$2:$C$27,'Cargo List'!$H$2:$H$27)),"",LOOKUP(Sheet3!Q$2,'Cargo List'!$C$2:$C$27,'Cargo List'!$I$2:$I$27))</f>
        <v>#N/A</v>
      </c>
      <c r="R311" t="e">
        <f>IF(OR($A311&lt;R$2,$A311&gt;R$2+LOOKUP(R$2,'Cargo List'!$C$2:$C$27,'Cargo List'!$H$2:$H$27)),"",LOOKUP(Sheet3!R$2,'Cargo List'!$C$2:$C$27,'Cargo List'!$I$2:$I$27))</f>
        <v>#N/A</v>
      </c>
      <c r="S311" t="e">
        <f>IF(OR($A311&lt;S$2,$A311&gt;S$2+LOOKUP(S$2,'Cargo List'!$C$2:$C$27,'Cargo List'!$H$2:$H$27)),"",LOOKUP(Sheet3!S$2,'Cargo List'!$C$2:$C$27,'Cargo List'!$I$2:$I$27))</f>
        <v>#N/A</v>
      </c>
      <c r="T311" t="e">
        <f>IF(OR($A311&lt;T$2,$A311&gt;T$2+LOOKUP(T$2,'Cargo List'!$C$2:$C$27,'Cargo List'!$H$2:$H$27)),"",LOOKUP(Sheet3!T$2,'Cargo List'!$C$2:$C$27,'Cargo List'!$I$2:$I$27))</f>
        <v>#N/A</v>
      </c>
      <c r="U311" t="e">
        <f>IF(OR($A311&lt;U$2,$A311&gt;U$2+LOOKUP(U$2,'Cargo List'!$C$2:$C$27,'Cargo List'!$H$2:$H$27)),"",LOOKUP(Sheet3!U$2,'Cargo List'!$C$2:$C$27,'Cargo List'!$I$2:$I$27))</f>
        <v>#N/A</v>
      </c>
      <c r="V311" t="e">
        <f>IF(OR($A311&lt;V$2,$A311&gt;V$2+LOOKUP(V$2,'Cargo List'!$C$2:$C$27,'Cargo List'!$H$2:$H$27)),"",LOOKUP(Sheet3!V$2,'Cargo List'!$C$2:$C$27,'Cargo List'!$I$2:$I$27))</f>
        <v>#N/A</v>
      </c>
      <c r="W311" t="e">
        <f>IF(OR($A311&lt;W$2,$A311&gt;W$2+LOOKUP(W$2,'Cargo List'!$C$2:$C$27,'Cargo List'!$H$2:$H$27)),"",LOOKUP(Sheet3!W$2,'Cargo List'!$C$2:$C$27,'Cargo List'!$I$2:$I$27))</f>
        <v>#N/A</v>
      </c>
      <c r="X311" t="e">
        <f>IF(OR($A311&lt;X$2,$A311&gt;X$2+LOOKUP(X$2,'Cargo List'!$C$2:$C$27,'Cargo List'!$H$2:$H$27)),"",LOOKUP(Sheet3!X$2,'Cargo List'!$C$2:$C$27,'Cargo List'!$I$2:$I$27))</f>
        <v>#N/A</v>
      </c>
      <c r="Y311" t="e">
        <f>IF(OR($A311&lt;Y$2,$A311&gt;Y$2+LOOKUP(Y$2,'Cargo List'!$C$2:$C$27,'Cargo List'!$H$2:$H$27)),"",LOOKUP(Sheet3!Y$2,'Cargo List'!$C$2:$C$27,'Cargo List'!$I$2:$I$27))</f>
        <v>#N/A</v>
      </c>
      <c r="Z311" t="e">
        <f>IF(OR($A311&lt;Z$2,$A311&gt;Z$2+LOOKUP(Z$2,'Cargo List'!$C$2:$C$27,'Cargo List'!$H$2:$H$27)),"",LOOKUP(Sheet3!Z$2,'Cargo List'!$C$2:$C$27,'Cargo List'!$I$2:$I$27))</f>
        <v>#N/A</v>
      </c>
      <c r="AA311" t="e">
        <f>IF(OR($A311&lt;AA$2,$A311&gt;AA$2+LOOKUP(AA$2,'Cargo List'!$C$2:$C$27,'Cargo List'!$H$2:$H$27)),"",LOOKUP(Sheet3!AA$2,'Cargo List'!$C$2:$C$27,'Cargo List'!$I$2:$I$27))</f>
        <v>#N/A</v>
      </c>
      <c r="AB311" t="e">
        <f>IF(OR($A311&lt;AB$2,$A311&gt;AB$2+LOOKUP(AB$2,'Cargo List'!$C$2:$C$27,'Cargo List'!$H$2:$H$27)),"",LOOKUP(Sheet3!AB$2,'Cargo List'!$C$2:$C$27,'Cargo List'!$I$2:$I$27))</f>
        <v>#N/A</v>
      </c>
      <c r="AC311" t="e">
        <f>IF(OR($A311&lt;AC$2,$A311&gt;AC$2+LOOKUP(AC$2,'Cargo List'!$C$2:$C$27,'Cargo List'!$H$2:$H$27)),"",LOOKUP(Sheet3!AC$2,'Cargo List'!$C$2:$C$27,'Cargo List'!$I$2:$I$27))</f>
        <v>#N/A</v>
      </c>
      <c r="AD311" t="e">
        <f>IF(OR($A311&lt;AD$2,$A311&gt;AD$2+LOOKUP(AD$2,'Cargo List'!$C$2:$C$27,'Cargo List'!$H$2:$H$27)),"",LOOKUP(Sheet3!AD$2,'Cargo List'!$C$2:$C$27,'Cargo List'!$I$2:$I$27))</f>
        <v>#N/A</v>
      </c>
      <c r="AE311" t="e">
        <f>IF(OR($A311&lt;AE$2,$A311&gt;AE$2+LOOKUP(AE$2,'Cargo List'!$C$2:$C$27,'Cargo List'!$H$2:$H$27)),"",LOOKUP(Sheet3!AE$2,'Cargo List'!$C$2:$C$27,'Cargo List'!$I$2:$I$27))</f>
        <v>#N/A</v>
      </c>
      <c r="AF311" t="e">
        <f>IF(OR($A311&lt;AF$2,$A311&gt;AF$2+LOOKUP(AF$2,'Cargo List'!$C$2:$C$27,'Cargo List'!$H$2:$H$27)),"",LOOKUP(Sheet3!AF$2,'Cargo List'!$C$2:$C$27,'Cargo List'!$I$2:$I$27))</f>
        <v>#N/A</v>
      </c>
      <c r="AG311" t="e">
        <f>IF(OR($A311&lt;AG$2,$A311&gt;AG$2+LOOKUP(AG$2,'Cargo List'!$C$2:$C$27,'Cargo List'!$H$2:$H$27)),"",LOOKUP(Sheet3!AG$2,'Cargo List'!$C$2:$C$27,'Cargo List'!$I$2:$I$27))</f>
        <v>#N/A</v>
      </c>
      <c r="AH311" t="e">
        <f>IF(OR($A311&lt;AH$2,$A311&gt;AH$2+LOOKUP(AH$2,'Cargo List'!$C$2:$C$27,'Cargo List'!$H$2:$H$27)),"",LOOKUP(Sheet3!AH$2,'Cargo List'!$C$2:$C$27,'Cargo List'!$I$2:$I$27))</f>
        <v>#N/A</v>
      </c>
      <c r="AI311" t="e">
        <f>IF(OR($A311&lt;AI$2,$A311&gt;AI$2+LOOKUP(AI$2,'Cargo List'!$C$2:$C$27,'Cargo List'!$H$2:$H$27)),"",LOOKUP(Sheet3!AI$2,'Cargo List'!$C$2:$C$27,'Cargo List'!$I$2:$I$27))</f>
        <v>#N/A</v>
      </c>
      <c r="AJ311" t="e">
        <f>IF(OR($A311&lt;AJ$2,$A311&gt;AJ$2+LOOKUP(AJ$2,'Cargo List'!$C$2:$C$27,'Cargo List'!$H$2:$H$27)),"",LOOKUP(Sheet3!AJ$2,'Cargo List'!$C$2:$C$27,'Cargo List'!$I$2:$I$27))</f>
        <v>#N/A</v>
      </c>
      <c r="AK311" t="e">
        <f>IF(OR($A311&lt;AK$2,$A311&gt;AK$2+LOOKUP(AK$2,'Cargo List'!$C$2:$C$27,'Cargo List'!$H$2:$H$27)),"",LOOKUP(Sheet3!AK$2,'Cargo List'!$C$2:$C$27,'Cargo List'!$I$2:$I$27))</f>
        <v>#N/A</v>
      </c>
      <c r="AL311" t="e">
        <f>IF(OR($A311&lt;AL$2,$A311&gt;AL$2+LOOKUP(AL$2,'Cargo List'!$C$2:$C$27,'Cargo List'!$H$2:$H$27)),"",LOOKUP(Sheet3!AL$2,'Cargo List'!$C$2:$C$27,'Cargo List'!$I$2:$I$27))</f>
        <v>#N/A</v>
      </c>
      <c r="AM311" t="e">
        <f>IF(OR($A311&lt;AM$2,$A311&gt;AM$2+LOOKUP(AM$2,'Cargo List'!$C$2:$C$27,'Cargo List'!$H$2:$H$27)),"",LOOKUP(Sheet3!AM$2,'Cargo List'!$C$2:$C$27,'Cargo List'!$I$2:$I$27))</f>
        <v>#N/A</v>
      </c>
      <c r="AN311" t="e">
        <f>IF(OR($A311&lt;AN$2,$A311&gt;AN$2+LOOKUP(AN$2,'Cargo List'!$C$2:$C$27,'Cargo List'!$H$2:$H$27)),"",LOOKUP(Sheet3!AN$2,'Cargo List'!$C$2:$C$27,'Cargo List'!$I$2:$I$27))</f>
        <v>#N/A</v>
      </c>
      <c r="AO311" t="e">
        <f>IF(OR($A311&lt;AO$2,$A311&gt;AO$2+LOOKUP(AO$2,'Cargo List'!$C$2:$C$27,'Cargo List'!$H$2:$H$27)),"",LOOKUP(Sheet3!AO$2,'Cargo List'!$C$2:$C$27,'Cargo List'!$I$2:$I$27))</f>
        <v>#N/A</v>
      </c>
      <c r="AP311" t="e">
        <f>IF(OR($A311&lt;AP$2,$A311&gt;AP$2+LOOKUP(AP$2,'Cargo List'!$C$2:$C$27,'Cargo List'!$H$2:$H$27)),"",LOOKUP(Sheet3!AP$2,'Cargo List'!$C$2:$C$27,'Cargo List'!$I$2:$I$27))</f>
        <v>#N/A</v>
      </c>
      <c r="AQ311" t="e">
        <f>IF(OR($A311&lt;AQ$2,$A311&gt;AQ$2+LOOKUP(AQ$2,'Cargo List'!$C$2:$C$27,'Cargo List'!$H$2:$H$27)),"",LOOKUP(Sheet3!AQ$2,'Cargo List'!$C$2:$C$27,'Cargo List'!$I$2:$I$27))</f>
        <v>#N/A</v>
      </c>
      <c r="AR311" t="e">
        <f>IF(OR($A311&lt;AR$2,$A311&gt;AR$2+LOOKUP(AR$2,'Cargo List'!$C$2:$C$27,'Cargo List'!$H$2:$H$27)),"",LOOKUP(Sheet3!AR$2,'Cargo List'!$C$2:$C$27,'Cargo List'!$I$2:$I$27))</f>
        <v>#N/A</v>
      </c>
      <c r="AS311" t="e">
        <f>IF(OR($A311&lt;AS$2,$A311&gt;AS$2+LOOKUP(AS$2,'Cargo List'!$C$2:$C$27,'Cargo List'!$H$2:$H$27)),"",LOOKUP(Sheet3!AS$2,'Cargo List'!$C$2:$C$27,'Cargo List'!$I$2:$I$27))</f>
        <v>#N/A</v>
      </c>
      <c r="AT311" t="e">
        <f>IF(OR($A311&lt;AT$2,$A311&gt;AT$2+LOOKUP(AT$2,'Cargo List'!$C$2:$C$27,'Cargo List'!$H$2:$H$27)),"",LOOKUP(Sheet3!AT$2,'Cargo List'!$C$2:$C$27,'Cargo List'!$I$2:$I$27))</f>
        <v>#N/A</v>
      </c>
      <c r="AU311" t="e">
        <f>IF(OR($A311&lt;AU$2,$A311&gt;AU$2+LOOKUP(AU$2,'Cargo List'!$C$2:$C$27,'Cargo List'!$H$2:$H$27)),"",LOOKUP(Sheet3!AU$2,'Cargo List'!$C$2:$C$27,'Cargo List'!$I$2:$I$27))</f>
        <v>#N/A</v>
      </c>
      <c r="AV311" s="4">
        <f t="shared" si="8"/>
        <v>0</v>
      </c>
    </row>
    <row r="312" spans="1:48" x14ac:dyDescent="0.25">
      <c r="A312" s="2">
        <f t="shared" si="9"/>
        <v>44506</v>
      </c>
      <c r="B312" t="e">
        <f>IF(OR($A312&lt;B$2,$A312&gt;B$2+LOOKUP(B$2,'Cargo List'!$C$2:$C$27,'Cargo List'!$H$2:$H$27)),"",LOOKUP(Sheet3!B$2,'Cargo List'!$C$2:$C$27,'Cargo List'!$I$2:$I$27))</f>
        <v>#N/A</v>
      </c>
      <c r="C312" t="e">
        <f>IF(OR($A312&lt;C$2,$A312&gt;C$2+LOOKUP(C$2,'Cargo List'!$C$2:$C$27,'Cargo List'!$H$2:$H$27)),"",LOOKUP(Sheet3!C$2,'Cargo List'!$C$2:$C$27,'Cargo List'!$I$2:$I$27))</f>
        <v>#N/A</v>
      </c>
      <c r="D312" t="e">
        <f>IF(OR($A312&lt;D$2,$A312&gt;D$2+LOOKUP(D$2,'Cargo List'!$C$2:$C$27,'Cargo List'!$H$2:$H$27)),"",LOOKUP(Sheet3!D$2,'Cargo List'!$C$2:$C$27,'Cargo List'!$I$2:$I$27))</f>
        <v>#N/A</v>
      </c>
      <c r="E312" t="e">
        <f>IF(OR($A312&lt;E$2,$A312&gt;E$2+LOOKUP(E$2,'Cargo List'!$C$2:$C$27,'Cargo List'!$H$2:$H$27)),"",LOOKUP(Sheet3!E$2,'Cargo List'!$C$2:$C$27,'Cargo List'!$I$2:$I$27))</f>
        <v>#N/A</v>
      </c>
      <c r="F312" t="e">
        <f>IF(OR($A312&lt;F$2,$A312&gt;F$2+LOOKUP(F$2,'Cargo List'!$C$2:$C$27,'Cargo List'!$H$2:$H$27)),"",LOOKUP(Sheet3!F$2,'Cargo List'!$C$2:$C$27,'Cargo List'!$I$2:$I$27))</f>
        <v>#N/A</v>
      </c>
      <c r="G312" t="e">
        <f>IF(OR($A312&lt;G$2,$A312&gt;G$2+LOOKUP(G$2,'Cargo List'!$C$2:$C$27,'Cargo List'!$H$2:$H$27)),"",LOOKUP(Sheet3!G$2,'Cargo List'!$C$2:$C$27,'Cargo List'!$I$2:$I$27))</f>
        <v>#N/A</v>
      </c>
      <c r="H312" t="e">
        <f>IF(OR($A312&lt;H$2,$A312&gt;H$2+LOOKUP(H$2,'Cargo List'!$C$2:$C$27,'Cargo List'!$H$2:$H$27)),"",LOOKUP(Sheet3!H$2,'Cargo List'!$C$2:$C$27,'Cargo List'!$I$2:$I$27))</f>
        <v>#N/A</v>
      </c>
      <c r="I312" t="e">
        <f>IF(OR($A312&lt;I$2,$A312&gt;I$2+LOOKUP(I$2,'Cargo List'!$C$2:$C$27,'Cargo List'!$H$2:$H$27)),"",LOOKUP(Sheet3!I$2,'Cargo List'!$C$2:$C$27,'Cargo List'!$I$2:$I$27))</f>
        <v>#N/A</v>
      </c>
      <c r="J312" t="e">
        <f>IF(OR($A312&lt;J$2,$A312&gt;J$2+LOOKUP(J$2,'Cargo List'!$C$2:$C$27,'Cargo List'!$H$2:$H$27)),"",LOOKUP(Sheet3!J$2,'Cargo List'!$C$2:$C$27,'Cargo List'!$I$2:$I$27))</f>
        <v>#N/A</v>
      </c>
      <c r="K312" t="e">
        <f>IF(OR($A312&lt;K$2,$A312&gt;K$2+LOOKUP(K$2,'Cargo List'!$C$2:$C$27,'Cargo List'!$H$2:$H$27)),"",LOOKUP(Sheet3!K$2,'Cargo List'!$C$2:$C$27,'Cargo List'!$I$2:$I$27))</f>
        <v>#N/A</v>
      </c>
      <c r="L312" t="e">
        <f>IF(OR($A312&lt;L$2,$A312&gt;L$2+LOOKUP(L$2,'Cargo List'!$C$2:$C$27,'Cargo List'!$H$2:$H$27)),"",LOOKUP(Sheet3!L$2,'Cargo List'!$C$2:$C$27,'Cargo List'!$I$2:$I$27))</f>
        <v>#N/A</v>
      </c>
      <c r="M312" t="e">
        <f>IF(OR($A312&lt;M$2,$A312&gt;M$2+LOOKUP(M$2,'Cargo List'!$C$2:$C$27,'Cargo List'!$H$2:$H$27)),"",LOOKUP(Sheet3!M$2,'Cargo List'!$C$2:$C$27,'Cargo List'!$I$2:$I$27))</f>
        <v>#N/A</v>
      </c>
      <c r="N312" t="e">
        <f>IF(OR($A312&lt;N$2,$A312&gt;N$2+LOOKUP(N$2,'Cargo List'!$C$2:$C$27,'Cargo List'!$H$2:$H$27)),"",LOOKUP(Sheet3!N$2,'Cargo List'!$C$2:$C$27,'Cargo List'!$I$2:$I$27))</f>
        <v>#N/A</v>
      </c>
      <c r="O312" t="e">
        <f>IF(OR($A312&lt;O$2,$A312&gt;O$2+LOOKUP(O$2,'Cargo List'!$C$2:$C$27,'Cargo List'!$H$2:$H$27)),"",LOOKUP(Sheet3!O$2,'Cargo List'!$C$2:$C$27,'Cargo List'!$I$2:$I$27))</f>
        <v>#N/A</v>
      </c>
      <c r="P312" t="e">
        <f>IF(OR($A312&lt;P$2,$A312&gt;P$2+LOOKUP(P$2,'Cargo List'!$C$2:$C$27,'Cargo List'!$H$2:$H$27)),"",LOOKUP(Sheet3!P$2,'Cargo List'!$C$2:$C$27,'Cargo List'!$I$2:$I$27))</f>
        <v>#N/A</v>
      </c>
      <c r="Q312" t="e">
        <f>IF(OR($A312&lt;Q$2,$A312&gt;Q$2+LOOKUP(Q$2,'Cargo List'!$C$2:$C$27,'Cargo List'!$H$2:$H$27)),"",LOOKUP(Sheet3!Q$2,'Cargo List'!$C$2:$C$27,'Cargo List'!$I$2:$I$27))</f>
        <v>#N/A</v>
      </c>
      <c r="R312" t="e">
        <f>IF(OR($A312&lt;R$2,$A312&gt;R$2+LOOKUP(R$2,'Cargo List'!$C$2:$C$27,'Cargo List'!$H$2:$H$27)),"",LOOKUP(Sheet3!R$2,'Cargo List'!$C$2:$C$27,'Cargo List'!$I$2:$I$27))</f>
        <v>#N/A</v>
      </c>
      <c r="S312" t="e">
        <f>IF(OR($A312&lt;S$2,$A312&gt;S$2+LOOKUP(S$2,'Cargo List'!$C$2:$C$27,'Cargo List'!$H$2:$H$27)),"",LOOKUP(Sheet3!S$2,'Cargo List'!$C$2:$C$27,'Cargo List'!$I$2:$I$27))</f>
        <v>#N/A</v>
      </c>
      <c r="T312" t="e">
        <f>IF(OR($A312&lt;T$2,$A312&gt;T$2+LOOKUP(T$2,'Cargo List'!$C$2:$C$27,'Cargo List'!$H$2:$H$27)),"",LOOKUP(Sheet3!T$2,'Cargo List'!$C$2:$C$27,'Cargo List'!$I$2:$I$27))</f>
        <v>#N/A</v>
      </c>
      <c r="U312" t="e">
        <f>IF(OR($A312&lt;U$2,$A312&gt;U$2+LOOKUP(U$2,'Cargo List'!$C$2:$C$27,'Cargo List'!$H$2:$H$27)),"",LOOKUP(Sheet3!U$2,'Cargo List'!$C$2:$C$27,'Cargo List'!$I$2:$I$27))</f>
        <v>#N/A</v>
      </c>
      <c r="V312" t="e">
        <f>IF(OR($A312&lt;V$2,$A312&gt;V$2+LOOKUP(V$2,'Cargo List'!$C$2:$C$27,'Cargo List'!$H$2:$H$27)),"",LOOKUP(Sheet3!V$2,'Cargo List'!$C$2:$C$27,'Cargo List'!$I$2:$I$27))</f>
        <v>#N/A</v>
      </c>
      <c r="W312" t="e">
        <f>IF(OR($A312&lt;W$2,$A312&gt;W$2+LOOKUP(W$2,'Cargo List'!$C$2:$C$27,'Cargo List'!$H$2:$H$27)),"",LOOKUP(Sheet3!W$2,'Cargo List'!$C$2:$C$27,'Cargo List'!$I$2:$I$27))</f>
        <v>#N/A</v>
      </c>
      <c r="X312" t="e">
        <f>IF(OR($A312&lt;X$2,$A312&gt;X$2+LOOKUP(X$2,'Cargo List'!$C$2:$C$27,'Cargo List'!$H$2:$H$27)),"",LOOKUP(Sheet3!X$2,'Cargo List'!$C$2:$C$27,'Cargo List'!$I$2:$I$27))</f>
        <v>#N/A</v>
      </c>
      <c r="Y312" t="e">
        <f>IF(OR($A312&lt;Y$2,$A312&gt;Y$2+LOOKUP(Y$2,'Cargo List'!$C$2:$C$27,'Cargo List'!$H$2:$H$27)),"",LOOKUP(Sheet3!Y$2,'Cargo List'!$C$2:$C$27,'Cargo List'!$I$2:$I$27))</f>
        <v>#N/A</v>
      </c>
      <c r="Z312" t="e">
        <f>IF(OR($A312&lt;Z$2,$A312&gt;Z$2+LOOKUP(Z$2,'Cargo List'!$C$2:$C$27,'Cargo List'!$H$2:$H$27)),"",LOOKUP(Sheet3!Z$2,'Cargo List'!$C$2:$C$27,'Cargo List'!$I$2:$I$27))</f>
        <v>#N/A</v>
      </c>
      <c r="AA312" t="e">
        <f>IF(OR($A312&lt;AA$2,$A312&gt;AA$2+LOOKUP(AA$2,'Cargo List'!$C$2:$C$27,'Cargo List'!$H$2:$H$27)),"",LOOKUP(Sheet3!AA$2,'Cargo List'!$C$2:$C$27,'Cargo List'!$I$2:$I$27))</f>
        <v>#N/A</v>
      </c>
      <c r="AB312" t="e">
        <f>IF(OR($A312&lt;AB$2,$A312&gt;AB$2+LOOKUP(AB$2,'Cargo List'!$C$2:$C$27,'Cargo List'!$H$2:$H$27)),"",LOOKUP(Sheet3!AB$2,'Cargo List'!$C$2:$C$27,'Cargo List'!$I$2:$I$27))</f>
        <v>#N/A</v>
      </c>
      <c r="AC312" t="e">
        <f>IF(OR($A312&lt;AC$2,$A312&gt;AC$2+LOOKUP(AC$2,'Cargo List'!$C$2:$C$27,'Cargo List'!$H$2:$H$27)),"",LOOKUP(Sheet3!AC$2,'Cargo List'!$C$2:$C$27,'Cargo List'!$I$2:$I$27))</f>
        <v>#N/A</v>
      </c>
      <c r="AD312" t="e">
        <f>IF(OR($A312&lt;AD$2,$A312&gt;AD$2+LOOKUP(AD$2,'Cargo List'!$C$2:$C$27,'Cargo List'!$H$2:$H$27)),"",LOOKUP(Sheet3!AD$2,'Cargo List'!$C$2:$C$27,'Cargo List'!$I$2:$I$27))</f>
        <v>#N/A</v>
      </c>
      <c r="AE312" t="e">
        <f>IF(OR($A312&lt;AE$2,$A312&gt;AE$2+LOOKUP(AE$2,'Cargo List'!$C$2:$C$27,'Cargo List'!$H$2:$H$27)),"",LOOKUP(Sheet3!AE$2,'Cargo List'!$C$2:$C$27,'Cargo List'!$I$2:$I$27))</f>
        <v>#N/A</v>
      </c>
      <c r="AF312" t="e">
        <f>IF(OR($A312&lt;AF$2,$A312&gt;AF$2+LOOKUP(AF$2,'Cargo List'!$C$2:$C$27,'Cargo List'!$H$2:$H$27)),"",LOOKUP(Sheet3!AF$2,'Cargo List'!$C$2:$C$27,'Cargo List'!$I$2:$I$27))</f>
        <v>#N/A</v>
      </c>
      <c r="AG312" t="e">
        <f>IF(OR($A312&lt;AG$2,$A312&gt;AG$2+LOOKUP(AG$2,'Cargo List'!$C$2:$C$27,'Cargo List'!$H$2:$H$27)),"",LOOKUP(Sheet3!AG$2,'Cargo List'!$C$2:$C$27,'Cargo List'!$I$2:$I$27))</f>
        <v>#N/A</v>
      </c>
      <c r="AH312" t="e">
        <f>IF(OR($A312&lt;AH$2,$A312&gt;AH$2+LOOKUP(AH$2,'Cargo List'!$C$2:$C$27,'Cargo List'!$H$2:$H$27)),"",LOOKUP(Sheet3!AH$2,'Cargo List'!$C$2:$C$27,'Cargo List'!$I$2:$I$27))</f>
        <v>#N/A</v>
      </c>
      <c r="AI312" t="e">
        <f>IF(OR($A312&lt;AI$2,$A312&gt;AI$2+LOOKUP(AI$2,'Cargo List'!$C$2:$C$27,'Cargo List'!$H$2:$H$27)),"",LOOKUP(Sheet3!AI$2,'Cargo List'!$C$2:$C$27,'Cargo List'!$I$2:$I$27))</f>
        <v>#N/A</v>
      </c>
      <c r="AJ312" t="e">
        <f>IF(OR($A312&lt;AJ$2,$A312&gt;AJ$2+LOOKUP(AJ$2,'Cargo List'!$C$2:$C$27,'Cargo List'!$H$2:$H$27)),"",LOOKUP(Sheet3!AJ$2,'Cargo List'!$C$2:$C$27,'Cargo List'!$I$2:$I$27))</f>
        <v>#N/A</v>
      </c>
      <c r="AK312" t="e">
        <f>IF(OR($A312&lt;AK$2,$A312&gt;AK$2+LOOKUP(AK$2,'Cargo List'!$C$2:$C$27,'Cargo List'!$H$2:$H$27)),"",LOOKUP(Sheet3!AK$2,'Cargo List'!$C$2:$C$27,'Cargo List'!$I$2:$I$27))</f>
        <v>#N/A</v>
      </c>
      <c r="AL312" t="e">
        <f>IF(OR($A312&lt;AL$2,$A312&gt;AL$2+LOOKUP(AL$2,'Cargo List'!$C$2:$C$27,'Cargo List'!$H$2:$H$27)),"",LOOKUP(Sheet3!AL$2,'Cargo List'!$C$2:$C$27,'Cargo List'!$I$2:$I$27))</f>
        <v>#N/A</v>
      </c>
      <c r="AM312" t="e">
        <f>IF(OR($A312&lt;AM$2,$A312&gt;AM$2+LOOKUP(AM$2,'Cargo List'!$C$2:$C$27,'Cargo List'!$H$2:$H$27)),"",LOOKUP(Sheet3!AM$2,'Cargo List'!$C$2:$C$27,'Cargo List'!$I$2:$I$27))</f>
        <v>#N/A</v>
      </c>
      <c r="AN312" t="e">
        <f>IF(OR($A312&lt;AN$2,$A312&gt;AN$2+LOOKUP(AN$2,'Cargo List'!$C$2:$C$27,'Cargo List'!$H$2:$H$27)),"",LOOKUP(Sheet3!AN$2,'Cargo List'!$C$2:$C$27,'Cargo List'!$I$2:$I$27))</f>
        <v>#N/A</v>
      </c>
      <c r="AO312" t="e">
        <f>IF(OR($A312&lt;AO$2,$A312&gt;AO$2+LOOKUP(AO$2,'Cargo List'!$C$2:$C$27,'Cargo List'!$H$2:$H$27)),"",LOOKUP(Sheet3!AO$2,'Cargo List'!$C$2:$C$27,'Cargo List'!$I$2:$I$27))</f>
        <v>#N/A</v>
      </c>
      <c r="AP312" t="e">
        <f>IF(OR($A312&lt;AP$2,$A312&gt;AP$2+LOOKUP(AP$2,'Cargo List'!$C$2:$C$27,'Cargo List'!$H$2:$H$27)),"",LOOKUP(Sheet3!AP$2,'Cargo List'!$C$2:$C$27,'Cargo List'!$I$2:$I$27))</f>
        <v>#N/A</v>
      </c>
      <c r="AQ312" t="e">
        <f>IF(OR($A312&lt;AQ$2,$A312&gt;AQ$2+LOOKUP(AQ$2,'Cargo List'!$C$2:$C$27,'Cargo List'!$H$2:$H$27)),"",LOOKUP(Sheet3!AQ$2,'Cargo List'!$C$2:$C$27,'Cargo List'!$I$2:$I$27))</f>
        <v>#N/A</v>
      </c>
      <c r="AR312" t="e">
        <f>IF(OR($A312&lt;AR$2,$A312&gt;AR$2+LOOKUP(AR$2,'Cargo List'!$C$2:$C$27,'Cargo List'!$H$2:$H$27)),"",LOOKUP(Sheet3!AR$2,'Cargo List'!$C$2:$C$27,'Cargo List'!$I$2:$I$27))</f>
        <v>#N/A</v>
      </c>
      <c r="AS312" t="e">
        <f>IF(OR($A312&lt;AS$2,$A312&gt;AS$2+LOOKUP(AS$2,'Cargo List'!$C$2:$C$27,'Cargo List'!$H$2:$H$27)),"",LOOKUP(Sheet3!AS$2,'Cargo List'!$C$2:$C$27,'Cargo List'!$I$2:$I$27))</f>
        <v>#N/A</v>
      </c>
      <c r="AT312" t="e">
        <f>IF(OR($A312&lt;AT$2,$A312&gt;AT$2+LOOKUP(AT$2,'Cargo List'!$C$2:$C$27,'Cargo List'!$H$2:$H$27)),"",LOOKUP(Sheet3!AT$2,'Cargo List'!$C$2:$C$27,'Cargo List'!$I$2:$I$27))</f>
        <v>#N/A</v>
      </c>
      <c r="AU312" t="e">
        <f>IF(OR($A312&lt;AU$2,$A312&gt;AU$2+LOOKUP(AU$2,'Cargo List'!$C$2:$C$27,'Cargo List'!$H$2:$H$27)),"",LOOKUP(Sheet3!AU$2,'Cargo List'!$C$2:$C$27,'Cargo List'!$I$2:$I$27))</f>
        <v>#N/A</v>
      </c>
      <c r="AV312" s="4">
        <f t="shared" si="8"/>
        <v>0</v>
      </c>
    </row>
    <row r="313" spans="1:48" x14ac:dyDescent="0.25">
      <c r="A313" s="2">
        <f t="shared" si="9"/>
        <v>44507</v>
      </c>
      <c r="B313" t="e">
        <f>IF(OR($A313&lt;B$2,$A313&gt;B$2+LOOKUP(B$2,'Cargo List'!$C$2:$C$27,'Cargo List'!$H$2:$H$27)),"",LOOKUP(Sheet3!B$2,'Cargo List'!$C$2:$C$27,'Cargo List'!$I$2:$I$27))</f>
        <v>#N/A</v>
      </c>
      <c r="C313" t="e">
        <f>IF(OR($A313&lt;C$2,$A313&gt;C$2+LOOKUP(C$2,'Cargo List'!$C$2:$C$27,'Cargo List'!$H$2:$H$27)),"",LOOKUP(Sheet3!C$2,'Cargo List'!$C$2:$C$27,'Cargo List'!$I$2:$I$27))</f>
        <v>#N/A</v>
      </c>
      <c r="D313" t="e">
        <f>IF(OR($A313&lt;D$2,$A313&gt;D$2+LOOKUP(D$2,'Cargo List'!$C$2:$C$27,'Cargo List'!$H$2:$H$27)),"",LOOKUP(Sheet3!D$2,'Cargo List'!$C$2:$C$27,'Cargo List'!$I$2:$I$27))</f>
        <v>#N/A</v>
      </c>
      <c r="E313" t="e">
        <f>IF(OR($A313&lt;E$2,$A313&gt;E$2+LOOKUP(E$2,'Cargo List'!$C$2:$C$27,'Cargo List'!$H$2:$H$27)),"",LOOKUP(Sheet3!E$2,'Cargo List'!$C$2:$C$27,'Cargo List'!$I$2:$I$27))</f>
        <v>#N/A</v>
      </c>
      <c r="F313" t="e">
        <f>IF(OR($A313&lt;F$2,$A313&gt;F$2+LOOKUP(F$2,'Cargo List'!$C$2:$C$27,'Cargo List'!$H$2:$H$27)),"",LOOKUP(Sheet3!F$2,'Cargo List'!$C$2:$C$27,'Cargo List'!$I$2:$I$27))</f>
        <v>#N/A</v>
      </c>
      <c r="G313" t="e">
        <f>IF(OR($A313&lt;G$2,$A313&gt;G$2+LOOKUP(G$2,'Cargo List'!$C$2:$C$27,'Cargo List'!$H$2:$H$27)),"",LOOKUP(Sheet3!G$2,'Cargo List'!$C$2:$C$27,'Cargo List'!$I$2:$I$27))</f>
        <v>#N/A</v>
      </c>
      <c r="H313" t="e">
        <f>IF(OR($A313&lt;H$2,$A313&gt;H$2+LOOKUP(H$2,'Cargo List'!$C$2:$C$27,'Cargo List'!$H$2:$H$27)),"",LOOKUP(Sheet3!H$2,'Cargo List'!$C$2:$C$27,'Cargo List'!$I$2:$I$27))</f>
        <v>#N/A</v>
      </c>
      <c r="I313" t="e">
        <f>IF(OR($A313&lt;I$2,$A313&gt;I$2+LOOKUP(I$2,'Cargo List'!$C$2:$C$27,'Cargo List'!$H$2:$H$27)),"",LOOKUP(Sheet3!I$2,'Cargo List'!$C$2:$C$27,'Cargo List'!$I$2:$I$27))</f>
        <v>#N/A</v>
      </c>
      <c r="J313" t="e">
        <f>IF(OR($A313&lt;J$2,$A313&gt;J$2+LOOKUP(J$2,'Cargo List'!$C$2:$C$27,'Cargo List'!$H$2:$H$27)),"",LOOKUP(Sheet3!J$2,'Cargo List'!$C$2:$C$27,'Cargo List'!$I$2:$I$27))</f>
        <v>#N/A</v>
      </c>
      <c r="K313" t="e">
        <f>IF(OR($A313&lt;K$2,$A313&gt;K$2+LOOKUP(K$2,'Cargo List'!$C$2:$C$27,'Cargo List'!$H$2:$H$27)),"",LOOKUP(Sheet3!K$2,'Cargo List'!$C$2:$C$27,'Cargo List'!$I$2:$I$27))</f>
        <v>#N/A</v>
      </c>
      <c r="L313" t="e">
        <f>IF(OR($A313&lt;L$2,$A313&gt;L$2+LOOKUP(L$2,'Cargo List'!$C$2:$C$27,'Cargo List'!$H$2:$H$27)),"",LOOKUP(Sheet3!L$2,'Cargo List'!$C$2:$C$27,'Cargo List'!$I$2:$I$27))</f>
        <v>#N/A</v>
      </c>
      <c r="M313" t="e">
        <f>IF(OR($A313&lt;M$2,$A313&gt;M$2+LOOKUP(M$2,'Cargo List'!$C$2:$C$27,'Cargo List'!$H$2:$H$27)),"",LOOKUP(Sheet3!M$2,'Cargo List'!$C$2:$C$27,'Cargo List'!$I$2:$I$27))</f>
        <v>#N/A</v>
      </c>
      <c r="N313" t="e">
        <f>IF(OR($A313&lt;N$2,$A313&gt;N$2+LOOKUP(N$2,'Cargo List'!$C$2:$C$27,'Cargo List'!$H$2:$H$27)),"",LOOKUP(Sheet3!N$2,'Cargo List'!$C$2:$C$27,'Cargo List'!$I$2:$I$27))</f>
        <v>#N/A</v>
      </c>
      <c r="O313" t="e">
        <f>IF(OR($A313&lt;O$2,$A313&gt;O$2+LOOKUP(O$2,'Cargo List'!$C$2:$C$27,'Cargo List'!$H$2:$H$27)),"",LOOKUP(Sheet3!O$2,'Cargo List'!$C$2:$C$27,'Cargo List'!$I$2:$I$27))</f>
        <v>#N/A</v>
      </c>
      <c r="P313" t="e">
        <f>IF(OR($A313&lt;P$2,$A313&gt;P$2+LOOKUP(P$2,'Cargo List'!$C$2:$C$27,'Cargo List'!$H$2:$H$27)),"",LOOKUP(Sheet3!P$2,'Cargo List'!$C$2:$C$27,'Cargo List'!$I$2:$I$27))</f>
        <v>#N/A</v>
      </c>
      <c r="Q313" t="e">
        <f>IF(OR($A313&lt;Q$2,$A313&gt;Q$2+LOOKUP(Q$2,'Cargo List'!$C$2:$C$27,'Cargo List'!$H$2:$H$27)),"",LOOKUP(Sheet3!Q$2,'Cargo List'!$C$2:$C$27,'Cargo List'!$I$2:$I$27))</f>
        <v>#N/A</v>
      </c>
      <c r="R313" t="e">
        <f>IF(OR($A313&lt;R$2,$A313&gt;R$2+LOOKUP(R$2,'Cargo List'!$C$2:$C$27,'Cargo List'!$H$2:$H$27)),"",LOOKUP(Sheet3!R$2,'Cargo List'!$C$2:$C$27,'Cargo List'!$I$2:$I$27))</f>
        <v>#N/A</v>
      </c>
      <c r="S313" t="e">
        <f>IF(OR($A313&lt;S$2,$A313&gt;S$2+LOOKUP(S$2,'Cargo List'!$C$2:$C$27,'Cargo List'!$H$2:$H$27)),"",LOOKUP(Sheet3!S$2,'Cargo List'!$C$2:$C$27,'Cargo List'!$I$2:$I$27))</f>
        <v>#N/A</v>
      </c>
      <c r="T313" t="e">
        <f>IF(OR($A313&lt;T$2,$A313&gt;T$2+LOOKUP(T$2,'Cargo List'!$C$2:$C$27,'Cargo List'!$H$2:$H$27)),"",LOOKUP(Sheet3!T$2,'Cargo List'!$C$2:$C$27,'Cargo List'!$I$2:$I$27))</f>
        <v>#N/A</v>
      </c>
      <c r="U313" t="e">
        <f>IF(OR($A313&lt;U$2,$A313&gt;U$2+LOOKUP(U$2,'Cargo List'!$C$2:$C$27,'Cargo List'!$H$2:$H$27)),"",LOOKUP(Sheet3!U$2,'Cargo List'!$C$2:$C$27,'Cargo List'!$I$2:$I$27))</f>
        <v>#N/A</v>
      </c>
      <c r="V313" t="e">
        <f>IF(OR($A313&lt;V$2,$A313&gt;V$2+LOOKUP(V$2,'Cargo List'!$C$2:$C$27,'Cargo List'!$H$2:$H$27)),"",LOOKUP(Sheet3!V$2,'Cargo List'!$C$2:$C$27,'Cargo List'!$I$2:$I$27))</f>
        <v>#N/A</v>
      </c>
      <c r="W313" t="e">
        <f>IF(OR($A313&lt;W$2,$A313&gt;W$2+LOOKUP(W$2,'Cargo List'!$C$2:$C$27,'Cargo List'!$H$2:$H$27)),"",LOOKUP(Sheet3!W$2,'Cargo List'!$C$2:$C$27,'Cargo List'!$I$2:$I$27))</f>
        <v>#N/A</v>
      </c>
      <c r="X313" t="e">
        <f>IF(OR($A313&lt;X$2,$A313&gt;X$2+LOOKUP(X$2,'Cargo List'!$C$2:$C$27,'Cargo List'!$H$2:$H$27)),"",LOOKUP(Sheet3!X$2,'Cargo List'!$C$2:$C$27,'Cargo List'!$I$2:$I$27))</f>
        <v>#N/A</v>
      </c>
      <c r="Y313" t="e">
        <f>IF(OR($A313&lt;Y$2,$A313&gt;Y$2+LOOKUP(Y$2,'Cargo List'!$C$2:$C$27,'Cargo List'!$H$2:$H$27)),"",LOOKUP(Sheet3!Y$2,'Cargo List'!$C$2:$C$27,'Cargo List'!$I$2:$I$27))</f>
        <v>#N/A</v>
      </c>
      <c r="Z313" t="e">
        <f>IF(OR($A313&lt;Z$2,$A313&gt;Z$2+LOOKUP(Z$2,'Cargo List'!$C$2:$C$27,'Cargo List'!$H$2:$H$27)),"",LOOKUP(Sheet3!Z$2,'Cargo List'!$C$2:$C$27,'Cargo List'!$I$2:$I$27))</f>
        <v>#N/A</v>
      </c>
      <c r="AA313" t="e">
        <f>IF(OR($A313&lt;AA$2,$A313&gt;AA$2+LOOKUP(AA$2,'Cargo List'!$C$2:$C$27,'Cargo List'!$H$2:$H$27)),"",LOOKUP(Sheet3!AA$2,'Cargo List'!$C$2:$C$27,'Cargo List'!$I$2:$I$27))</f>
        <v>#N/A</v>
      </c>
      <c r="AB313" t="e">
        <f>IF(OR($A313&lt;AB$2,$A313&gt;AB$2+LOOKUP(AB$2,'Cargo List'!$C$2:$C$27,'Cargo List'!$H$2:$H$27)),"",LOOKUP(Sheet3!AB$2,'Cargo List'!$C$2:$C$27,'Cargo List'!$I$2:$I$27))</f>
        <v>#N/A</v>
      </c>
      <c r="AC313" t="e">
        <f>IF(OR($A313&lt;AC$2,$A313&gt;AC$2+LOOKUP(AC$2,'Cargo List'!$C$2:$C$27,'Cargo List'!$H$2:$H$27)),"",LOOKUP(Sheet3!AC$2,'Cargo List'!$C$2:$C$27,'Cargo List'!$I$2:$I$27))</f>
        <v>#N/A</v>
      </c>
      <c r="AD313" t="e">
        <f>IF(OR($A313&lt;AD$2,$A313&gt;AD$2+LOOKUP(AD$2,'Cargo List'!$C$2:$C$27,'Cargo List'!$H$2:$H$27)),"",LOOKUP(Sheet3!AD$2,'Cargo List'!$C$2:$C$27,'Cargo List'!$I$2:$I$27))</f>
        <v>#N/A</v>
      </c>
      <c r="AE313" t="e">
        <f>IF(OR($A313&lt;AE$2,$A313&gt;AE$2+LOOKUP(AE$2,'Cargo List'!$C$2:$C$27,'Cargo List'!$H$2:$H$27)),"",LOOKUP(Sheet3!AE$2,'Cargo List'!$C$2:$C$27,'Cargo List'!$I$2:$I$27))</f>
        <v>#N/A</v>
      </c>
      <c r="AF313" t="e">
        <f>IF(OR($A313&lt;AF$2,$A313&gt;AF$2+LOOKUP(AF$2,'Cargo List'!$C$2:$C$27,'Cargo List'!$H$2:$H$27)),"",LOOKUP(Sheet3!AF$2,'Cargo List'!$C$2:$C$27,'Cargo List'!$I$2:$I$27))</f>
        <v>#N/A</v>
      </c>
      <c r="AG313" t="e">
        <f>IF(OR($A313&lt;AG$2,$A313&gt;AG$2+LOOKUP(AG$2,'Cargo List'!$C$2:$C$27,'Cargo List'!$H$2:$H$27)),"",LOOKUP(Sheet3!AG$2,'Cargo List'!$C$2:$C$27,'Cargo List'!$I$2:$I$27))</f>
        <v>#N/A</v>
      </c>
      <c r="AH313" t="e">
        <f>IF(OR($A313&lt;AH$2,$A313&gt;AH$2+LOOKUP(AH$2,'Cargo List'!$C$2:$C$27,'Cargo List'!$H$2:$H$27)),"",LOOKUP(Sheet3!AH$2,'Cargo List'!$C$2:$C$27,'Cargo List'!$I$2:$I$27))</f>
        <v>#N/A</v>
      </c>
      <c r="AI313" t="e">
        <f>IF(OR($A313&lt;AI$2,$A313&gt;AI$2+LOOKUP(AI$2,'Cargo List'!$C$2:$C$27,'Cargo List'!$H$2:$H$27)),"",LOOKUP(Sheet3!AI$2,'Cargo List'!$C$2:$C$27,'Cargo List'!$I$2:$I$27))</f>
        <v>#N/A</v>
      </c>
      <c r="AJ313" t="e">
        <f>IF(OR($A313&lt;AJ$2,$A313&gt;AJ$2+LOOKUP(AJ$2,'Cargo List'!$C$2:$C$27,'Cargo List'!$H$2:$H$27)),"",LOOKUP(Sheet3!AJ$2,'Cargo List'!$C$2:$C$27,'Cargo List'!$I$2:$I$27))</f>
        <v>#N/A</v>
      </c>
      <c r="AK313" t="e">
        <f>IF(OR($A313&lt;AK$2,$A313&gt;AK$2+LOOKUP(AK$2,'Cargo List'!$C$2:$C$27,'Cargo List'!$H$2:$H$27)),"",LOOKUP(Sheet3!AK$2,'Cargo List'!$C$2:$C$27,'Cargo List'!$I$2:$I$27))</f>
        <v>#N/A</v>
      </c>
      <c r="AL313" t="e">
        <f>IF(OR($A313&lt;AL$2,$A313&gt;AL$2+LOOKUP(AL$2,'Cargo List'!$C$2:$C$27,'Cargo List'!$H$2:$H$27)),"",LOOKUP(Sheet3!AL$2,'Cargo List'!$C$2:$C$27,'Cargo List'!$I$2:$I$27))</f>
        <v>#N/A</v>
      </c>
      <c r="AM313" t="e">
        <f>IF(OR($A313&lt;AM$2,$A313&gt;AM$2+LOOKUP(AM$2,'Cargo List'!$C$2:$C$27,'Cargo List'!$H$2:$H$27)),"",LOOKUP(Sheet3!AM$2,'Cargo List'!$C$2:$C$27,'Cargo List'!$I$2:$I$27))</f>
        <v>#N/A</v>
      </c>
      <c r="AN313" t="e">
        <f>IF(OR($A313&lt;AN$2,$A313&gt;AN$2+LOOKUP(AN$2,'Cargo List'!$C$2:$C$27,'Cargo List'!$H$2:$H$27)),"",LOOKUP(Sheet3!AN$2,'Cargo List'!$C$2:$C$27,'Cargo List'!$I$2:$I$27))</f>
        <v>#N/A</v>
      </c>
      <c r="AO313" t="e">
        <f>IF(OR($A313&lt;AO$2,$A313&gt;AO$2+LOOKUP(AO$2,'Cargo List'!$C$2:$C$27,'Cargo List'!$H$2:$H$27)),"",LOOKUP(Sheet3!AO$2,'Cargo List'!$C$2:$C$27,'Cargo List'!$I$2:$I$27))</f>
        <v>#N/A</v>
      </c>
      <c r="AP313" t="e">
        <f>IF(OR($A313&lt;AP$2,$A313&gt;AP$2+LOOKUP(AP$2,'Cargo List'!$C$2:$C$27,'Cargo List'!$H$2:$H$27)),"",LOOKUP(Sheet3!AP$2,'Cargo List'!$C$2:$C$27,'Cargo List'!$I$2:$I$27))</f>
        <v>#N/A</v>
      </c>
      <c r="AQ313" t="e">
        <f>IF(OR($A313&lt;AQ$2,$A313&gt;AQ$2+LOOKUP(AQ$2,'Cargo List'!$C$2:$C$27,'Cargo List'!$H$2:$H$27)),"",LOOKUP(Sheet3!AQ$2,'Cargo List'!$C$2:$C$27,'Cargo List'!$I$2:$I$27))</f>
        <v>#N/A</v>
      </c>
      <c r="AR313" t="e">
        <f>IF(OR($A313&lt;AR$2,$A313&gt;AR$2+LOOKUP(AR$2,'Cargo List'!$C$2:$C$27,'Cargo List'!$H$2:$H$27)),"",LOOKUP(Sheet3!AR$2,'Cargo List'!$C$2:$C$27,'Cargo List'!$I$2:$I$27))</f>
        <v>#N/A</v>
      </c>
      <c r="AS313" t="e">
        <f>IF(OR($A313&lt;AS$2,$A313&gt;AS$2+LOOKUP(AS$2,'Cargo List'!$C$2:$C$27,'Cargo List'!$H$2:$H$27)),"",LOOKUP(Sheet3!AS$2,'Cargo List'!$C$2:$C$27,'Cargo List'!$I$2:$I$27))</f>
        <v>#N/A</v>
      </c>
      <c r="AT313" t="e">
        <f>IF(OR($A313&lt;AT$2,$A313&gt;AT$2+LOOKUP(AT$2,'Cargo List'!$C$2:$C$27,'Cargo List'!$H$2:$H$27)),"",LOOKUP(Sheet3!AT$2,'Cargo List'!$C$2:$C$27,'Cargo List'!$I$2:$I$27))</f>
        <v>#N/A</v>
      </c>
      <c r="AU313" t="e">
        <f>IF(OR($A313&lt;AU$2,$A313&gt;AU$2+LOOKUP(AU$2,'Cargo List'!$C$2:$C$27,'Cargo List'!$H$2:$H$27)),"",LOOKUP(Sheet3!AU$2,'Cargo List'!$C$2:$C$27,'Cargo List'!$I$2:$I$27))</f>
        <v>#N/A</v>
      </c>
      <c r="AV313" s="4">
        <f t="shared" si="8"/>
        <v>0</v>
      </c>
    </row>
    <row r="314" spans="1:48" x14ac:dyDescent="0.25">
      <c r="A314" s="2">
        <f t="shared" si="9"/>
        <v>44508</v>
      </c>
      <c r="B314" t="e">
        <f>IF(OR($A314&lt;B$2,$A314&gt;B$2+LOOKUP(B$2,'Cargo List'!$C$2:$C$27,'Cargo List'!$H$2:$H$27)),"",LOOKUP(Sheet3!B$2,'Cargo List'!$C$2:$C$27,'Cargo List'!$I$2:$I$27))</f>
        <v>#N/A</v>
      </c>
      <c r="C314" t="e">
        <f>IF(OR($A314&lt;C$2,$A314&gt;C$2+LOOKUP(C$2,'Cargo List'!$C$2:$C$27,'Cargo List'!$H$2:$H$27)),"",LOOKUP(Sheet3!C$2,'Cargo List'!$C$2:$C$27,'Cargo List'!$I$2:$I$27))</f>
        <v>#N/A</v>
      </c>
      <c r="D314" t="e">
        <f>IF(OR($A314&lt;D$2,$A314&gt;D$2+LOOKUP(D$2,'Cargo List'!$C$2:$C$27,'Cargo List'!$H$2:$H$27)),"",LOOKUP(Sheet3!D$2,'Cargo List'!$C$2:$C$27,'Cargo List'!$I$2:$I$27))</f>
        <v>#N/A</v>
      </c>
      <c r="E314" t="e">
        <f>IF(OR($A314&lt;E$2,$A314&gt;E$2+LOOKUP(E$2,'Cargo List'!$C$2:$C$27,'Cargo List'!$H$2:$H$27)),"",LOOKUP(Sheet3!E$2,'Cargo List'!$C$2:$C$27,'Cargo List'!$I$2:$I$27))</f>
        <v>#N/A</v>
      </c>
      <c r="F314" t="e">
        <f>IF(OR($A314&lt;F$2,$A314&gt;F$2+LOOKUP(F$2,'Cargo List'!$C$2:$C$27,'Cargo List'!$H$2:$H$27)),"",LOOKUP(Sheet3!F$2,'Cargo List'!$C$2:$C$27,'Cargo List'!$I$2:$I$27))</f>
        <v>#N/A</v>
      </c>
      <c r="G314" t="e">
        <f>IF(OR($A314&lt;G$2,$A314&gt;G$2+LOOKUP(G$2,'Cargo List'!$C$2:$C$27,'Cargo List'!$H$2:$H$27)),"",LOOKUP(Sheet3!G$2,'Cargo List'!$C$2:$C$27,'Cargo List'!$I$2:$I$27))</f>
        <v>#N/A</v>
      </c>
      <c r="H314" t="e">
        <f>IF(OR($A314&lt;H$2,$A314&gt;H$2+LOOKUP(H$2,'Cargo List'!$C$2:$C$27,'Cargo List'!$H$2:$H$27)),"",LOOKUP(Sheet3!H$2,'Cargo List'!$C$2:$C$27,'Cargo List'!$I$2:$I$27))</f>
        <v>#N/A</v>
      </c>
      <c r="I314" t="e">
        <f>IF(OR($A314&lt;I$2,$A314&gt;I$2+LOOKUP(I$2,'Cargo List'!$C$2:$C$27,'Cargo List'!$H$2:$H$27)),"",LOOKUP(Sheet3!I$2,'Cargo List'!$C$2:$C$27,'Cargo List'!$I$2:$I$27))</f>
        <v>#N/A</v>
      </c>
      <c r="J314" t="e">
        <f>IF(OR($A314&lt;J$2,$A314&gt;J$2+LOOKUP(J$2,'Cargo List'!$C$2:$C$27,'Cargo List'!$H$2:$H$27)),"",LOOKUP(Sheet3!J$2,'Cargo List'!$C$2:$C$27,'Cargo List'!$I$2:$I$27))</f>
        <v>#N/A</v>
      </c>
      <c r="K314" t="e">
        <f>IF(OR($A314&lt;K$2,$A314&gt;K$2+LOOKUP(K$2,'Cargo List'!$C$2:$C$27,'Cargo List'!$H$2:$H$27)),"",LOOKUP(Sheet3!K$2,'Cargo List'!$C$2:$C$27,'Cargo List'!$I$2:$I$27))</f>
        <v>#N/A</v>
      </c>
      <c r="L314" t="e">
        <f>IF(OR($A314&lt;L$2,$A314&gt;L$2+LOOKUP(L$2,'Cargo List'!$C$2:$C$27,'Cargo List'!$H$2:$H$27)),"",LOOKUP(Sheet3!L$2,'Cargo List'!$C$2:$C$27,'Cargo List'!$I$2:$I$27))</f>
        <v>#N/A</v>
      </c>
      <c r="M314" t="e">
        <f>IF(OR($A314&lt;M$2,$A314&gt;M$2+LOOKUP(M$2,'Cargo List'!$C$2:$C$27,'Cargo List'!$H$2:$H$27)),"",LOOKUP(Sheet3!M$2,'Cargo List'!$C$2:$C$27,'Cargo List'!$I$2:$I$27))</f>
        <v>#N/A</v>
      </c>
      <c r="N314" t="e">
        <f>IF(OR($A314&lt;N$2,$A314&gt;N$2+LOOKUP(N$2,'Cargo List'!$C$2:$C$27,'Cargo List'!$H$2:$H$27)),"",LOOKUP(Sheet3!N$2,'Cargo List'!$C$2:$C$27,'Cargo List'!$I$2:$I$27))</f>
        <v>#N/A</v>
      </c>
      <c r="O314" t="e">
        <f>IF(OR($A314&lt;O$2,$A314&gt;O$2+LOOKUP(O$2,'Cargo List'!$C$2:$C$27,'Cargo List'!$H$2:$H$27)),"",LOOKUP(Sheet3!O$2,'Cargo List'!$C$2:$C$27,'Cargo List'!$I$2:$I$27))</f>
        <v>#N/A</v>
      </c>
      <c r="P314" t="e">
        <f>IF(OR($A314&lt;P$2,$A314&gt;P$2+LOOKUP(P$2,'Cargo List'!$C$2:$C$27,'Cargo List'!$H$2:$H$27)),"",LOOKUP(Sheet3!P$2,'Cargo List'!$C$2:$C$27,'Cargo List'!$I$2:$I$27))</f>
        <v>#N/A</v>
      </c>
      <c r="Q314" t="e">
        <f>IF(OR($A314&lt;Q$2,$A314&gt;Q$2+LOOKUP(Q$2,'Cargo List'!$C$2:$C$27,'Cargo List'!$H$2:$H$27)),"",LOOKUP(Sheet3!Q$2,'Cargo List'!$C$2:$C$27,'Cargo List'!$I$2:$I$27))</f>
        <v>#N/A</v>
      </c>
      <c r="R314" t="e">
        <f>IF(OR($A314&lt;R$2,$A314&gt;R$2+LOOKUP(R$2,'Cargo List'!$C$2:$C$27,'Cargo List'!$H$2:$H$27)),"",LOOKUP(Sheet3!R$2,'Cargo List'!$C$2:$C$27,'Cargo List'!$I$2:$I$27))</f>
        <v>#N/A</v>
      </c>
      <c r="S314" t="e">
        <f>IF(OR($A314&lt;S$2,$A314&gt;S$2+LOOKUP(S$2,'Cargo List'!$C$2:$C$27,'Cargo List'!$H$2:$H$27)),"",LOOKUP(Sheet3!S$2,'Cargo List'!$C$2:$C$27,'Cargo List'!$I$2:$I$27))</f>
        <v>#N/A</v>
      </c>
      <c r="T314" t="e">
        <f>IF(OR($A314&lt;T$2,$A314&gt;T$2+LOOKUP(T$2,'Cargo List'!$C$2:$C$27,'Cargo List'!$H$2:$H$27)),"",LOOKUP(Sheet3!T$2,'Cargo List'!$C$2:$C$27,'Cargo List'!$I$2:$I$27))</f>
        <v>#N/A</v>
      </c>
      <c r="U314" t="e">
        <f>IF(OR($A314&lt;U$2,$A314&gt;U$2+LOOKUP(U$2,'Cargo List'!$C$2:$C$27,'Cargo List'!$H$2:$H$27)),"",LOOKUP(Sheet3!U$2,'Cargo List'!$C$2:$C$27,'Cargo List'!$I$2:$I$27))</f>
        <v>#N/A</v>
      </c>
      <c r="V314" t="e">
        <f>IF(OR($A314&lt;V$2,$A314&gt;V$2+LOOKUP(V$2,'Cargo List'!$C$2:$C$27,'Cargo List'!$H$2:$H$27)),"",LOOKUP(Sheet3!V$2,'Cargo List'!$C$2:$C$27,'Cargo List'!$I$2:$I$27))</f>
        <v>#N/A</v>
      </c>
      <c r="W314" t="e">
        <f>IF(OR($A314&lt;W$2,$A314&gt;W$2+LOOKUP(W$2,'Cargo List'!$C$2:$C$27,'Cargo List'!$H$2:$H$27)),"",LOOKUP(Sheet3!W$2,'Cargo List'!$C$2:$C$27,'Cargo List'!$I$2:$I$27))</f>
        <v>#N/A</v>
      </c>
      <c r="X314" t="e">
        <f>IF(OR($A314&lt;X$2,$A314&gt;X$2+LOOKUP(X$2,'Cargo List'!$C$2:$C$27,'Cargo List'!$H$2:$H$27)),"",LOOKUP(Sheet3!X$2,'Cargo List'!$C$2:$C$27,'Cargo List'!$I$2:$I$27))</f>
        <v>#N/A</v>
      </c>
      <c r="Y314" t="e">
        <f>IF(OR($A314&lt;Y$2,$A314&gt;Y$2+LOOKUP(Y$2,'Cargo List'!$C$2:$C$27,'Cargo List'!$H$2:$H$27)),"",LOOKUP(Sheet3!Y$2,'Cargo List'!$C$2:$C$27,'Cargo List'!$I$2:$I$27))</f>
        <v>#N/A</v>
      </c>
      <c r="Z314" t="e">
        <f>IF(OR($A314&lt;Z$2,$A314&gt;Z$2+LOOKUP(Z$2,'Cargo List'!$C$2:$C$27,'Cargo List'!$H$2:$H$27)),"",LOOKUP(Sheet3!Z$2,'Cargo List'!$C$2:$C$27,'Cargo List'!$I$2:$I$27))</f>
        <v>#N/A</v>
      </c>
      <c r="AA314" t="e">
        <f>IF(OR($A314&lt;AA$2,$A314&gt;AA$2+LOOKUP(AA$2,'Cargo List'!$C$2:$C$27,'Cargo List'!$H$2:$H$27)),"",LOOKUP(Sheet3!AA$2,'Cargo List'!$C$2:$C$27,'Cargo List'!$I$2:$I$27))</f>
        <v>#N/A</v>
      </c>
      <c r="AB314" t="e">
        <f>IF(OR($A314&lt;AB$2,$A314&gt;AB$2+LOOKUP(AB$2,'Cargo List'!$C$2:$C$27,'Cargo List'!$H$2:$H$27)),"",LOOKUP(Sheet3!AB$2,'Cargo List'!$C$2:$C$27,'Cargo List'!$I$2:$I$27))</f>
        <v>#N/A</v>
      </c>
      <c r="AC314" t="e">
        <f>IF(OR($A314&lt;AC$2,$A314&gt;AC$2+LOOKUP(AC$2,'Cargo List'!$C$2:$C$27,'Cargo List'!$H$2:$H$27)),"",LOOKUP(Sheet3!AC$2,'Cargo List'!$C$2:$C$27,'Cargo List'!$I$2:$I$27))</f>
        <v>#N/A</v>
      </c>
      <c r="AD314" t="e">
        <f>IF(OR($A314&lt;AD$2,$A314&gt;AD$2+LOOKUP(AD$2,'Cargo List'!$C$2:$C$27,'Cargo List'!$H$2:$H$27)),"",LOOKUP(Sheet3!AD$2,'Cargo List'!$C$2:$C$27,'Cargo List'!$I$2:$I$27))</f>
        <v>#N/A</v>
      </c>
      <c r="AE314" t="e">
        <f>IF(OR($A314&lt;AE$2,$A314&gt;AE$2+LOOKUP(AE$2,'Cargo List'!$C$2:$C$27,'Cargo List'!$H$2:$H$27)),"",LOOKUP(Sheet3!AE$2,'Cargo List'!$C$2:$C$27,'Cargo List'!$I$2:$I$27))</f>
        <v>#N/A</v>
      </c>
      <c r="AF314" t="e">
        <f>IF(OR($A314&lt;AF$2,$A314&gt;AF$2+LOOKUP(AF$2,'Cargo List'!$C$2:$C$27,'Cargo List'!$H$2:$H$27)),"",LOOKUP(Sheet3!AF$2,'Cargo List'!$C$2:$C$27,'Cargo List'!$I$2:$I$27))</f>
        <v>#N/A</v>
      </c>
      <c r="AG314" t="e">
        <f>IF(OR($A314&lt;AG$2,$A314&gt;AG$2+LOOKUP(AG$2,'Cargo List'!$C$2:$C$27,'Cargo List'!$H$2:$H$27)),"",LOOKUP(Sheet3!AG$2,'Cargo List'!$C$2:$C$27,'Cargo List'!$I$2:$I$27))</f>
        <v>#N/A</v>
      </c>
      <c r="AH314" t="e">
        <f>IF(OR($A314&lt;AH$2,$A314&gt;AH$2+LOOKUP(AH$2,'Cargo List'!$C$2:$C$27,'Cargo List'!$H$2:$H$27)),"",LOOKUP(Sheet3!AH$2,'Cargo List'!$C$2:$C$27,'Cargo List'!$I$2:$I$27))</f>
        <v>#N/A</v>
      </c>
      <c r="AI314" t="e">
        <f>IF(OR($A314&lt;AI$2,$A314&gt;AI$2+LOOKUP(AI$2,'Cargo List'!$C$2:$C$27,'Cargo List'!$H$2:$H$27)),"",LOOKUP(Sheet3!AI$2,'Cargo List'!$C$2:$C$27,'Cargo List'!$I$2:$I$27))</f>
        <v>#N/A</v>
      </c>
      <c r="AJ314" t="e">
        <f>IF(OR($A314&lt;AJ$2,$A314&gt;AJ$2+LOOKUP(AJ$2,'Cargo List'!$C$2:$C$27,'Cargo List'!$H$2:$H$27)),"",LOOKUP(Sheet3!AJ$2,'Cargo List'!$C$2:$C$27,'Cargo List'!$I$2:$I$27))</f>
        <v>#N/A</v>
      </c>
      <c r="AK314" t="e">
        <f>IF(OR($A314&lt;AK$2,$A314&gt;AK$2+LOOKUP(AK$2,'Cargo List'!$C$2:$C$27,'Cargo List'!$H$2:$H$27)),"",LOOKUP(Sheet3!AK$2,'Cargo List'!$C$2:$C$27,'Cargo List'!$I$2:$I$27))</f>
        <v>#N/A</v>
      </c>
      <c r="AL314" t="e">
        <f>IF(OR($A314&lt;AL$2,$A314&gt;AL$2+LOOKUP(AL$2,'Cargo List'!$C$2:$C$27,'Cargo List'!$H$2:$H$27)),"",LOOKUP(Sheet3!AL$2,'Cargo List'!$C$2:$C$27,'Cargo List'!$I$2:$I$27))</f>
        <v>#N/A</v>
      </c>
      <c r="AM314" t="e">
        <f>IF(OR($A314&lt;AM$2,$A314&gt;AM$2+LOOKUP(AM$2,'Cargo List'!$C$2:$C$27,'Cargo List'!$H$2:$H$27)),"",LOOKUP(Sheet3!AM$2,'Cargo List'!$C$2:$C$27,'Cargo List'!$I$2:$I$27))</f>
        <v>#N/A</v>
      </c>
      <c r="AN314" t="e">
        <f>IF(OR($A314&lt;AN$2,$A314&gt;AN$2+LOOKUP(AN$2,'Cargo List'!$C$2:$C$27,'Cargo List'!$H$2:$H$27)),"",LOOKUP(Sheet3!AN$2,'Cargo List'!$C$2:$C$27,'Cargo List'!$I$2:$I$27))</f>
        <v>#N/A</v>
      </c>
      <c r="AO314" t="e">
        <f>IF(OR($A314&lt;AO$2,$A314&gt;AO$2+LOOKUP(AO$2,'Cargo List'!$C$2:$C$27,'Cargo List'!$H$2:$H$27)),"",LOOKUP(Sheet3!AO$2,'Cargo List'!$C$2:$C$27,'Cargo List'!$I$2:$I$27))</f>
        <v>#N/A</v>
      </c>
      <c r="AP314" t="e">
        <f>IF(OR($A314&lt;AP$2,$A314&gt;AP$2+LOOKUP(AP$2,'Cargo List'!$C$2:$C$27,'Cargo List'!$H$2:$H$27)),"",LOOKUP(Sheet3!AP$2,'Cargo List'!$C$2:$C$27,'Cargo List'!$I$2:$I$27))</f>
        <v>#N/A</v>
      </c>
      <c r="AQ314" t="e">
        <f>IF(OR($A314&lt;AQ$2,$A314&gt;AQ$2+LOOKUP(AQ$2,'Cargo List'!$C$2:$C$27,'Cargo List'!$H$2:$H$27)),"",LOOKUP(Sheet3!AQ$2,'Cargo List'!$C$2:$C$27,'Cargo List'!$I$2:$I$27))</f>
        <v>#N/A</v>
      </c>
      <c r="AR314" t="e">
        <f>IF(OR($A314&lt;AR$2,$A314&gt;AR$2+LOOKUP(AR$2,'Cargo List'!$C$2:$C$27,'Cargo List'!$H$2:$H$27)),"",LOOKUP(Sheet3!AR$2,'Cargo List'!$C$2:$C$27,'Cargo List'!$I$2:$I$27))</f>
        <v>#N/A</v>
      </c>
      <c r="AS314" t="e">
        <f>IF(OR($A314&lt;AS$2,$A314&gt;AS$2+LOOKUP(AS$2,'Cargo List'!$C$2:$C$27,'Cargo List'!$H$2:$H$27)),"",LOOKUP(Sheet3!AS$2,'Cargo List'!$C$2:$C$27,'Cargo List'!$I$2:$I$27))</f>
        <v>#N/A</v>
      </c>
      <c r="AT314" t="e">
        <f>IF(OR($A314&lt;AT$2,$A314&gt;AT$2+LOOKUP(AT$2,'Cargo List'!$C$2:$C$27,'Cargo List'!$H$2:$H$27)),"",LOOKUP(Sheet3!AT$2,'Cargo List'!$C$2:$C$27,'Cargo List'!$I$2:$I$27))</f>
        <v>#N/A</v>
      </c>
      <c r="AU314" t="e">
        <f>IF(OR($A314&lt;AU$2,$A314&gt;AU$2+LOOKUP(AU$2,'Cargo List'!$C$2:$C$27,'Cargo List'!$H$2:$H$27)),"",LOOKUP(Sheet3!AU$2,'Cargo List'!$C$2:$C$27,'Cargo List'!$I$2:$I$27))</f>
        <v>#N/A</v>
      </c>
      <c r="AV314" s="4">
        <f t="shared" si="8"/>
        <v>0</v>
      </c>
    </row>
    <row r="315" spans="1:48" x14ac:dyDescent="0.25">
      <c r="A315" s="2">
        <f t="shared" si="9"/>
        <v>44509</v>
      </c>
      <c r="B315" t="e">
        <f>IF(OR($A315&lt;B$2,$A315&gt;B$2+LOOKUP(B$2,'Cargo List'!$C$2:$C$27,'Cargo List'!$H$2:$H$27)),"",LOOKUP(Sheet3!B$2,'Cargo List'!$C$2:$C$27,'Cargo List'!$I$2:$I$27))</f>
        <v>#N/A</v>
      </c>
      <c r="C315" t="e">
        <f>IF(OR($A315&lt;C$2,$A315&gt;C$2+LOOKUP(C$2,'Cargo List'!$C$2:$C$27,'Cargo List'!$H$2:$H$27)),"",LOOKUP(Sheet3!C$2,'Cargo List'!$C$2:$C$27,'Cargo List'!$I$2:$I$27))</f>
        <v>#N/A</v>
      </c>
      <c r="D315" t="e">
        <f>IF(OR($A315&lt;D$2,$A315&gt;D$2+LOOKUP(D$2,'Cargo List'!$C$2:$C$27,'Cargo List'!$H$2:$H$27)),"",LOOKUP(Sheet3!D$2,'Cargo List'!$C$2:$C$27,'Cargo List'!$I$2:$I$27))</f>
        <v>#N/A</v>
      </c>
      <c r="E315" t="e">
        <f>IF(OR($A315&lt;E$2,$A315&gt;E$2+LOOKUP(E$2,'Cargo List'!$C$2:$C$27,'Cargo List'!$H$2:$H$27)),"",LOOKUP(Sheet3!E$2,'Cargo List'!$C$2:$C$27,'Cargo List'!$I$2:$I$27))</f>
        <v>#N/A</v>
      </c>
      <c r="F315" t="e">
        <f>IF(OR($A315&lt;F$2,$A315&gt;F$2+LOOKUP(F$2,'Cargo List'!$C$2:$C$27,'Cargo List'!$H$2:$H$27)),"",LOOKUP(Sheet3!F$2,'Cargo List'!$C$2:$C$27,'Cargo List'!$I$2:$I$27))</f>
        <v>#N/A</v>
      </c>
      <c r="G315" t="e">
        <f>IF(OR($A315&lt;G$2,$A315&gt;G$2+LOOKUP(G$2,'Cargo List'!$C$2:$C$27,'Cargo List'!$H$2:$H$27)),"",LOOKUP(Sheet3!G$2,'Cargo List'!$C$2:$C$27,'Cargo List'!$I$2:$I$27))</f>
        <v>#N/A</v>
      </c>
      <c r="H315" t="e">
        <f>IF(OR($A315&lt;H$2,$A315&gt;H$2+LOOKUP(H$2,'Cargo List'!$C$2:$C$27,'Cargo List'!$H$2:$H$27)),"",LOOKUP(Sheet3!H$2,'Cargo List'!$C$2:$C$27,'Cargo List'!$I$2:$I$27))</f>
        <v>#N/A</v>
      </c>
      <c r="I315" t="e">
        <f>IF(OR($A315&lt;I$2,$A315&gt;I$2+LOOKUP(I$2,'Cargo List'!$C$2:$C$27,'Cargo List'!$H$2:$H$27)),"",LOOKUP(Sheet3!I$2,'Cargo List'!$C$2:$C$27,'Cargo List'!$I$2:$I$27))</f>
        <v>#N/A</v>
      </c>
      <c r="J315" t="e">
        <f>IF(OR($A315&lt;J$2,$A315&gt;J$2+LOOKUP(J$2,'Cargo List'!$C$2:$C$27,'Cargo List'!$H$2:$H$27)),"",LOOKUP(Sheet3!J$2,'Cargo List'!$C$2:$C$27,'Cargo List'!$I$2:$I$27))</f>
        <v>#N/A</v>
      </c>
      <c r="K315" t="e">
        <f>IF(OR($A315&lt;K$2,$A315&gt;K$2+LOOKUP(K$2,'Cargo List'!$C$2:$C$27,'Cargo List'!$H$2:$H$27)),"",LOOKUP(Sheet3!K$2,'Cargo List'!$C$2:$C$27,'Cargo List'!$I$2:$I$27))</f>
        <v>#N/A</v>
      </c>
      <c r="L315" t="e">
        <f>IF(OR($A315&lt;L$2,$A315&gt;L$2+LOOKUP(L$2,'Cargo List'!$C$2:$C$27,'Cargo List'!$H$2:$H$27)),"",LOOKUP(Sheet3!L$2,'Cargo List'!$C$2:$C$27,'Cargo List'!$I$2:$I$27))</f>
        <v>#N/A</v>
      </c>
      <c r="M315" t="e">
        <f>IF(OR($A315&lt;M$2,$A315&gt;M$2+LOOKUP(M$2,'Cargo List'!$C$2:$C$27,'Cargo List'!$H$2:$H$27)),"",LOOKUP(Sheet3!M$2,'Cargo List'!$C$2:$C$27,'Cargo List'!$I$2:$I$27))</f>
        <v>#N/A</v>
      </c>
      <c r="N315" t="e">
        <f>IF(OR($A315&lt;N$2,$A315&gt;N$2+LOOKUP(N$2,'Cargo List'!$C$2:$C$27,'Cargo List'!$H$2:$H$27)),"",LOOKUP(Sheet3!N$2,'Cargo List'!$C$2:$C$27,'Cargo List'!$I$2:$I$27))</f>
        <v>#N/A</v>
      </c>
      <c r="O315" t="e">
        <f>IF(OR($A315&lt;O$2,$A315&gt;O$2+LOOKUP(O$2,'Cargo List'!$C$2:$C$27,'Cargo List'!$H$2:$H$27)),"",LOOKUP(Sheet3!O$2,'Cargo List'!$C$2:$C$27,'Cargo List'!$I$2:$I$27))</f>
        <v>#N/A</v>
      </c>
      <c r="P315" t="e">
        <f>IF(OR($A315&lt;P$2,$A315&gt;P$2+LOOKUP(P$2,'Cargo List'!$C$2:$C$27,'Cargo List'!$H$2:$H$27)),"",LOOKUP(Sheet3!P$2,'Cargo List'!$C$2:$C$27,'Cargo List'!$I$2:$I$27))</f>
        <v>#N/A</v>
      </c>
      <c r="Q315" t="e">
        <f>IF(OR($A315&lt;Q$2,$A315&gt;Q$2+LOOKUP(Q$2,'Cargo List'!$C$2:$C$27,'Cargo List'!$H$2:$H$27)),"",LOOKUP(Sheet3!Q$2,'Cargo List'!$C$2:$C$27,'Cargo List'!$I$2:$I$27))</f>
        <v>#N/A</v>
      </c>
      <c r="R315" t="e">
        <f>IF(OR($A315&lt;R$2,$A315&gt;R$2+LOOKUP(R$2,'Cargo List'!$C$2:$C$27,'Cargo List'!$H$2:$H$27)),"",LOOKUP(Sheet3!R$2,'Cargo List'!$C$2:$C$27,'Cargo List'!$I$2:$I$27))</f>
        <v>#N/A</v>
      </c>
      <c r="S315" t="e">
        <f>IF(OR($A315&lt;S$2,$A315&gt;S$2+LOOKUP(S$2,'Cargo List'!$C$2:$C$27,'Cargo List'!$H$2:$H$27)),"",LOOKUP(Sheet3!S$2,'Cargo List'!$C$2:$C$27,'Cargo List'!$I$2:$I$27))</f>
        <v>#N/A</v>
      </c>
      <c r="T315" t="e">
        <f>IF(OR($A315&lt;T$2,$A315&gt;T$2+LOOKUP(T$2,'Cargo List'!$C$2:$C$27,'Cargo List'!$H$2:$H$27)),"",LOOKUP(Sheet3!T$2,'Cargo List'!$C$2:$C$27,'Cargo List'!$I$2:$I$27))</f>
        <v>#N/A</v>
      </c>
      <c r="U315" t="e">
        <f>IF(OR($A315&lt;U$2,$A315&gt;U$2+LOOKUP(U$2,'Cargo List'!$C$2:$C$27,'Cargo List'!$H$2:$H$27)),"",LOOKUP(Sheet3!U$2,'Cargo List'!$C$2:$C$27,'Cargo List'!$I$2:$I$27))</f>
        <v>#N/A</v>
      </c>
      <c r="V315" t="e">
        <f>IF(OR($A315&lt;V$2,$A315&gt;V$2+LOOKUP(V$2,'Cargo List'!$C$2:$C$27,'Cargo List'!$H$2:$H$27)),"",LOOKUP(Sheet3!V$2,'Cargo List'!$C$2:$C$27,'Cargo List'!$I$2:$I$27))</f>
        <v>#N/A</v>
      </c>
      <c r="W315" t="e">
        <f>IF(OR($A315&lt;W$2,$A315&gt;W$2+LOOKUP(W$2,'Cargo List'!$C$2:$C$27,'Cargo List'!$H$2:$H$27)),"",LOOKUP(Sheet3!W$2,'Cargo List'!$C$2:$C$27,'Cargo List'!$I$2:$I$27))</f>
        <v>#N/A</v>
      </c>
      <c r="X315" t="e">
        <f>IF(OR($A315&lt;X$2,$A315&gt;X$2+LOOKUP(X$2,'Cargo List'!$C$2:$C$27,'Cargo List'!$H$2:$H$27)),"",LOOKUP(Sheet3!X$2,'Cargo List'!$C$2:$C$27,'Cargo List'!$I$2:$I$27))</f>
        <v>#N/A</v>
      </c>
      <c r="Y315" t="e">
        <f>IF(OR($A315&lt;Y$2,$A315&gt;Y$2+LOOKUP(Y$2,'Cargo List'!$C$2:$C$27,'Cargo List'!$H$2:$H$27)),"",LOOKUP(Sheet3!Y$2,'Cargo List'!$C$2:$C$27,'Cargo List'!$I$2:$I$27))</f>
        <v>#N/A</v>
      </c>
      <c r="Z315" t="e">
        <f>IF(OR($A315&lt;Z$2,$A315&gt;Z$2+LOOKUP(Z$2,'Cargo List'!$C$2:$C$27,'Cargo List'!$H$2:$H$27)),"",LOOKUP(Sheet3!Z$2,'Cargo List'!$C$2:$C$27,'Cargo List'!$I$2:$I$27))</f>
        <v>#N/A</v>
      </c>
      <c r="AA315" t="e">
        <f>IF(OR($A315&lt;AA$2,$A315&gt;AA$2+LOOKUP(AA$2,'Cargo List'!$C$2:$C$27,'Cargo List'!$H$2:$H$27)),"",LOOKUP(Sheet3!AA$2,'Cargo List'!$C$2:$C$27,'Cargo List'!$I$2:$I$27))</f>
        <v>#N/A</v>
      </c>
      <c r="AB315" t="e">
        <f>IF(OR($A315&lt;AB$2,$A315&gt;AB$2+LOOKUP(AB$2,'Cargo List'!$C$2:$C$27,'Cargo List'!$H$2:$H$27)),"",LOOKUP(Sheet3!AB$2,'Cargo List'!$C$2:$C$27,'Cargo List'!$I$2:$I$27))</f>
        <v>#N/A</v>
      </c>
      <c r="AC315" t="e">
        <f>IF(OR($A315&lt;AC$2,$A315&gt;AC$2+LOOKUP(AC$2,'Cargo List'!$C$2:$C$27,'Cargo List'!$H$2:$H$27)),"",LOOKUP(Sheet3!AC$2,'Cargo List'!$C$2:$C$27,'Cargo List'!$I$2:$I$27))</f>
        <v>#N/A</v>
      </c>
      <c r="AD315" t="e">
        <f>IF(OR($A315&lt;AD$2,$A315&gt;AD$2+LOOKUP(AD$2,'Cargo List'!$C$2:$C$27,'Cargo List'!$H$2:$H$27)),"",LOOKUP(Sheet3!AD$2,'Cargo List'!$C$2:$C$27,'Cargo List'!$I$2:$I$27))</f>
        <v>#N/A</v>
      </c>
      <c r="AE315" t="e">
        <f>IF(OR($A315&lt;AE$2,$A315&gt;AE$2+LOOKUP(AE$2,'Cargo List'!$C$2:$C$27,'Cargo List'!$H$2:$H$27)),"",LOOKUP(Sheet3!AE$2,'Cargo List'!$C$2:$C$27,'Cargo List'!$I$2:$I$27))</f>
        <v>#N/A</v>
      </c>
      <c r="AF315" t="e">
        <f>IF(OR($A315&lt;AF$2,$A315&gt;AF$2+LOOKUP(AF$2,'Cargo List'!$C$2:$C$27,'Cargo List'!$H$2:$H$27)),"",LOOKUP(Sheet3!AF$2,'Cargo List'!$C$2:$C$27,'Cargo List'!$I$2:$I$27))</f>
        <v>#N/A</v>
      </c>
      <c r="AG315" t="e">
        <f>IF(OR($A315&lt;AG$2,$A315&gt;AG$2+LOOKUP(AG$2,'Cargo List'!$C$2:$C$27,'Cargo List'!$H$2:$H$27)),"",LOOKUP(Sheet3!AG$2,'Cargo List'!$C$2:$C$27,'Cargo List'!$I$2:$I$27))</f>
        <v>#N/A</v>
      </c>
      <c r="AH315" t="e">
        <f>IF(OR($A315&lt;AH$2,$A315&gt;AH$2+LOOKUP(AH$2,'Cargo List'!$C$2:$C$27,'Cargo List'!$H$2:$H$27)),"",LOOKUP(Sheet3!AH$2,'Cargo List'!$C$2:$C$27,'Cargo List'!$I$2:$I$27))</f>
        <v>#N/A</v>
      </c>
      <c r="AI315" t="e">
        <f>IF(OR($A315&lt;AI$2,$A315&gt;AI$2+LOOKUP(AI$2,'Cargo List'!$C$2:$C$27,'Cargo List'!$H$2:$H$27)),"",LOOKUP(Sheet3!AI$2,'Cargo List'!$C$2:$C$27,'Cargo List'!$I$2:$I$27))</f>
        <v>#N/A</v>
      </c>
      <c r="AJ315" t="e">
        <f>IF(OR($A315&lt;AJ$2,$A315&gt;AJ$2+LOOKUP(AJ$2,'Cargo List'!$C$2:$C$27,'Cargo List'!$H$2:$H$27)),"",LOOKUP(Sheet3!AJ$2,'Cargo List'!$C$2:$C$27,'Cargo List'!$I$2:$I$27))</f>
        <v>#N/A</v>
      </c>
      <c r="AK315" t="e">
        <f>IF(OR($A315&lt;AK$2,$A315&gt;AK$2+LOOKUP(AK$2,'Cargo List'!$C$2:$C$27,'Cargo List'!$H$2:$H$27)),"",LOOKUP(Sheet3!AK$2,'Cargo List'!$C$2:$C$27,'Cargo List'!$I$2:$I$27))</f>
        <v>#N/A</v>
      </c>
      <c r="AL315" t="e">
        <f>IF(OR($A315&lt;AL$2,$A315&gt;AL$2+LOOKUP(AL$2,'Cargo List'!$C$2:$C$27,'Cargo List'!$H$2:$H$27)),"",LOOKUP(Sheet3!AL$2,'Cargo List'!$C$2:$C$27,'Cargo List'!$I$2:$I$27))</f>
        <v>#N/A</v>
      </c>
      <c r="AM315" t="e">
        <f>IF(OR($A315&lt;AM$2,$A315&gt;AM$2+LOOKUP(AM$2,'Cargo List'!$C$2:$C$27,'Cargo List'!$H$2:$H$27)),"",LOOKUP(Sheet3!AM$2,'Cargo List'!$C$2:$C$27,'Cargo List'!$I$2:$I$27))</f>
        <v>#N/A</v>
      </c>
      <c r="AN315" t="e">
        <f>IF(OR($A315&lt;AN$2,$A315&gt;AN$2+LOOKUP(AN$2,'Cargo List'!$C$2:$C$27,'Cargo List'!$H$2:$H$27)),"",LOOKUP(Sheet3!AN$2,'Cargo List'!$C$2:$C$27,'Cargo List'!$I$2:$I$27))</f>
        <v>#N/A</v>
      </c>
      <c r="AO315" t="e">
        <f>IF(OR($A315&lt;AO$2,$A315&gt;AO$2+LOOKUP(AO$2,'Cargo List'!$C$2:$C$27,'Cargo List'!$H$2:$H$27)),"",LOOKUP(Sheet3!AO$2,'Cargo List'!$C$2:$C$27,'Cargo List'!$I$2:$I$27))</f>
        <v>#N/A</v>
      </c>
      <c r="AP315" t="e">
        <f>IF(OR($A315&lt;AP$2,$A315&gt;AP$2+LOOKUP(AP$2,'Cargo List'!$C$2:$C$27,'Cargo List'!$H$2:$H$27)),"",LOOKUP(Sheet3!AP$2,'Cargo List'!$C$2:$C$27,'Cargo List'!$I$2:$I$27))</f>
        <v>#N/A</v>
      </c>
      <c r="AQ315" t="e">
        <f>IF(OR($A315&lt;AQ$2,$A315&gt;AQ$2+LOOKUP(AQ$2,'Cargo List'!$C$2:$C$27,'Cargo List'!$H$2:$H$27)),"",LOOKUP(Sheet3!AQ$2,'Cargo List'!$C$2:$C$27,'Cargo List'!$I$2:$I$27))</f>
        <v>#N/A</v>
      </c>
      <c r="AR315" t="e">
        <f>IF(OR($A315&lt;AR$2,$A315&gt;AR$2+LOOKUP(AR$2,'Cargo List'!$C$2:$C$27,'Cargo List'!$H$2:$H$27)),"",LOOKUP(Sheet3!AR$2,'Cargo List'!$C$2:$C$27,'Cargo List'!$I$2:$I$27))</f>
        <v>#N/A</v>
      </c>
      <c r="AS315" t="e">
        <f>IF(OR($A315&lt;AS$2,$A315&gt;AS$2+LOOKUP(AS$2,'Cargo List'!$C$2:$C$27,'Cargo List'!$H$2:$H$27)),"",LOOKUP(Sheet3!AS$2,'Cargo List'!$C$2:$C$27,'Cargo List'!$I$2:$I$27))</f>
        <v>#N/A</v>
      </c>
      <c r="AT315" t="e">
        <f>IF(OR($A315&lt;AT$2,$A315&gt;AT$2+LOOKUP(AT$2,'Cargo List'!$C$2:$C$27,'Cargo List'!$H$2:$H$27)),"",LOOKUP(Sheet3!AT$2,'Cargo List'!$C$2:$C$27,'Cargo List'!$I$2:$I$27))</f>
        <v>#N/A</v>
      </c>
      <c r="AU315" t="e">
        <f>IF(OR($A315&lt;AU$2,$A315&gt;AU$2+LOOKUP(AU$2,'Cargo List'!$C$2:$C$27,'Cargo List'!$H$2:$H$27)),"",LOOKUP(Sheet3!AU$2,'Cargo List'!$C$2:$C$27,'Cargo List'!$I$2:$I$27))</f>
        <v>#N/A</v>
      </c>
      <c r="AV315" s="4">
        <f t="shared" si="8"/>
        <v>0</v>
      </c>
    </row>
    <row r="316" spans="1:48" x14ac:dyDescent="0.25">
      <c r="A316" s="2">
        <f t="shared" si="9"/>
        <v>44510</v>
      </c>
      <c r="B316" t="e">
        <f>IF(OR($A316&lt;B$2,$A316&gt;B$2+LOOKUP(B$2,'Cargo List'!$C$2:$C$27,'Cargo List'!$H$2:$H$27)),"",LOOKUP(Sheet3!B$2,'Cargo List'!$C$2:$C$27,'Cargo List'!$I$2:$I$27))</f>
        <v>#N/A</v>
      </c>
      <c r="C316" t="e">
        <f>IF(OR($A316&lt;C$2,$A316&gt;C$2+LOOKUP(C$2,'Cargo List'!$C$2:$C$27,'Cargo List'!$H$2:$H$27)),"",LOOKUP(Sheet3!C$2,'Cargo List'!$C$2:$C$27,'Cargo List'!$I$2:$I$27))</f>
        <v>#N/A</v>
      </c>
      <c r="D316" t="e">
        <f>IF(OR($A316&lt;D$2,$A316&gt;D$2+LOOKUP(D$2,'Cargo List'!$C$2:$C$27,'Cargo List'!$H$2:$H$27)),"",LOOKUP(Sheet3!D$2,'Cargo List'!$C$2:$C$27,'Cargo List'!$I$2:$I$27))</f>
        <v>#N/A</v>
      </c>
      <c r="E316" t="e">
        <f>IF(OR($A316&lt;E$2,$A316&gt;E$2+LOOKUP(E$2,'Cargo List'!$C$2:$C$27,'Cargo List'!$H$2:$H$27)),"",LOOKUP(Sheet3!E$2,'Cargo List'!$C$2:$C$27,'Cargo List'!$I$2:$I$27))</f>
        <v>#N/A</v>
      </c>
      <c r="F316" t="e">
        <f>IF(OR($A316&lt;F$2,$A316&gt;F$2+LOOKUP(F$2,'Cargo List'!$C$2:$C$27,'Cargo List'!$H$2:$H$27)),"",LOOKUP(Sheet3!F$2,'Cargo List'!$C$2:$C$27,'Cargo List'!$I$2:$I$27))</f>
        <v>#N/A</v>
      </c>
      <c r="G316" t="e">
        <f>IF(OR($A316&lt;G$2,$A316&gt;G$2+LOOKUP(G$2,'Cargo List'!$C$2:$C$27,'Cargo List'!$H$2:$H$27)),"",LOOKUP(Sheet3!G$2,'Cargo List'!$C$2:$C$27,'Cargo List'!$I$2:$I$27))</f>
        <v>#N/A</v>
      </c>
      <c r="H316" t="e">
        <f>IF(OR($A316&lt;H$2,$A316&gt;H$2+LOOKUP(H$2,'Cargo List'!$C$2:$C$27,'Cargo List'!$H$2:$H$27)),"",LOOKUP(Sheet3!H$2,'Cargo List'!$C$2:$C$27,'Cargo List'!$I$2:$I$27))</f>
        <v>#N/A</v>
      </c>
      <c r="I316" t="e">
        <f>IF(OR($A316&lt;I$2,$A316&gt;I$2+LOOKUP(I$2,'Cargo List'!$C$2:$C$27,'Cargo List'!$H$2:$H$27)),"",LOOKUP(Sheet3!I$2,'Cargo List'!$C$2:$C$27,'Cargo List'!$I$2:$I$27))</f>
        <v>#N/A</v>
      </c>
      <c r="J316" t="e">
        <f>IF(OR($A316&lt;J$2,$A316&gt;J$2+LOOKUP(J$2,'Cargo List'!$C$2:$C$27,'Cargo List'!$H$2:$H$27)),"",LOOKUP(Sheet3!J$2,'Cargo List'!$C$2:$C$27,'Cargo List'!$I$2:$I$27))</f>
        <v>#N/A</v>
      </c>
      <c r="K316" t="e">
        <f>IF(OR($A316&lt;K$2,$A316&gt;K$2+LOOKUP(K$2,'Cargo List'!$C$2:$C$27,'Cargo List'!$H$2:$H$27)),"",LOOKUP(Sheet3!K$2,'Cargo List'!$C$2:$C$27,'Cargo List'!$I$2:$I$27))</f>
        <v>#N/A</v>
      </c>
      <c r="L316" t="e">
        <f>IF(OR($A316&lt;L$2,$A316&gt;L$2+LOOKUP(L$2,'Cargo List'!$C$2:$C$27,'Cargo List'!$H$2:$H$27)),"",LOOKUP(Sheet3!L$2,'Cargo List'!$C$2:$C$27,'Cargo List'!$I$2:$I$27))</f>
        <v>#N/A</v>
      </c>
      <c r="M316" t="e">
        <f>IF(OR($A316&lt;M$2,$A316&gt;M$2+LOOKUP(M$2,'Cargo List'!$C$2:$C$27,'Cargo List'!$H$2:$H$27)),"",LOOKUP(Sheet3!M$2,'Cargo List'!$C$2:$C$27,'Cargo List'!$I$2:$I$27))</f>
        <v>#N/A</v>
      </c>
      <c r="N316" t="e">
        <f>IF(OR($A316&lt;N$2,$A316&gt;N$2+LOOKUP(N$2,'Cargo List'!$C$2:$C$27,'Cargo List'!$H$2:$H$27)),"",LOOKUP(Sheet3!N$2,'Cargo List'!$C$2:$C$27,'Cargo List'!$I$2:$I$27))</f>
        <v>#N/A</v>
      </c>
      <c r="O316" t="e">
        <f>IF(OR($A316&lt;O$2,$A316&gt;O$2+LOOKUP(O$2,'Cargo List'!$C$2:$C$27,'Cargo List'!$H$2:$H$27)),"",LOOKUP(Sheet3!O$2,'Cargo List'!$C$2:$C$27,'Cargo List'!$I$2:$I$27))</f>
        <v>#N/A</v>
      </c>
      <c r="P316" t="e">
        <f>IF(OR($A316&lt;P$2,$A316&gt;P$2+LOOKUP(P$2,'Cargo List'!$C$2:$C$27,'Cargo List'!$H$2:$H$27)),"",LOOKUP(Sheet3!P$2,'Cargo List'!$C$2:$C$27,'Cargo List'!$I$2:$I$27))</f>
        <v>#N/A</v>
      </c>
      <c r="Q316" t="e">
        <f>IF(OR($A316&lt;Q$2,$A316&gt;Q$2+LOOKUP(Q$2,'Cargo List'!$C$2:$C$27,'Cargo List'!$H$2:$H$27)),"",LOOKUP(Sheet3!Q$2,'Cargo List'!$C$2:$C$27,'Cargo List'!$I$2:$I$27))</f>
        <v>#N/A</v>
      </c>
      <c r="R316" t="e">
        <f>IF(OR($A316&lt;R$2,$A316&gt;R$2+LOOKUP(R$2,'Cargo List'!$C$2:$C$27,'Cargo List'!$H$2:$H$27)),"",LOOKUP(Sheet3!R$2,'Cargo List'!$C$2:$C$27,'Cargo List'!$I$2:$I$27))</f>
        <v>#N/A</v>
      </c>
      <c r="S316" t="e">
        <f>IF(OR($A316&lt;S$2,$A316&gt;S$2+LOOKUP(S$2,'Cargo List'!$C$2:$C$27,'Cargo List'!$H$2:$H$27)),"",LOOKUP(Sheet3!S$2,'Cargo List'!$C$2:$C$27,'Cargo List'!$I$2:$I$27))</f>
        <v>#N/A</v>
      </c>
      <c r="T316" t="e">
        <f>IF(OR($A316&lt;T$2,$A316&gt;T$2+LOOKUP(T$2,'Cargo List'!$C$2:$C$27,'Cargo List'!$H$2:$H$27)),"",LOOKUP(Sheet3!T$2,'Cargo List'!$C$2:$C$27,'Cargo List'!$I$2:$I$27))</f>
        <v>#N/A</v>
      </c>
      <c r="U316" t="e">
        <f>IF(OR($A316&lt;U$2,$A316&gt;U$2+LOOKUP(U$2,'Cargo List'!$C$2:$C$27,'Cargo List'!$H$2:$H$27)),"",LOOKUP(Sheet3!U$2,'Cargo List'!$C$2:$C$27,'Cargo List'!$I$2:$I$27))</f>
        <v>#N/A</v>
      </c>
      <c r="V316" t="e">
        <f>IF(OR($A316&lt;V$2,$A316&gt;V$2+LOOKUP(V$2,'Cargo List'!$C$2:$C$27,'Cargo List'!$H$2:$H$27)),"",LOOKUP(Sheet3!V$2,'Cargo List'!$C$2:$C$27,'Cargo List'!$I$2:$I$27))</f>
        <v>#N/A</v>
      </c>
      <c r="W316" t="e">
        <f>IF(OR($A316&lt;W$2,$A316&gt;W$2+LOOKUP(W$2,'Cargo List'!$C$2:$C$27,'Cargo List'!$H$2:$H$27)),"",LOOKUP(Sheet3!W$2,'Cargo List'!$C$2:$C$27,'Cargo List'!$I$2:$I$27))</f>
        <v>#N/A</v>
      </c>
      <c r="X316" t="e">
        <f>IF(OR($A316&lt;X$2,$A316&gt;X$2+LOOKUP(X$2,'Cargo List'!$C$2:$C$27,'Cargo List'!$H$2:$H$27)),"",LOOKUP(Sheet3!X$2,'Cargo List'!$C$2:$C$27,'Cargo List'!$I$2:$I$27))</f>
        <v>#N/A</v>
      </c>
      <c r="Y316" t="e">
        <f>IF(OR($A316&lt;Y$2,$A316&gt;Y$2+LOOKUP(Y$2,'Cargo List'!$C$2:$C$27,'Cargo List'!$H$2:$H$27)),"",LOOKUP(Sheet3!Y$2,'Cargo List'!$C$2:$C$27,'Cargo List'!$I$2:$I$27))</f>
        <v>#N/A</v>
      </c>
      <c r="Z316" t="e">
        <f>IF(OR($A316&lt;Z$2,$A316&gt;Z$2+LOOKUP(Z$2,'Cargo List'!$C$2:$C$27,'Cargo List'!$H$2:$H$27)),"",LOOKUP(Sheet3!Z$2,'Cargo List'!$C$2:$C$27,'Cargo List'!$I$2:$I$27))</f>
        <v>#N/A</v>
      </c>
      <c r="AA316" t="e">
        <f>IF(OR($A316&lt;AA$2,$A316&gt;AA$2+LOOKUP(AA$2,'Cargo List'!$C$2:$C$27,'Cargo List'!$H$2:$H$27)),"",LOOKUP(Sheet3!AA$2,'Cargo List'!$C$2:$C$27,'Cargo List'!$I$2:$I$27))</f>
        <v>#N/A</v>
      </c>
      <c r="AB316" t="e">
        <f>IF(OR($A316&lt;AB$2,$A316&gt;AB$2+LOOKUP(AB$2,'Cargo List'!$C$2:$C$27,'Cargo List'!$H$2:$H$27)),"",LOOKUP(Sheet3!AB$2,'Cargo List'!$C$2:$C$27,'Cargo List'!$I$2:$I$27))</f>
        <v>#N/A</v>
      </c>
      <c r="AC316" t="e">
        <f>IF(OR($A316&lt;AC$2,$A316&gt;AC$2+LOOKUP(AC$2,'Cargo List'!$C$2:$C$27,'Cargo List'!$H$2:$H$27)),"",LOOKUP(Sheet3!AC$2,'Cargo List'!$C$2:$C$27,'Cargo List'!$I$2:$I$27))</f>
        <v>#N/A</v>
      </c>
      <c r="AD316" t="e">
        <f>IF(OR($A316&lt;AD$2,$A316&gt;AD$2+LOOKUP(AD$2,'Cargo List'!$C$2:$C$27,'Cargo List'!$H$2:$H$27)),"",LOOKUP(Sheet3!AD$2,'Cargo List'!$C$2:$C$27,'Cargo List'!$I$2:$I$27))</f>
        <v>#N/A</v>
      </c>
      <c r="AE316" t="e">
        <f>IF(OR($A316&lt;AE$2,$A316&gt;AE$2+LOOKUP(AE$2,'Cargo List'!$C$2:$C$27,'Cargo List'!$H$2:$H$27)),"",LOOKUP(Sheet3!AE$2,'Cargo List'!$C$2:$C$27,'Cargo List'!$I$2:$I$27))</f>
        <v>#N/A</v>
      </c>
      <c r="AF316" t="e">
        <f>IF(OR($A316&lt;AF$2,$A316&gt;AF$2+LOOKUP(AF$2,'Cargo List'!$C$2:$C$27,'Cargo List'!$H$2:$H$27)),"",LOOKUP(Sheet3!AF$2,'Cargo List'!$C$2:$C$27,'Cargo List'!$I$2:$I$27))</f>
        <v>#N/A</v>
      </c>
      <c r="AG316" t="e">
        <f>IF(OR($A316&lt;AG$2,$A316&gt;AG$2+LOOKUP(AG$2,'Cargo List'!$C$2:$C$27,'Cargo List'!$H$2:$H$27)),"",LOOKUP(Sheet3!AG$2,'Cargo List'!$C$2:$C$27,'Cargo List'!$I$2:$I$27))</f>
        <v>#N/A</v>
      </c>
      <c r="AH316" t="e">
        <f>IF(OR($A316&lt;AH$2,$A316&gt;AH$2+LOOKUP(AH$2,'Cargo List'!$C$2:$C$27,'Cargo List'!$H$2:$H$27)),"",LOOKUP(Sheet3!AH$2,'Cargo List'!$C$2:$C$27,'Cargo List'!$I$2:$I$27))</f>
        <v>#N/A</v>
      </c>
      <c r="AI316" t="e">
        <f>IF(OR($A316&lt;AI$2,$A316&gt;AI$2+LOOKUP(AI$2,'Cargo List'!$C$2:$C$27,'Cargo List'!$H$2:$H$27)),"",LOOKUP(Sheet3!AI$2,'Cargo List'!$C$2:$C$27,'Cargo List'!$I$2:$I$27))</f>
        <v>#N/A</v>
      </c>
      <c r="AJ316" t="e">
        <f>IF(OR($A316&lt;AJ$2,$A316&gt;AJ$2+LOOKUP(AJ$2,'Cargo List'!$C$2:$C$27,'Cargo List'!$H$2:$H$27)),"",LOOKUP(Sheet3!AJ$2,'Cargo List'!$C$2:$C$27,'Cargo List'!$I$2:$I$27))</f>
        <v>#N/A</v>
      </c>
      <c r="AK316" t="e">
        <f>IF(OR($A316&lt;AK$2,$A316&gt;AK$2+LOOKUP(AK$2,'Cargo List'!$C$2:$C$27,'Cargo List'!$H$2:$H$27)),"",LOOKUP(Sheet3!AK$2,'Cargo List'!$C$2:$C$27,'Cargo List'!$I$2:$I$27))</f>
        <v>#N/A</v>
      </c>
      <c r="AL316" t="e">
        <f>IF(OR($A316&lt;AL$2,$A316&gt;AL$2+LOOKUP(AL$2,'Cargo List'!$C$2:$C$27,'Cargo List'!$H$2:$H$27)),"",LOOKUP(Sheet3!AL$2,'Cargo List'!$C$2:$C$27,'Cargo List'!$I$2:$I$27))</f>
        <v>#N/A</v>
      </c>
      <c r="AM316" t="e">
        <f>IF(OR($A316&lt;AM$2,$A316&gt;AM$2+LOOKUP(AM$2,'Cargo List'!$C$2:$C$27,'Cargo List'!$H$2:$H$27)),"",LOOKUP(Sheet3!AM$2,'Cargo List'!$C$2:$C$27,'Cargo List'!$I$2:$I$27))</f>
        <v>#N/A</v>
      </c>
      <c r="AN316" t="e">
        <f>IF(OR($A316&lt;AN$2,$A316&gt;AN$2+LOOKUP(AN$2,'Cargo List'!$C$2:$C$27,'Cargo List'!$H$2:$H$27)),"",LOOKUP(Sheet3!AN$2,'Cargo List'!$C$2:$C$27,'Cargo List'!$I$2:$I$27))</f>
        <v>#N/A</v>
      </c>
      <c r="AO316" t="e">
        <f>IF(OR($A316&lt;AO$2,$A316&gt;AO$2+LOOKUP(AO$2,'Cargo List'!$C$2:$C$27,'Cargo List'!$H$2:$H$27)),"",LOOKUP(Sheet3!AO$2,'Cargo List'!$C$2:$C$27,'Cargo List'!$I$2:$I$27))</f>
        <v>#N/A</v>
      </c>
      <c r="AP316" t="e">
        <f>IF(OR($A316&lt;AP$2,$A316&gt;AP$2+LOOKUP(AP$2,'Cargo List'!$C$2:$C$27,'Cargo List'!$H$2:$H$27)),"",LOOKUP(Sheet3!AP$2,'Cargo List'!$C$2:$C$27,'Cargo List'!$I$2:$I$27))</f>
        <v>#N/A</v>
      </c>
      <c r="AQ316" t="e">
        <f>IF(OR($A316&lt;AQ$2,$A316&gt;AQ$2+LOOKUP(AQ$2,'Cargo List'!$C$2:$C$27,'Cargo List'!$H$2:$H$27)),"",LOOKUP(Sheet3!AQ$2,'Cargo List'!$C$2:$C$27,'Cargo List'!$I$2:$I$27))</f>
        <v>#N/A</v>
      </c>
      <c r="AR316" t="e">
        <f>IF(OR($A316&lt;AR$2,$A316&gt;AR$2+LOOKUP(AR$2,'Cargo List'!$C$2:$C$27,'Cargo List'!$H$2:$H$27)),"",LOOKUP(Sheet3!AR$2,'Cargo List'!$C$2:$C$27,'Cargo List'!$I$2:$I$27))</f>
        <v>#N/A</v>
      </c>
      <c r="AS316" t="e">
        <f>IF(OR($A316&lt;AS$2,$A316&gt;AS$2+LOOKUP(AS$2,'Cargo List'!$C$2:$C$27,'Cargo List'!$H$2:$H$27)),"",LOOKUP(Sheet3!AS$2,'Cargo List'!$C$2:$C$27,'Cargo List'!$I$2:$I$27))</f>
        <v>#N/A</v>
      </c>
      <c r="AT316" t="e">
        <f>IF(OR($A316&lt;AT$2,$A316&gt;AT$2+LOOKUP(AT$2,'Cargo List'!$C$2:$C$27,'Cargo List'!$H$2:$H$27)),"",LOOKUP(Sheet3!AT$2,'Cargo List'!$C$2:$C$27,'Cargo List'!$I$2:$I$27))</f>
        <v>#N/A</v>
      </c>
      <c r="AU316" t="e">
        <f>IF(OR($A316&lt;AU$2,$A316&gt;AU$2+LOOKUP(AU$2,'Cargo List'!$C$2:$C$27,'Cargo List'!$H$2:$H$27)),"",LOOKUP(Sheet3!AU$2,'Cargo List'!$C$2:$C$27,'Cargo List'!$I$2:$I$27))</f>
        <v>#N/A</v>
      </c>
      <c r="AV316" s="4">
        <f t="shared" si="8"/>
        <v>0</v>
      </c>
    </row>
    <row r="317" spans="1:48" x14ac:dyDescent="0.25">
      <c r="A317" s="2">
        <f t="shared" si="9"/>
        <v>44511</v>
      </c>
      <c r="B317" t="e">
        <f>IF(OR($A317&lt;B$2,$A317&gt;B$2+LOOKUP(B$2,'Cargo List'!$C$2:$C$27,'Cargo List'!$H$2:$H$27)),"",LOOKUP(Sheet3!B$2,'Cargo List'!$C$2:$C$27,'Cargo List'!$I$2:$I$27))</f>
        <v>#N/A</v>
      </c>
      <c r="C317" t="e">
        <f>IF(OR($A317&lt;C$2,$A317&gt;C$2+LOOKUP(C$2,'Cargo List'!$C$2:$C$27,'Cargo List'!$H$2:$H$27)),"",LOOKUP(Sheet3!C$2,'Cargo List'!$C$2:$C$27,'Cargo List'!$I$2:$I$27))</f>
        <v>#N/A</v>
      </c>
      <c r="D317" t="e">
        <f>IF(OR($A317&lt;D$2,$A317&gt;D$2+LOOKUP(D$2,'Cargo List'!$C$2:$C$27,'Cargo List'!$H$2:$H$27)),"",LOOKUP(Sheet3!D$2,'Cargo List'!$C$2:$C$27,'Cargo List'!$I$2:$I$27))</f>
        <v>#N/A</v>
      </c>
      <c r="E317" t="e">
        <f>IF(OR($A317&lt;E$2,$A317&gt;E$2+LOOKUP(E$2,'Cargo List'!$C$2:$C$27,'Cargo List'!$H$2:$H$27)),"",LOOKUP(Sheet3!E$2,'Cargo List'!$C$2:$C$27,'Cargo List'!$I$2:$I$27))</f>
        <v>#N/A</v>
      </c>
      <c r="F317" t="e">
        <f>IF(OR($A317&lt;F$2,$A317&gt;F$2+LOOKUP(F$2,'Cargo List'!$C$2:$C$27,'Cargo List'!$H$2:$H$27)),"",LOOKUP(Sheet3!F$2,'Cargo List'!$C$2:$C$27,'Cargo List'!$I$2:$I$27))</f>
        <v>#N/A</v>
      </c>
      <c r="G317" t="e">
        <f>IF(OR($A317&lt;G$2,$A317&gt;G$2+LOOKUP(G$2,'Cargo List'!$C$2:$C$27,'Cargo List'!$H$2:$H$27)),"",LOOKUP(Sheet3!G$2,'Cargo List'!$C$2:$C$27,'Cargo List'!$I$2:$I$27))</f>
        <v>#N/A</v>
      </c>
      <c r="H317" t="e">
        <f>IF(OR($A317&lt;H$2,$A317&gt;H$2+LOOKUP(H$2,'Cargo List'!$C$2:$C$27,'Cargo List'!$H$2:$H$27)),"",LOOKUP(Sheet3!H$2,'Cargo List'!$C$2:$C$27,'Cargo List'!$I$2:$I$27))</f>
        <v>#N/A</v>
      </c>
      <c r="I317" t="e">
        <f>IF(OR($A317&lt;I$2,$A317&gt;I$2+LOOKUP(I$2,'Cargo List'!$C$2:$C$27,'Cargo List'!$H$2:$H$27)),"",LOOKUP(Sheet3!I$2,'Cargo List'!$C$2:$C$27,'Cargo List'!$I$2:$I$27))</f>
        <v>#N/A</v>
      </c>
      <c r="J317" t="e">
        <f>IF(OR($A317&lt;J$2,$A317&gt;J$2+LOOKUP(J$2,'Cargo List'!$C$2:$C$27,'Cargo List'!$H$2:$H$27)),"",LOOKUP(Sheet3!J$2,'Cargo List'!$C$2:$C$27,'Cargo List'!$I$2:$I$27))</f>
        <v>#N/A</v>
      </c>
      <c r="K317" t="e">
        <f>IF(OR($A317&lt;K$2,$A317&gt;K$2+LOOKUP(K$2,'Cargo List'!$C$2:$C$27,'Cargo List'!$H$2:$H$27)),"",LOOKUP(Sheet3!K$2,'Cargo List'!$C$2:$C$27,'Cargo List'!$I$2:$I$27))</f>
        <v>#N/A</v>
      </c>
      <c r="L317" t="e">
        <f>IF(OR($A317&lt;L$2,$A317&gt;L$2+LOOKUP(L$2,'Cargo List'!$C$2:$C$27,'Cargo List'!$H$2:$H$27)),"",LOOKUP(Sheet3!L$2,'Cargo List'!$C$2:$C$27,'Cargo List'!$I$2:$I$27))</f>
        <v>#N/A</v>
      </c>
      <c r="M317" t="e">
        <f>IF(OR($A317&lt;M$2,$A317&gt;M$2+LOOKUP(M$2,'Cargo List'!$C$2:$C$27,'Cargo List'!$H$2:$H$27)),"",LOOKUP(Sheet3!M$2,'Cargo List'!$C$2:$C$27,'Cargo List'!$I$2:$I$27))</f>
        <v>#N/A</v>
      </c>
      <c r="N317" t="e">
        <f>IF(OR($A317&lt;N$2,$A317&gt;N$2+LOOKUP(N$2,'Cargo List'!$C$2:$C$27,'Cargo List'!$H$2:$H$27)),"",LOOKUP(Sheet3!N$2,'Cargo List'!$C$2:$C$27,'Cargo List'!$I$2:$I$27))</f>
        <v>#N/A</v>
      </c>
      <c r="O317" t="e">
        <f>IF(OR($A317&lt;O$2,$A317&gt;O$2+LOOKUP(O$2,'Cargo List'!$C$2:$C$27,'Cargo List'!$H$2:$H$27)),"",LOOKUP(Sheet3!O$2,'Cargo List'!$C$2:$C$27,'Cargo List'!$I$2:$I$27))</f>
        <v>#N/A</v>
      </c>
      <c r="P317" t="e">
        <f>IF(OR($A317&lt;P$2,$A317&gt;P$2+LOOKUP(P$2,'Cargo List'!$C$2:$C$27,'Cargo List'!$H$2:$H$27)),"",LOOKUP(Sheet3!P$2,'Cargo List'!$C$2:$C$27,'Cargo List'!$I$2:$I$27))</f>
        <v>#N/A</v>
      </c>
      <c r="Q317" t="e">
        <f>IF(OR($A317&lt;Q$2,$A317&gt;Q$2+LOOKUP(Q$2,'Cargo List'!$C$2:$C$27,'Cargo List'!$H$2:$H$27)),"",LOOKUP(Sheet3!Q$2,'Cargo List'!$C$2:$C$27,'Cargo List'!$I$2:$I$27))</f>
        <v>#N/A</v>
      </c>
      <c r="R317" t="e">
        <f>IF(OR($A317&lt;R$2,$A317&gt;R$2+LOOKUP(R$2,'Cargo List'!$C$2:$C$27,'Cargo List'!$H$2:$H$27)),"",LOOKUP(Sheet3!R$2,'Cargo List'!$C$2:$C$27,'Cargo List'!$I$2:$I$27))</f>
        <v>#N/A</v>
      </c>
      <c r="S317" t="e">
        <f>IF(OR($A317&lt;S$2,$A317&gt;S$2+LOOKUP(S$2,'Cargo List'!$C$2:$C$27,'Cargo List'!$H$2:$H$27)),"",LOOKUP(Sheet3!S$2,'Cargo List'!$C$2:$C$27,'Cargo List'!$I$2:$I$27))</f>
        <v>#N/A</v>
      </c>
      <c r="T317" t="e">
        <f>IF(OR($A317&lt;T$2,$A317&gt;T$2+LOOKUP(T$2,'Cargo List'!$C$2:$C$27,'Cargo List'!$H$2:$H$27)),"",LOOKUP(Sheet3!T$2,'Cargo List'!$C$2:$C$27,'Cargo List'!$I$2:$I$27))</f>
        <v>#N/A</v>
      </c>
      <c r="U317" t="e">
        <f>IF(OR($A317&lt;U$2,$A317&gt;U$2+LOOKUP(U$2,'Cargo List'!$C$2:$C$27,'Cargo List'!$H$2:$H$27)),"",LOOKUP(Sheet3!U$2,'Cargo List'!$C$2:$C$27,'Cargo List'!$I$2:$I$27))</f>
        <v>#N/A</v>
      </c>
      <c r="V317" t="e">
        <f>IF(OR($A317&lt;V$2,$A317&gt;V$2+LOOKUP(V$2,'Cargo List'!$C$2:$C$27,'Cargo List'!$H$2:$H$27)),"",LOOKUP(Sheet3!V$2,'Cargo List'!$C$2:$C$27,'Cargo List'!$I$2:$I$27))</f>
        <v>#N/A</v>
      </c>
      <c r="W317" t="e">
        <f>IF(OR($A317&lt;W$2,$A317&gt;W$2+LOOKUP(W$2,'Cargo List'!$C$2:$C$27,'Cargo List'!$H$2:$H$27)),"",LOOKUP(Sheet3!W$2,'Cargo List'!$C$2:$C$27,'Cargo List'!$I$2:$I$27))</f>
        <v>#N/A</v>
      </c>
      <c r="X317" t="e">
        <f>IF(OR($A317&lt;X$2,$A317&gt;X$2+LOOKUP(X$2,'Cargo List'!$C$2:$C$27,'Cargo List'!$H$2:$H$27)),"",LOOKUP(Sheet3!X$2,'Cargo List'!$C$2:$C$27,'Cargo List'!$I$2:$I$27))</f>
        <v>#N/A</v>
      </c>
      <c r="Y317" t="e">
        <f>IF(OR($A317&lt;Y$2,$A317&gt;Y$2+LOOKUP(Y$2,'Cargo List'!$C$2:$C$27,'Cargo List'!$H$2:$H$27)),"",LOOKUP(Sheet3!Y$2,'Cargo List'!$C$2:$C$27,'Cargo List'!$I$2:$I$27))</f>
        <v>#N/A</v>
      </c>
      <c r="Z317" t="e">
        <f>IF(OR($A317&lt;Z$2,$A317&gt;Z$2+LOOKUP(Z$2,'Cargo List'!$C$2:$C$27,'Cargo List'!$H$2:$H$27)),"",LOOKUP(Sheet3!Z$2,'Cargo List'!$C$2:$C$27,'Cargo List'!$I$2:$I$27))</f>
        <v>#N/A</v>
      </c>
      <c r="AA317" t="e">
        <f>IF(OR($A317&lt;AA$2,$A317&gt;AA$2+LOOKUP(AA$2,'Cargo List'!$C$2:$C$27,'Cargo List'!$H$2:$H$27)),"",LOOKUP(Sheet3!AA$2,'Cargo List'!$C$2:$C$27,'Cargo List'!$I$2:$I$27))</f>
        <v>#N/A</v>
      </c>
      <c r="AB317" t="e">
        <f>IF(OR($A317&lt;AB$2,$A317&gt;AB$2+LOOKUP(AB$2,'Cargo List'!$C$2:$C$27,'Cargo List'!$H$2:$H$27)),"",LOOKUP(Sheet3!AB$2,'Cargo List'!$C$2:$C$27,'Cargo List'!$I$2:$I$27))</f>
        <v>#N/A</v>
      </c>
      <c r="AC317" t="e">
        <f>IF(OR($A317&lt;AC$2,$A317&gt;AC$2+LOOKUP(AC$2,'Cargo List'!$C$2:$C$27,'Cargo List'!$H$2:$H$27)),"",LOOKUP(Sheet3!AC$2,'Cargo List'!$C$2:$C$27,'Cargo List'!$I$2:$I$27))</f>
        <v>#N/A</v>
      </c>
      <c r="AD317" t="e">
        <f>IF(OR($A317&lt;AD$2,$A317&gt;AD$2+LOOKUP(AD$2,'Cargo List'!$C$2:$C$27,'Cargo List'!$H$2:$H$27)),"",LOOKUP(Sheet3!AD$2,'Cargo List'!$C$2:$C$27,'Cargo List'!$I$2:$I$27))</f>
        <v>#N/A</v>
      </c>
      <c r="AE317" t="e">
        <f>IF(OR($A317&lt;AE$2,$A317&gt;AE$2+LOOKUP(AE$2,'Cargo List'!$C$2:$C$27,'Cargo List'!$H$2:$H$27)),"",LOOKUP(Sheet3!AE$2,'Cargo List'!$C$2:$C$27,'Cargo List'!$I$2:$I$27))</f>
        <v>#N/A</v>
      </c>
      <c r="AF317" t="e">
        <f>IF(OR($A317&lt;AF$2,$A317&gt;AF$2+LOOKUP(AF$2,'Cargo List'!$C$2:$C$27,'Cargo List'!$H$2:$H$27)),"",LOOKUP(Sheet3!AF$2,'Cargo List'!$C$2:$C$27,'Cargo List'!$I$2:$I$27))</f>
        <v>#N/A</v>
      </c>
      <c r="AG317" t="e">
        <f>IF(OR($A317&lt;AG$2,$A317&gt;AG$2+LOOKUP(AG$2,'Cargo List'!$C$2:$C$27,'Cargo List'!$H$2:$H$27)),"",LOOKUP(Sheet3!AG$2,'Cargo List'!$C$2:$C$27,'Cargo List'!$I$2:$I$27))</f>
        <v>#N/A</v>
      </c>
      <c r="AH317" t="e">
        <f>IF(OR($A317&lt;AH$2,$A317&gt;AH$2+LOOKUP(AH$2,'Cargo List'!$C$2:$C$27,'Cargo List'!$H$2:$H$27)),"",LOOKUP(Sheet3!AH$2,'Cargo List'!$C$2:$C$27,'Cargo List'!$I$2:$I$27))</f>
        <v>#N/A</v>
      </c>
      <c r="AI317" t="e">
        <f>IF(OR($A317&lt;AI$2,$A317&gt;AI$2+LOOKUP(AI$2,'Cargo List'!$C$2:$C$27,'Cargo List'!$H$2:$H$27)),"",LOOKUP(Sheet3!AI$2,'Cargo List'!$C$2:$C$27,'Cargo List'!$I$2:$I$27))</f>
        <v>#N/A</v>
      </c>
      <c r="AJ317" t="e">
        <f>IF(OR($A317&lt;AJ$2,$A317&gt;AJ$2+LOOKUP(AJ$2,'Cargo List'!$C$2:$C$27,'Cargo List'!$H$2:$H$27)),"",LOOKUP(Sheet3!AJ$2,'Cargo List'!$C$2:$C$27,'Cargo List'!$I$2:$I$27))</f>
        <v>#N/A</v>
      </c>
      <c r="AK317" t="e">
        <f>IF(OR($A317&lt;AK$2,$A317&gt;AK$2+LOOKUP(AK$2,'Cargo List'!$C$2:$C$27,'Cargo List'!$H$2:$H$27)),"",LOOKUP(Sheet3!AK$2,'Cargo List'!$C$2:$C$27,'Cargo List'!$I$2:$I$27))</f>
        <v>#N/A</v>
      </c>
      <c r="AL317" t="e">
        <f>IF(OR($A317&lt;AL$2,$A317&gt;AL$2+LOOKUP(AL$2,'Cargo List'!$C$2:$C$27,'Cargo List'!$H$2:$H$27)),"",LOOKUP(Sheet3!AL$2,'Cargo List'!$C$2:$C$27,'Cargo List'!$I$2:$I$27))</f>
        <v>#N/A</v>
      </c>
      <c r="AM317" t="e">
        <f>IF(OR($A317&lt;AM$2,$A317&gt;AM$2+LOOKUP(AM$2,'Cargo List'!$C$2:$C$27,'Cargo List'!$H$2:$H$27)),"",LOOKUP(Sheet3!AM$2,'Cargo List'!$C$2:$C$27,'Cargo List'!$I$2:$I$27))</f>
        <v>#N/A</v>
      </c>
      <c r="AN317" t="e">
        <f>IF(OR($A317&lt;AN$2,$A317&gt;AN$2+LOOKUP(AN$2,'Cargo List'!$C$2:$C$27,'Cargo List'!$H$2:$H$27)),"",LOOKUP(Sheet3!AN$2,'Cargo List'!$C$2:$C$27,'Cargo List'!$I$2:$I$27))</f>
        <v>#N/A</v>
      </c>
      <c r="AO317" t="e">
        <f>IF(OR($A317&lt;AO$2,$A317&gt;AO$2+LOOKUP(AO$2,'Cargo List'!$C$2:$C$27,'Cargo List'!$H$2:$H$27)),"",LOOKUP(Sheet3!AO$2,'Cargo List'!$C$2:$C$27,'Cargo List'!$I$2:$I$27))</f>
        <v>#N/A</v>
      </c>
      <c r="AP317" t="e">
        <f>IF(OR($A317&lt;AP$2,$A317&gt;AP$2+LOOKUP(AP$2,'Cargo List'!$C$2:$C$27,'Cargo List'!$H$2:$H$27)),"",LOOKUP(Sheet3!AP$2,'Cargo List'!$C$2:$C$27,'Cargo List'!$I$2:$I$27))</f>
        <v>#N/A</v>
      </c>
      <c r="AQ317" t="e">
        <f>IF(OR($A317&lt;AQ$2,$A317&gt;AQ$2+LOOKUP(AQ$2,'Cargo List'!$C$2:$C$27,'Cargo List'!$H$2:$H$27)),"",LOOKUP(Sheet3!AQ$2,'Cargo List'!$C$2:$C$27,'Cargo List'!$I$2:$I$27))</f>
        <v>#N/A</v>
      </c>
      <c r="AR317" t="e">
        <f>IF(OR($A317&lt;AR$2,$A317&gt;AR$2+LOOKUP(AR$2,'Cargo List'!$C$2:$C$27,'Cargo List'!$H$2:$H$27)),"",LOOKUP(Sheet3!AR$2,'Cargo List'!$C$2:$C$27,'Cargo List'!$I$2:$I$27))</f>
        <v>#N/A</v>
      </c>
      <c r="AS317" t="e">
        <f>IF(OR($A317&lt;AS$2,$A317&gt;AS$2+LOOKUP(AS$2,'Cargo List'!$C$2:$C$27,'Cargo List'!$H$2:$H$27)),"",LOOKUP(Sheet3!AS$2,'Cargo List'!$C$2:$C$27,'Cargo List'!$I$2:$I$27))</f>
        <v>#N/A</v>
      </c>
      <c r="AT317" t="e">
        <f>IF(OR($A317&lt;AT$2,$A317&gt;AT$2+LOOKUP(AT$2,'Cargo List'!$C$2:$C$27,'Cargo List'!$H$2:$H$27)),"",LOOKUP(Sheet3!AT$2,'Cargo List'!$C$2:$C$27,'Cargo List'!$I$2:$I$27))</f>
        <v>#N/A</v>
      </c>
      <c r="AU317" t="e">
        <f>IF(OR($A317&lt;AU$2,$A317&gt;AU$2+LOOKUP(AU$2,'Cargo List'!$C$2:$C$27,'Cargo List'!$H$2:$H$27)),"",LOOKUP(Sheet3!AU$2,'Cargo List'!$C$2:$C$27,'Cargo List'!$I$2:$I$27))</f>
        <v>#N/A</v>
      </c>
      <c r="AV317" s="4">
        <f t="shared" si="8"/>
        <v>0</v>
      </c>
    </row>
    <row r="318" spans="1:48" x14ac:dyDescent="0.25">
      <c r="A318" s="2">
        <f t="shared" si="9"/>
        <v>44512</v>
      </c>
      <c r="B318" t="e">
        <f>IF(OR($A318&lt;B$2,$A318&gt;B$2+LOOKUP(B$2,'Cargo List'!$C$2:$C$27,'Cargo List'!$H$2:$H$27)),"",LOOKUP(Sheet3!B$2,'Cargo List'!$C$2:$C$27,'Cargo List'!$I$2:$I$27))</f>
        <v>#N/A</v>
      </c>
      <c r="C318" t="e">
        <f>IF(OR($A318&lt;C$2,$A318&gt;C$2+LOOKUP(C$2,'Cargo List'!$C$2:$C$27,'Cargo List'!$H$2:$H$27)),"",LOOKUP(Sheet3!C$2,'Cargo List'!$C$2:$C$27,'Cargo List'!$I$2:$I$27))</f>
        <v>#N/A</v>
      </c>
      <c r="D318" t="e">
        <f>IF(OR($A318&lt;D$2,$A318&gt;D$2+LOOKUP(D$2,'Cargo List'!$C$2:$C$27,'Cargo List'!$H$2:$H$27)),"",LOOKUP(Sheet3!D$2,'Cargo List'!$C$2:$C$27,'Cargo List'!$I$2:$I$27))</f>
        <v>#N/A</v>
      </c>
      <c r="E318" t="e">
        <f>IF(OR($A318&lt;E$2,$A318&gt;E$2+LOOKUP(E$2,'Cargo List'!$C$2:$C$27,'Cargo List'!$H$2:$H$27)),"",LOOKUP(Sheet3!E$2,'Cargo List'!$C$2:$C$27,'Cargo List'!$I$2:$I$27))</f>
        <v>#N/A</v>
      </c>
      <c r="F318" t="e">
        <f>IF(OR($A318&lt;F$2,$A318&gt;F$2+LOOKUP(F$2,'Cargo List'!$C$2:$C$27,'Cargo List'!$H$2:$H$27)),"",LOOKUP(Sheet3!F$2,'Cargo List'!$C$2:$C$27,'Cargo List'!$I$2:$I$27))</f>
        <v>#N/A</v>
      </c>
      <c r="G318" t="e">
        <f>IF(OR($A318&lt;G$2,$A318&gt;G$2+LOOKUP(G$2,'Cargo List'!$C$2:$C$27,'Cargo List'!$H$2:$H$27)),"",LOOKUP(Sheet3!G$2,'Cargo List'!$C$2:$C$27,'Cargo List'!$I$2:$I$27))</f>
        <v>#N/A</v>
      </c>
      <c r="H318" t="e">
        <f>IF(OR($A318&lt;H$2,$A318&gt;H$2+LOOKUP(H$2,'Cargo List'!$C$2:$C$27,'Cargo List'!$H$2:$H$27)),"",LOOKUP(Sheet3!H$2,'Cargo List'!$C$2:$C$27,'Cargo List'!$I$2:$I$27))</f>
        <v>#N/A</v>
      </c>
      <c r="I318" t="e">
        <f>IF(OR($A318&lt;I$2,$A318&gt;I$2+LOOKUP(I$2,'Cargo List'!$C$2:$C$27,'Cargo List'!$H$2:$H$27)),"",LOOKUP(Sheet3!I$2,'Cargo List'!$C$2:$C$27,'Cargo List'!$I$2:$I$27))</f>
        <v>#N/A</v>
      </c>
      <c r="J318" t="e">
        <f>IF(OR($A318&lt;J$2,$A318&gt;J$2+LOOKUP(J$2,'Cargo List'!$C$2:$C$27,'Cargo List'!$H$2:$H$27)),"",LOOKUP(Sheet3!J$2,'Cargo List'!$C$2:$C$27,'Cargo List'!$I$2:$I$27))</f>
        <v>#N/A</v>
      </c>
      <c r="K318" t="e">
        <f>IF(OR($A318&lt;K$2,$A318&gt;K$2+LOOKUP(K$2,'Cargo List'!$C$2:$C$27,'Cargo List'!$H$2:$H$27)),"",LOOKUP(Sheet3!K$2,'Cargo List'!$C$2:$C$27,'Cargo List'!$I$2:$I$27))</f>
        <v>#N/A</v>
      </c>
      <c r="L318" t="e">
        <f>IF(OR($A318&lt;L$2,$A318&gt;L$2+LOOKUP(L$2,'Cargo List'!$C$2:$C$27,'Cargo List'!$H$2:$H$27)),"",LOOKUP(Sheet3!L$2,'Cargo List'!$C$2:$C$27,'Cargo List'!$I$2:$I$27))</f>
        <v>#N/A</v>
      </c>
      <c r="M318" t="e">
        <f>IF(OR($A318&lt;M$2,$A318&gt;M$2+LOOKUP(M$2,'Cargo List'!$C$2:$C$27,'Cargo List'!$H$2:$H$27)),"",LOOKUP(Sheet3!M$2,'Cargo List'!$C$2:$C$27,'Cargo List'!$I$2:$I$27))</f>
        <v>#N/A</v>
      </c>
      <c r="N318" t="e">
        <f>IF(OR($A318&lt;N$2,$A318&gt;N$2+LOOKUP(N$2,'Cargo List'!$C$2:$C$27,'Cargo List'!$H$2:$H$27)),"",LOOKUP(Sheet3!N$2,'Cargo List'!$C$2:$C$27,'Cargo List'!$I$2:$I$27))</f>
        <v>#N/A</v>
      </c>
      <c r="O318" t="e">
        <f>IF(OR($A318&lt;O$2,$A318&gt;O$2+LOOKUP(O$2,'Cargo List'!$C$2:$C$27,'Cargo List'!$H$2:$H$27)),"",LOOKUP(Sheet3!O$2,'Cargo List'!$C$2:$C$27,'Cargo List'!$I$2:$I$27))</f>
        <v>#N/A</v>
      </c>
      <c r="P318" t="e">
        <f>IF(OR($A318&lt;P$2,$A318&gt;P$2+LOOKUP(P$2,'Cargo List'!$C$2:$C$27,'Cargo List'!$H$2:$H$27)),"",LOOKUP(Sheet3!P$2,'Cargo List'!$C$2:$C$27,'Cargo List'!$I$2:$I$27))</f>
        <v>#N/A</v>
      </c>
      <c r="Q318" t="e">
        <f>IF(OR($A318&lt;Q$2,$A318&gt;Q$2+LOOKUP(Q$2,'Cargo List'!$C$2:$C$27,'Cargo List'!$H$2:$H$27)),"",LOOKUP(Sheet3!Q$2,'Cargo List'!$C$2:$C$27,'Cargo List'!$I$2:$I$27))</f>
        <v>#N/A</v>
      </c>
      <c r="R318" t="e">
        <f>IF(OR($A318&lt;R$2,$A318&gt;R$2+LOOKUP(R$2,'Cargo List'!$C$2:$C$27,'Cargo List'!$H$2:$H$27)),"",LOOKUP(Sheet3!R$2,'Cargo List'!$C$2:$C$27,'Cargo List'!$I$2:$I$27))</f>
        <v>#N/A</v>
      </c>
      <c r="S318" t="e">
        <f>IF(OR($A318&lt;S$2,$A318&gt;S$2+LOOKUP(S$2,'Cargo List'!$C$2:$C$27,'Cargo List'!$H$2:$H$27)),"",LOOKUP(Sheet3!S$2,'Cargo List'!$C$2:$C$27,'Cargo List'!$I$2:$I$27))</f>
        <v>#N/A</v>
      </c>
      <c r="T318" t="e">
        <f>IF(OR($A318&lt;T$2,$A318&gt;T$2+LOOKUP(T$2,'Cargo List'!$C$2:$C$27,'Cargo List'!$H$2:$H$27)),"",LOOKUP(Sheet3!T$2,'Cargo List'!$C$2:$C$27,'Cargo List'!$I$2:$I$27))</f>
        <v>#N/A</v>
      </c>
      <c r="U318" t="e">
        <f>IF(OR($A318&lt;U$2,$A318&gt;U$2+LOOKUP(U$2,'Cargo List'!$C$2:$C$27,'Cargo List'!$H$2:$H$27)),"",LOOKUP(Sheet3!U$2,'Cargo List'!$C$2:$C$27,'Cargo List'!$I$2:$I$27))</f>
        <v>#N/A</v>
      </c>
      <c r="V318" t="e">
        <f>IF(OR($A318&lt;V$2,$A318&gt;V$2+LOOKUP(V$2,'Cargo List'!$C$2:$C$27,'Cargo List'!$H$2:$H$27)),"",LOOKUP(Sheet3!V$2,'Cargo List'!$C$2:$C$27,'Cargo List'!$I$2:$I$27))</f>
        <v>#N/A</v>
      </c>
      <c r="W318" t="e">
        <f>IF(OR($A318&lt;W$2,$A318&gt;W$2+LOOKUP(W$2,'Cargo List'!$C$2:$C$27,'Cargo List'!$H$2:$H$27)),"",LOOKUP(Sheet3!W$2,'Cargo List'!$C$2:$C$27,'Cargo List'!$I$2:$I$27))</f>
        <v>#N/A</v>
      </c>
      <c r="X318" t="e">
        <f>IF(OR($A318&lt;X$2,$A318&gt;X$2+LOOKUP(X$2,'Cargo List'!$C$2:$C$27,'Cargo List'!$H$2:$H$27)),"",LOOKUP(Sheet3!X$2,'Cargo List'!$C$2:$C$27,'Cargo List'!$I$2:$I$27))</f>
        <v>#N/A</v>
      </c>
      <c r="Y318" t="e">
        <f>IF(OR($A318&lt;Y$2,$A318&gt;Y$2+LOOKUP(Y$2,'Cargo List'!$C$2:$C$27,'Cargo List'!$H$2:$H$27)),"",LOOKUP(Sheet3!Y$2,'Cargo List'!$C$2:$C$27,'Cargo List'!$I$2:$I$27))</f>
        <v>#N/A</v>
      </c>
      <c r="Z318" t="e">
        <f>IF(OR($A318&lt;Z$2,$A318&gt;Z$2+LOOKUP(Z$2,'Cargo List'!$C$2:$C$27,'Cargo List'!$H$2:$H$27)),"",LOOKUP(Sheet3!Z$2,'Cargo List'!$C$2:$C$27,'Cargo List'!$I$2:$I$27))</f>
        <v>#N/A</v>
      </c>
      <c r="AA318" t="e">
        <f>IF(OR($A318&lt;AA$2,$A318&gt;AA$2+LOOKUP(AA$2,'Cargo List'!$C$2:$C$27,'Cargo List'!$H$2:$H$27)),"",LOOKUP(Sheet3!AA$2,'Cargo List'!$C$2:$C$27,'Cargo List'!$I$2:$I$27))</f>
        <v>#N/A</v>
      </c>
      <c r="AB318" t="e">
        <f>IF(OR($A318&lt;AB$2,$A318&gt;AB$2+LOOKUP(AB$2,'Cargo List'!$C$2:$C$27,'Cargo List'!$H$2:$H$27)),"",LOOKUP(Sheet3!AB$2,'Cargo List'!$C$2:$C$27,'Cargo List'!$I$2:$I$27))</f>
        <v>#N/A</v>
      </c>
      <c r="AC318" t="e">
        <f>IF(OR($A318&lt;AC$2,$A318&gt;AC$2+LOOKUP(AC$2,'Cargo List'!$C$2:$C$27,'Cargo List'!$H$2:$H$27)),"",LOOKUP(Sheet3!AC$2,'Cargo List'!$C$2:$C$27,'Cargo List'!$I$2:$I$27))</f>
        <v>#N/A</v>
      </c>
      <c r="AD318" t="e">
        <f>IF(OR($A318&lt;AD$2,$A318&gt;AD$2+LOOKUP(AD$2,'Cargo List'!$C$2:$C$27,'Cargo List'!$H$2:$H$27)),"",LOOKUP(Sheet3!AD$2,'Cargo List'!$C$2:$C$27,'Cargo List'!$I$2:$I$27))</f>
        <v>#N/A</v>
      </c>
      <c r="AE318" t="e">
        <f>IF(OR($A318&lt;AE$2,$A318&gt;AE$2+LOOKUP(AE$2,'Cargo List'!$C$2:$C$27,'Cargo List'!$H$2:$H$27)),"",LOOKUP(Sheet3!AE$2,'Cargo List'!$C$2:$C$27,'Cargo List'!$I$2:$I$27))</f>
        <v>#N/A</v>
      </c>
      <c r="AF318" t="e">
        <f>IF(OR($A318&lt;AF$2,$A318&gt;AF$2+LOOKUP(AF$2,'Cargo List'!$C$2:$C$27,'Cargo List'!$H$2:$H$27)),"",LOOKUP(Sheet3!AF$2,'Cargo List'!$C$2:$C$27,'Cargo List'!$I$2:$I$27))</f>
        <v>#N/A</v>
      </c>
      <c r="AG318" t="e">
        <f>IF(OR($A318&lt;AG$2,$A318&gt;AG$2+LOOKUP(AG$2,'Cargo List'!$C$2:$C$27,'Cargo List'!$H$2:$H$27)),"",LOOKUP(Sheet3!AG$2,'Cargo List'!$C$2:$C$27,'Cargo List'!$I$2:$I$27))</f>
        <v>#N/A</v>
      </c>
      <c r="AH318" t="e">
        <f>IF(OR($A318&lt;AH$2,$A318&gt;AH$2+LOOKUP(AH$2,'Cargo List'!$C$2:$C$27,'Cargo List'!$H$2:$H$27)),"",LOOKUP(Sheet3!AH$2,'Cargo List'!$C$2:$C$27,'Cargo List'!$I$2:$I$27))</f>
        <v>#N/A</v>
      </c>
      <c r="AI318" t="e">
        <f>IF(OR($A318&lt;AI$2,$A318&gt;AI$2+LOOKUP(AI$2,'Cargo List'!$C$2:$C$27,'Cargo List'!$H$2:$H$27)),"",LOOKUP(Sheet3!AI$2,'Cargo List'!$C$2:$C$27,'Cargo List'!$I$2:$I$27))</f>
        <v>#N/A</v>
      </c>
      <c r="AJ318" t="e">
        <f>IF(OR($A318&lt;AJ$2,$A318&gt;AJ$2+LOOKUP(AJ$2,'Cargo List'!$C$2:$C$27,'Cargo List'!$H$2:$H$27)),"",LOOKUP(Sheet3!AJ$2,'Cargo List'!$C$2:$C$27,'Cargo List'!$I$2:$I$27))</f>
        <v>#N/A</v>
      </c>
      <c r="AK318" t="e">
        <f>IF(OR($A318&lt;AK$2,$A318&gt;AK$2+LOOKUP(AK$2,'Cargo List'!$C$2:$C$27,'Cargo List'!$H$2:$H$27)),"",LOOKUP(Sheet3!AK$2,'Cargo List'!$C$2:$C$27,'Cargo List'!$I$2:$I$27))</f>
        <v>#N/A</v>
      </c>
      <c r="AL318" t="e">
        <f>IF(OR($A318&lt;AL$2,$A318&gt;AL$2+LOOKUP(AL$2,'Cargo List'!$C$2:$C$27,'Cargo List'!$H$2:$H$27)),"",LOOKUP(Sheet3!AL$2,'Cargo List'!$C$2:$C$27,'Cargo List'!$I$2:$I$27))</f>
        <v>#N/A</v>
      </c>
      <c r="AM318" t="e">
        <f>IF(OR($A318&lt;AM$2,$A318&gt;AM$2+LOOKUP(AM$2,'Cargo List'!$C$2:$C$27,'Cargo List'!$H$2:$H$27)),"",LOOKUP(Sheet3!AM$2,'Cargo List'!$C$2:$C$27,'Cargo List'!$I$2:$I$27))</f>
        <v>#N/A</v>
      </c>
      <c r="AN318" t="e">
        <f>IF(OR($A318&lt;AN$2,$A318&gt;AN$2+LOOKUP(AN$2,'Cargo List'!$C$2:$C$27,'Cargo List'!$H$2:$H$27)),"",LOOKUP(Sheet3!AN$2,'Cargo List'!$C$2:$C$27,'Cargo List'!$I$2:$I$27))</f>
        <v>#N/A</v>
      </c>
      <c r="AO318" t="e">
        <f>IF(OR($A318&lt;AO$2,$A318&gt;AO$2+LOOKUP(AO$2,'Cargo List'!$C$2:$C$27,'Cargo List'!$H$2:$H$27)),"",LOOKUP(Sheet3!AO$2,'Cargo List'!$C$2:$C$27,'Cargo List'!$I$2:$I$27))</f>
        <v>#N/A</v>
      </c>
      <c r="AP318" t="e">
        <f>IF(OR($A318&lt;AP$2,$A318&gt;AP$2+LOOKUP(AP$2,'Cargo List'!$C$2:$C$27,'Cargo List'!$H$2:$H$27)),"",LOOKUP(Sheet3!AP$2,'Cargo List'!$C$2:$C$27,'Cargo List'!$I$2:$I$27))</f>
        <v>#N/A</v>
      </c>
      <c r="AQ318" t="e">
        <f>IF(OR($A318&lt;AQ$2,$A318&gt;AQ$2+LOOKUP(AQ$2,'Cargo List'!$C$2:$C$27,'Cargo List'!$H$2:$H$27)),"",LOOKUP(Sheet3!AQ$2,'Cargo List'!$C$2:$C$27,'Cargo List'!$I$2:$I$27))</f>
        <v>#N/A</v>
      </c>
      <c r="AR318" t="e">
        <f>IF(OR($A318&lt;AR$2,$A318&gt;AR$2+LOOKUP(AR$2,'Cargo List'!$C$2:$C$27,'Cargo List'!$H$2:$H$27)),"",LOOKUP(Sheet3!AR$2,'Cargo List'!$C$2:$C$27,'Cargo List'!$I$2:$I$27))</f>
        <v>#N/A</v>
      </c>
      <c r="AS318" t="e">
        <f>IF(OR($A318&lt;AS$2,$A318&gt;AS$2+LOOKUP(AS$2,'Cargo List'!$C$2:$C$27,'Cargo List'!$H$2:$H$27)),"",LOOKUP(Sheet3!AS$2,'Cargo List'!$C$2:$C$27,'Cargo List'!$I$2:$I$27))</f>
        <v>#N/A</v>
      </c>
      <c r="AT318" t="e">
        <f>IF(OR($A318&lt;AT$2,$A318&gt;AT$2+LOOKUP(AT$2,'Cargo List'!$C$2:$C$27,'Cargo List'!$H$2:$H$27)),"",LOOKUP(Sheet3!AT$2,'Cargo List'!$C$2:$C$27,'Cargo List'!$I$2:$I$27))</f>
        <v>#N/A</v>
      </c>
      <c r="AU318" t="e">
        <f>IF(OR($A318&lt;AU$2,$A318&gt;AU$2+LOOKUP(AU$2,'Cargo List'!$C$2:$C$27,'Cargo List'!$H$2:$H$27)),"",LOOKUP(Sheet3!AU$2,'Cargo List'!$C$2:$C$27,'Cargo List'!$I$2:$I$27))</f>
        <v>#N/A</v>
      </c>
      <c r="AV318" s="4">
        <f t="shared" si="8"/>
        <v>0</v>
      </c>
    </row>
    <row r="319" spans="1:48" x14ac:dyDescent="0.25">
      <c r="A319" s="2">
        <f t="shared" si="9"/>
        <v>44513</v>
      </c>
      <c r="B319" t="e">
        <f>IF(OR($A319&lt;B$2,$A319&gt;B$2+LOOKUP(B$2,'Cargo List'!$C$2:$C$27,'Cargo List'!$H$2:$H$27)),"",LOOKUP(Sheet3!B$2,'Cargo List'!$C$2:$C$27,'Cargo List'!$I$2:$I$27))</f>
        <v>#N/A</v>
      </c>
      <c r="C319" t="e">
        <f>IF(OR($A319&lt;C$2,$A319&gt;C$2+LOOKUP(C$2,'Cargo List'!$C$2:$C$27,'Cargo List'!$H$2:$H$27)),"",LOOKUP(Sheet3!C$2,'Cargo List'!$C$2:$C$27,'Cargo List'!$I$2:$I$27))</f>
        <v>#N/A</v>
      </c>
      <c r="D319" t="e">
        <f>IF(OR($A319&lt;D$2,$A319&gt;D$2+LOOKUP(D$2,'Cargo List'!$C$2:$C$27,'Cargo List'!$H$2:$H$27)),"",LOOKUP(Sheet3!D$2,'Cargo List'!$C$2:$C$27,'Cargo List'!$I$2:$I$27))</f>
        <v>#N/A</v>
      </c>
      <c r="E319" t="e">
        <f>IF(OR($A319&lt;E$2,$A319&gt;E$2+LOOKUP(E$2,'Cargo List'!$C$2:$C$27,'Cargo List'!$H$2:$H$27)),"",LOOKUP(Sheet3!E$2,'Cargo List'!$C$2:$C$27,'Cargo List'!$I$2:$I$27))</f>
        <v>#N/A</v>
      </c>
      <c r="F319" t="e">
        <f>IF(OR($A319&lt;F$2,$A319&gt;F$2+LOOKUP(F$2,'Cargo List'!$C$2:$C$27,'Cargo List'!$H$2:$H$27)),"",LOOKUP(Sheet3!F$2,'Cargo List'!$C$2:$C$27,'Cargo List'!$I$2:$I$27))</f>
        <v>#N/A</v>
      </c>
      <c r="G319" t="e">
        <f>IF(OR($A319&lt;G$2,$A319&gt;G$2+LOOKUP(G$2,'Cargo List'!$C$2:$C$27,'Cargo List'!$H$2:$H$27)),"",LOOKUP(Sheet3!G$2,'Cargo List'!$C$2:$C$27,'Cargo List'!$I$2:$I$27))</f>
        <v>#N/A</v>
      </c>
      <c r="H319" t="e">
        <f>IF(OR($A319&lt;H$2,$A319&gt;H$2+LOOKUP(H$2,'Cargo List'!$C$2:$C$27,'Cargo List'!$H$2:$H$27)),"",LOOKUP(Sheet3!H$2,'Cargo List'!$C$2:$C$27,'Cargo List'!$I$2:$I$27))</f>
        <v>#N/A</v>
      </c>
      <c r="I319" t="e">
        <f>IF(OR($A319&lt;I$2,$A319&gt;I$2+LOOKUP(I$2,'Cargo List'!$C$2:$C$27,'Cargo List'!$H$2:$H$27)),"",LOOKUP(Sheet3!I$2,'Cargo List'!$C$2:$C$27,'Cargo List'!$I$2:$I$27))</f>
        <v>#N/A</v>
      </c>
      <c r="J319" t="e">
        <f>IF(OR($A319&lt;J$2,$A319&gt;J$2+LOOKUP(J$2,'Cargo List'!$C$2:$C$27,'Cargo List'!$H$2:$H$27)),"",LOOKUP(Sheet3!J$2,'Cargo List'!$C$2:$C$27,'Cargo List'!$I$2:$I$27))</f>
        <v>#N/A</v>
      </c>
      <c r="K319" t="e">
        <f>IF(OR($A319&lt;K$2,$A319&gt;K$2+LOOKUP(K$2,'Cargo List'!$C$2:$C$27,'Cargo List'!$H$2:$H$27)),"",LOOKUP(Sheet3!K$2,'Cargo List'!$C$2:$C$27,'Cargo List'!$I$2:$I$27))</f>
        <v>#N/A</v>
      </c>
      <c r="L319" t="e">
        <f>IF(OR($A319&lt;L$2,$A319&gt;L$2+LOOKUP(L$2,'Cargo List'!$C$2:$C$27,'Cargo List'!$H$2:$H$27)),"",LOOKUP(Sheet3!L$2,'Cargo List'!$C$2:$C$27,'Cargo List'!$I$2:$I$27))</f>
        <v>#N/A</v>
      </c>
      <c r="M319" t="e">
        <f>IF(OR($A319&lt;M$2,$A319&gt;M$2+LOOKUP(M$2,'Cargo List'!$C$2:$C$27,'Cargo List'!$H$2:$H$27)),"",LOOKUP(Sheet3!M$2,'Cargo List'!$C$2:$C$27,'Cargo List'!$I$2:$I$27))</f>
        <v>#N/A</v>
      </c>
      <c r="N319" t="e">
        <f>IF(OR($A319&lt;N$2,$A319&gt;N$2+LOOKUP(N$2,'Cargo List'!$C$2:$C$27,'Cargo List'!$H$2:$H$27)),"",LOOKUP(Sheet3!N$2,'Cargo List'!$C$2:$C$27,'Cargo List'!$I$2:$I$27))</f>
        <v>#N/A</v>
      </c>
      <c r="O319" t="e">
        <f>IF(OR($A319&lt;O$2,$A319&gt;O$2+LOOKUP(O$2,'Cargo List'!$C$2:$C$27,'Cargo List'!$H$2:$H$27)),"",LOOKUP(Sheet3!O$2,'Cargo List'!$C$2:$C$27,'Cargo List'!$I$2:$I$27))</f>
        <v>#N/A</v>
      </c>
      <c r="P319" t="e">
        <f>IF(OR($A319&lt;P$2,$A319&gt;P$2+LOOKUP(P$2,'Cargo List'!$C$2:$C$27,'Cargo List'!$H$2:$H$27)),"",LOOKUP(Sheet3!P$2,'Cargo List'!$C$2:$C$27,'Cargo List'!$I$2:$I$27))</f>
        <v>#N/A</v>
      </c>
      <c r="Q319" t="e">
        <f>IF(OR($A319&lt;Q$2,$A319&gt;Q$2+LOOKUP(Q$2,'Cargo List'!$C$2:$C$27,'Cargo List'!$H$2:$H$27)),"",LOOKUP(Sheet3!Q$2,'Cargo List'!$C$2:$C$27,'Cargo List'!$I$2:$I$27))</f>
        <v>#N/A</v>
      </c>
      <c r="R319" t="e">
        <f>IF(OR($A319&lt;R$2,$A319&gt;R$2+LOOKUP(R$2,'Cargo List'!$C$2:$C$27,'Cargo List'!$H$2:$H$27)),"",LOOKUP(Sheet3!R$2,'Cargo List'!$C$2:$C$27,'Cargo List'!$I$2:$I$27))</f>
        <v>#N/A</v>
      </c>
      <c r="S319" t="e">
        <f>IF(OR($A319&lt;S$2,$A319&gt;S$2+LOOKUP(S$2,'Cargo List'!$C$2:$C$27,'Cargo List'!$H$2:$H$27)),"",LOOKUP(Sheet3!S$2,'Cargo List'!$C$2:$C$27,'Cargo List'!$I$2:$I$27))</f>
        <v>#N/A</v>
      </c>
      <c r="T319" t="e">
        <f>IF(OR($A319&lt;T$2,$A319&gt;T$2+LOOKUP(T$2,'Cargo List'!$C$2:$C$27,'Cargo List'!$H$2:$H$27)),"",LOOKUP(Sheet3!T$2,'Cargo List'!$C$2:$C$27,'Cargo List'!$I$2:$I$27))</f>
        <v>#N/A</v>
      </c>
      <c r="U319" t="e">
        <f>IF(OR($A319&lt;U$2,$A319&gt;U$2+LOOKUP(U$2,'Cargo List'!$C$2:$C$27,'Cargo List'!$H$2:$H$27)),"",LOOKUP(Sheet3!U$2,'Cargo List'!$C$2:$C$27,'Cargo List'!$I$2:$I$27))</f>
        <v>#N/A</v>
      </c>
      <c r="V319" t="e">
        <f>IF(OR($A319&lt;V$2,$A319&gt;V$2+LOOKUP(V$2,'Cargo List'!$C$2:$C$27,'Cargo List'!$H$2:$H$27)),"",LOOKUP(Sheet3!V$2,'Cargo List'!$C$2:$C$27,'Cargo List'!$I$2:$I$27))</f>
        <v>#N/A</v>
      </c>
      <c r="W319" t="e">
        <f>IF(OR($A319&lt;W$2,$A319&gt;W$2+LOOKUP(W$2,'Cargo List'!$C$2:$C$27,'Cargo List'!$H$2:$H$27)),"",LOOKUP(Sheet3!W$2,'Cargo List'!$C$2:$C$27,'Cargo List'!$I$2:$I$27))</f>
        <v>#N/A</v>
      </c>
      <c r="X319" t="e">
        <f>IF(OR($A319&lt;X$2,$A319&gt;X$2+LOOKUP(X$2,'Cargo List'!$C$2:$C$27,'Cargo List'!$H$2:$H$27)),"",LOOKUP(Sheet3!X$2,'Cargo List'!$C$2:$C$27,'Cargo List'!$I$2:$I$27))</f>
        <v>#N/A</v>
      </c>
      <c r="Y319" t="e">
        <f>IF(OR($A319&lt;Y$2,$A319&gt;Y$2+LOOKUP(Y$2,'Cargo List'!$C$2:$C$27,'Cargo List'!$H$2:$H$27)),"",LOOKUP(Sheet3!Y$2,'Cargo List'!$C$2:$C$27,'Cargo List'!$I$2:$I$27))</f>
        <v>#N/A</v>
      </c>
      <c r="Z319" t="e">
        <f>IF(OR($A319&lt;Z$2,$A319&gt;Z$2+LOOKUP(Z$2,'Cargo List'!$C$2:$C$27,'Cargo List'!$H$2:$H$27)),"",LOOKUP(Sheet3!Z$2,'Cargo List'!$C$2:$C$27,'Cargo List'!$I$2:$I$27))</f>
        <v>#N/A</v>
      </c>
      <c r="AA319" t="e">
        <f>IF(OR($A319&lt;AA$2,$A319&gt;AA$2+LOOKUP(AA$2,'Cargo List'!$C$2:$C$27,'Cargo List'!$H$2:$H$27)),"",LOOKUP(Sheet3!AA$2,'Cargo List'!$C$2:$C$27,'Cargo List'!$I$2:$I$27))</f>
        <v>#N/A</v>
      </c>
      <c r="AB319" t="e">
        <f>IF(OR($A319&lt;AB$2,$A319&gt;AB$2+LOOKUP(AB$2,'Cargo List'!$C$2:$C$27,'Cargo List'!$H$2:$H$27)),"",LOOKUP(Sheet3!AB$2,'Cargo List'!$C$2:$C$27,'Cargo List'!$I$2:$I$27))</f>
        <v>#N/A</v>
      </c>
      <c r="AC319" t="e">
        <f>IF(OR($A319&lt;AC$2,$A319&gt;AC$2+LOOKUP(AC$2,'Cargo List'!$C$2:$C$27,'Cargo List'!$H$2:$H$27)),"",LOOKUP(Sheet3!AC$2,'Cargo List'!$C$2:$C$27,'Cargo List'!$I$2:$I$27))</f>
        <v>#N/A</v>
      </c>
      <c r="AD319" t="e">
        <f>IF(OR($A319&lt;AD$2,$A319&gt;AD$2+LOOKUP(AD$2,'Cargo List'!$C$2:$C$27,'Cargo List'!$H$2:$H$27)),"",LOOKUP(Sheet3!AD$2,'Cargo List'!$C$2:$C$27,'Cargo List'!$I$2:$I$27))</f>
        <v>#N/A</v>
      </c>
      <c r="AE319" t="e">
        <f>IF(OR($A319&lt;AE$2,$A319&gt;AE$2+LOOKUP(AE$2,'Cargo List'!$C$2:$C$27,'Cargo List'!$H$2:$H$27)),"",LOOKUP(Sheet3!AE$2,'Cargo List'!$C$2:$C$27,'Cargo List'!$I$2:$I$27))</f>
        <v>#N/A</v>
      </c>
      <c r="AF319" t="e">
        <f>IF(OR($A319&lt;AF$2,$A319&gt;AF$2+LOOKUP(AF$2,'Cargo List'!$C$2:$C$27,'Cargo List'!$H$2:$H$27)),"",LOOKUP(Sheet3!AF$2,'Cargo List'!$C$2:$C$27,'Cargo List'!$I$2:$I$27))</f>
        <v>#N/A</v>
      </c>
      <c r="AG319" t="e">
        <f>IF(OR($A319&lt;AG$2,$A319&gt;AG$2+LOOKUP(AG$2,'Cargo List'!$C$2:$C$27,'Cargo List'!$H$2:$H$27)),"",LOOKUP(Sheet3!AG$2,'Cargo List'!$C$2:$C$27,'Cargo List'!$I$2:$I$27))</f>
        <v>#N/A</v>
      </c>
      <c r="AH319" t="e">
        <f>IF(OR($A319&lt;AH$2,$A319&gt;AH$2+LOOKUP(AH$2,'Cargo List'!$C$2:$C$27,'Cargo List'!$H$2:$H$27)),"",LOOKUP(Sheet3!AH$2,'Cargo List'!$C$2:$C$27,'Cargo List'!$I$2:$I$27))</f>
        <v>#N/A</v>
      </c>
      <c r="AI319" t="e">
        <f>IF(OR($A319&lt;AI$2,$A319&gt;AI$2+LOOKUP(AI$2,'Cargo List'!$C$2:$C$27,'Cargo List'!$H$2:$H$27)),"",LOOKUP(Sheet3!AI$2,'Cargo List'!$C$2:$C$27,'Cargo List'!$I$2:$I$27))</f>
        <v>#N/A</v>
      </c>
      <c r="AJ319" t="e">
        <f>IF(OR($A319&lt;AJ$2,$A319&gt;AJ$2+LOOKUP(AJ$2,'Cargo List'!$C$2:$C$27,'Cargo List'!$H$2:$H$27)),"",LOOKUP(Sheet3!AJ$2,'Cargo List'!$C$2:$C$27,'Cargo List'!$I$2:$I$27))</f>
        <v>#N/A</v>
      </c>
      <c r="AK319" t="e">
        <f>IF(OR($A319&lt;AK$2,$A319&gt;AK$2+LOOKUP(AK$2,'Cargo List'!$C$2:$C$27,'Cargo List'!$H$2:$H$27)),"",LOOKUP(Sheet3!AK$2,'Cargo List'!$C$2:$C$27,'Cargo List'!$I$2:$I$27))</f>
        <v>#N/A</v>
      </c>
      <c r="AL319" t="e">
        <f>IF(OR($A319&lt;AL$2,$A319&gt;AL$2+LOOKUP(AL$2,'Cargo List'!$C$2:$C$27,'Cargo List'!$H$2:$H$27)),"",LOOKUP(Sheet3!AL$2,'Cargo List'!$C$2:$C$27,'Cargo List'!$I$2:$I$27))</f>
        <v>#N/A</v>
      </c>
      <c r="AM319" t="e">
        <f>IF(OR($A319&lt;AM$2,$A319&gt;AM$2+LOOKUP(AM$2,'Cargo List'!$C$2:$C$27,'Cargo List'!$H$2:$H$27)),"",LOOKUP(Sheet3!AM$2,'Cargo List'!$C$2:$C$27,'Cargo List'!$I$2:$I$27))</f>
        <v>#N/A</v>
      </c>
      <c r="AN319" t="e">
        <f>IF(OR($A319&lt;AN$2,$A319&gt;AN$2+LOOKUP(AN$2,'Cargo List'!$C$2:$C$27,'Cargo List'!$H$2:$H$27)),"",LOOKUP(Sheet3!AN$2,'Cargo List'!$C$2:$C$27,'Cargo List'!$I$2:$I$27))</f>
        <v>#N/A</v>
      </c>
      <c r="AO319" t="e">
        <f>IF(OR($A319&lt;AO$2,$A319&gt;AO$2+LOOKUP(AO$2,'Cargo List'!$C$2:$C$27,'Cargo List'!$H$2:$H$27)),"",LOOKUP(Sheet3!AO$2,'Cargo List'!$C$2:$C$27,'Cargo List'!$I$2:$I$27))</f>
        <v>#N/A</v>
      </c>
      <c r="AP319" t="e">
        <f>IF(OR($A319&lt;AP$2,$A319&gt;AP$2+LOOKUP(AP$2,'Cargo List'!$C$2:$C$27,'Cargo List'!$H$2:$H$27)),"",LOOKUP(Sheet3!AP$2,'Cargo List'!$C$2:$C$27,'Cargo List'!$I$2:$I$27))</f>
        <v>#N/A</v>
      </c>
      <c r="AQ319" t="e">
        <f>IF(OR($A319&lt;AQ$2,$A319&gt;AQ$2+LOOKUP(AQ$2,'Cargo List'!$C$2:$C$27,'Cargo List'!$H$2:$H$27)),"",LOOKUP(Sheet3!AQ$2,'Cargo List'!$C$2:$C$27,'Cargo List'!$I$2:$I$27))</f>
        <v>#N/A</v>
      </c>
      <c r="AR319" t="e">
        <f>IF(OR($A319&lt;AR$2,$A319&gt;AR$2+LOOKUP(AR$2,'Cargo List'!$C$2:$C$27,'Cargo List'!$H$2:$H$27)),"",LOOKUP(Sheet3!AR$2,'Cargo List'!$C$2:$C$27,'Cargo List'!$I$2:$I$27))</f>
        <v>#N/A</v>
      </c>
      <c r="AS319" t="e">
        <f>IF(OR($A319&lt;AS$2,$A319&gt;AS$2+LOOKUP(AS$2,'Cargo List'!$C$2:$C$27,'Cargo List'!$H$2:$H$27)),"",LOOKUP(Sheet3!AS$2,'Cargo List'!$C$2:$C$27,'Cargo List'!$I$2:$I$27))</f>
        <v>#N/A</v>
      </c>
      <c r="AT319" t="e">
        <f>IF(OR($A319&lt;AT$2,$A319&gt;AT$2+LOOKUP(AT$2,'Cargo List'!$C$2:$C$27,'Cargo List'!$H$2:$H$27)),"",LOOKUP(Sheet3!AT$2,'Cargo List'!$C$2:$C$27,'Cargo List'!$I$2:$I$27))</f>
        <v>#N/A</v>
      </c>
      <c r="AU319" t="e">
        <f>IF(OR($A319&lt;AU$2,$A319&gt;AU$2+LOOKUP(AU$2,'Cargo List'!$C$2:$C$27,'Cargo List'!$H$2:$H$27)),"",LOOKUP(Sheet3!AU$2,'Cargo List'!$C$2:$C$27,'Cargo List'!$I$2:$I$27))</f>
        <v>#N/A</v>
      </c>
      <c r="AV319" s="4">
        <f t="shared" si="8"/>
        <v>0</v>
      </c>
    </row>
    <row r="320" spans="1:48" x14ac:dyDescent="0.25">
      <c r="A320" s="2">
        <f t="shared" si="9"/>
        <v>44514</v>
      </c>
      <c r="B320" t="e">
        <f>IF(OR($A320&lt;B$2,$A320&gt;B$2+LOOKUP(B$2,'Cargo List'!$C$2:$C$27,'Cargo List'!$H$2:$H$27)),"",LOOKUP(Sheet3!B$2,'Cargo List'!$C$2:$C$27,'Cargo List'!$I$2:$I$27))</f>
        <v>#N/A</v>
      </c>
      <c r="C320" t="e">
        <f>IF(OR($A320&lt;C$2,$A320&gt;C$2+LOOKUP(C$2,'Cargo List'!$C$2:$C$27,'Cargo List'!$H$2:$H$27)),"",LOOKUP(Sheet3!C$2,'Cargo List'!$C$2:$C$27,'Cargo List'!$I$2:$I$27))</f>
        <v>#N/A</v>
      </c>
      <c r="D320" t="e">
        <f>IF(OR($A320&lt;D$2,$A320&gt;D$2+LOOKUP(D$2,'Cargo List'!$C$2:$C$27,'Cargo List'!$H$2:$H$27)),"",LOOKUP(Sheet3!D$2,'Cargo List'!$C$2:$C$27,'Cargo List'!$I$2:$I$27))</f>
        <v>#N/A</v>
      </c>
      <c r="E320" t="e">
        <f>IF(OR($A320&lt;E$2,$A320&gt;E$2+LOOKUP(E$2,'Cargo List'!$C$2:$C$27,'Cargo List'!$H$2:$H$27)),"",LOOKUP(Sheet3!E$2,'Cargo List'!$C$2:$C$27,'Cargo List'!$I$2:$I$27))</f>
        <v>#N/A</v>
      </c>
      <c r="F320" t="e">
        <f>IF(OR($A320&lt;F$2,$A320&gt;F$2+LOOKUP(F$2,'Cargo List'!$C$2:$C$27,'Cargo List'!$H$2:$H$27)),"",LOOKUP(Sheet3!F$2,'Cargo List'!$C$2:$C$27,'Cargo List'!$I$2:$I$27))</f>
        <v>#N/A</v>
      </c>
      <c r="G320" t="e">
        <f>IF(OR($A320&lt;G$2,$A320&gt;G$2+LOOKUP(G$2,'Cargo List'!$C$2:$C$27,'Cargo List'!$H$2:$H$27)),"",LOOKUP(Sheet3!G$2,'Cargo List'!$C$2:$C$27,'Cargo List'!$I$2:$I$27))</f>
        <v>#N/A</v>
      </c>
      <c r="H320" t="e">
        <f>IF(OR($A320&lt;H$2,$A320&gt;H$2+LOOKUP(H$2,'Cargo List'!$C$2:$C$27,'Cargo List'!$H$2:$H$27)),"",LOOKUP(Sheet3!H$2,'Cargo List'!$C$2:$C$27,'Cargo List'!$I$2:$I$27))</f>
        <v>#N/A</v>
      </c>
      <c r="I320" t="e">
        <f>IF(OR($A320&lt;I$2,$A320&gt;I$2+LOOKUP(I$2,'Cargo List'!$C$2:$C$27,'Cargo List'!$H$2:$H$27)),"",LOOKUP(Sheet3!I$2,'Cargo List'!$C$2:$C$27,'Cargo List'!$I$2:$I$27))</f>
        <v>#N/A</v>
      </c>
      <c r="J320" t="e">
        <f>IF(OR($A320&lt;J$2,$A320&gt;J$2+LOOKUP(J$2,'Cargo List'!$C$2:$C$27,'Cargo List'!$H$2:$H$27)),"",LOOKUP(Sheet3!J$2,'Cargo List'!$C$2:$C$27,'Cargo List'!$I$2:$I$27))</f>
        <v>#N/A</v>
      </c>
      <c r="K320" t="e">
        <f>IF(OR($A320&lt;K$2,$A320&gt;K$2+LOOKUP(K$2,'Cargo List'!$C$2:$C$27,'Cargo List'!$H$2:$H$27)),"",LOOKUP(Sheet3!K$2,'Cargo List'!$C$2:$C$27,'Cargo List'!$I$2:$I$27))</f>
        <v>#N/A</v>
      </c>
      <c r="L320" t="e">
        <f>IF(OR($A320&lt;L$2,$A320&gt;L$2+LOOKUP(L$2,'Cargo List'!$C$2:$C$27,'Cargo List'!$H$2:$H$27)),"",LOOKUP(Sheet3!L$2,'Cargo List'!$C$2:$C$27,'Cargo List'!$I$2:$I$27))</f>
        <v>#N/A</v>
      </c>
      <c r="M320" t="e">
        <f>IF(OR($A320&lt;M$2,$A320&gt;M$2+LOOKUP(M$2,'Cargo List'!$C$2:$C$27,'Cargo List'!$H$2:$H$27)),"",LOOKUP(Sheet3!M$2,'Cargo List'!$C$2:$C$27,'Cargo List'!$I$2:$I$27))</f>
        <v>#N/A</v>
      </c>
      <c r="N320" t="e">
        <f>IF(OR($A320&lt;N$2,$A320&gt;N$2+LOOKUP(N$2,'Cargo List'!$C$2:$C$27,'Cargo List'!$H$2:$H$27)),"",LOOKUP(Sheet3!N$2,'Cargo List'!$C$2:$C$27,'Cargo List'!$I$2:$I$27))</f>
        <v>#N/A</v>
      </c>
      <c r="O320" t="e">
        <f>IF(OR($A320&lt;O$2,$A320&gt;O$2+LOOKUP(O$2,'Cargo List'!$C$2:$C$27,'Cargo List'!$H$2:$H$27)),"",LOOKUP(Sheet3!O$2,'Cargo List'!$C$2:$C$27,'Cargo List'!$I$2:$I$27))</f>
        <v>#N/A</v>
      </c>
      <c r="P320" t="e">
        <f>IF(OR($A320&lt;P$2,$A320&gt;P$2+LOOKUP(P$2,'Cargo List'!$C$2:$C$27,'Cargo List'!$H$2:$H$27)),"",LOOKUP(Sheet3!P$2,'Cargo List'!$C$2:$C$27,'Cargo List'!$I$2:$I$27))</f>
        <v>#N/A</v>
      </c>
      <c r="Q320" t="e">
        <f>IF(OR($A320&lt;Q$2,$A320&gt;Q$2+LOOKUP(Q$2,'Cargo List'!$C$2:$C$27,'Cargo List'!$H$2:$H$27)),"",LOOKUP(Sheet3!Q$2,'Cargo List'!$C$2:$C$27,'Cargo List'!$I$2:$I$27))</f>
        <v>#N/A</v>
      </c>
      <c r="R320" t="e">
        <f>IF(OR($A320&lt;R$2,$A320&gt;R$2+LOOKUP(R$2,'Cargo List'!$C$2:$C$27,'Cargo List'!$H$2:$H$27)),"",LOOKUP(Sheet3!R$2,'Cargo List'!$C$2:$C$27,'Cargo List'!$I$2:$I$27))</f>
        <v>#N/A</v>
      </c>
      <c r="S320" t="e">
        <f>IF(OR($A320&lt;S$2,$A320&gt;S$2+LOOKUP(S$2,'Cargo List'!$C$2:$C$27,'Cargo List'!$H$2:$H$27)),"",LOOKUP(Sheet3!S$2,'Cargo List'!$C$2:$C$27,'Cargo List'!$I$2:$I$27))</f>
        <v>#N/A</v>
      </c>
      <c r="T320" t="e">
        <f>IF(OR($A320&lt;T$2,$A320&gt;T$2+LOOKUP(T$2,'Cargo List'!$C$2:$C$27,'Cargo List'!$H$2:$H$27)),"",LOOKUP(Sheet3!T$2,'Cargo List'!$C$2:$C$27,'Cargo List'!$I$2:$I$27))</f>
        <v>#N/A</v>
      </c>
      <c r="U320" t="e">
        <f>IF(OR($A320&lt;U$2,$A320&gt;U$2+LOOKUP(U$2,'Cargo List'!$C$2:$C$27,'Cargo List'!$H$2:$H$27)),"",LOOKUP(Sheet3!U$2,'Cargo List'!$C$2:$C$27,'Cargo List'!$I$2:$I$27))</f>
        <v>#N/A</v>
      </c>
      <c r="V320" t="e">
        <f>IF(OR($A320&lt;V$2,$A320&gt;V$2+LOOKUP(V$2,'Cargo List'!$C$2:$C$27,'Cargo List'!$H$2:$H$27)),"",LOOKUP(Sheet3!V$2,'Cargo List'!$C$2:$C$27,'Cargo List'!$I$2:$I$27))</f>
        <v>#N/A</v>
      </c>
      <c r="W320" t="e">
        <f>IF(OR($A320&lt;W$2,$A320&gt;W$2+LOOKUP(W$2,'Cargo List'!$C$2:$C$27,'Cargo List'!$H$2:$H$27)),"",LOOKUP(Sheet3!W$2,'Cargo List'!$C$2:$C$27,'Cargo List'!$I$2:$I$27))</f>
        <v>#N/A</v>
      </c>
      <c r="X320" t="e">
        <f>IF(OR($A320&lt;X$2,$A320&gt;X$2+LOOKUP(X$2,'Cargo List'!$C$2:$C$27,'Cargo List'!$H$2:$H$27)),"",LOOKUP(Sheet3!X$2,'Cargo List'!$C$2:$C$27,'Cargo List'!$I$2:$I$27))</f>
        <v>#N/A</v>
      </c>
      <c r="Y320" t="e">
        <f>IF(OR($A320&lt;Y$2,$A320&gt;Y$2+LOOKUP(Y$2,'Cargo List'!$C$2:$C$27,'Cargo List'!$H$2:$H$27)),"",LOOKUP(Sheet3!Y$2,'Cargo List'!$C$2:$C$27,'Cargo List'!$I$2:$I$27))</f>
        <v>#N/A</v>
      </c>
      <c r="Z320" t="e">
        <f>IF(OR($A320&lt;Z$2,$A320&gt;Z$2+LOOKUP(Z$2,'Cargo List'!$C$2:$C$27,'Cargo List'!$H$2:$H$27)),"",LOOKUP(Sheet3!Z$2,'Cargo List'!$C$2:$C$27,'Cargo List'!$I$2:$I$27))</f>
        <v>#N/A</v>
      </c>
      <c r="AA320" t="e">
        <f>IF(OR($A320&lt;AA$2,$A320&gt;AA$2+LOOKUP(AA$2,'Cargo List'!$C$2:$C$27,'Cargo List'!$H$2:$H$27)),"",LOOKUP(Sheet3!AA$2,'Cargo List'!$C$2:$C$27,'Cargo List'!$I$2:$I$27))</f>
        <v>#N/A</v>
      </c>
      <c r="AB320" t="e">
        <f>IF(OR($A320&lt;AB$2,$A320&gt;AB$2+LOOKUP(AB$2,'Cargo List'!$C$2:$C$27,'Cargo List'!$H$2:$H$27)),"",LOOKUP(Sheet3!AB$2,'Cargo List'!$C$2:$C$27,'Cargo List'!$I$2:$I$27))</f>
        <v>#N/A</v>
      </c>
      <c r="AC320" t="e">
        <f>IF(OR($A320&lt;AC$2,$A320&gt;AC$2+LOOKUP(AC$2,'Cargo List'!$C$2:$C$27,'Cargo List'!$H$2:$H$27)),"",LOOKUP(Sheet3!AC$2,'Cargo List'!$C$2:$C$27,'Cargo List'!$I$2:$I$27))</f>
        <v>#N/A</v>
      </c>
      <c r="AD320" t="e">
        <f>IF(OR($A320&lt;AD$2,$A320&gt;AD$2+LOOKUP(AD$2,'Cargo List'!$C$2:$C$27,'Cargo List'!$H$2:$H$27)),"",LOOKUP(Sheet3!AD$2,'Cargo List'!$C$2:$C$27,'Cargo List'!$I$2:$I$27))</f>
        <v>#N/A</v>
      </c>
      <c r="AE320" t="e">
        <f>IF(OR($A320&lt;AE$2,$A320&gt;AE$2+LOOKUP(AE$2,'Cargo List'!$C$2:$C$27,'Cargo List'!$H$2:$H$27)),"",LOOKUP(Sheet3!AE$2,'Cargo List'!$C$2:$C$27,'Cargo List'!$I$2:$I$27))</f>
        <v>#N/A</v>
      </c>
      <c r="AF320" t="e">
        <f>IF(OR($A320&lt;AF$2,$A320&gt;AF$2+LOOKUP(AF$2,'Cargo List'!$C$2:$C$27,'Cargo List'!$H$2:$H$27)),"",LOOKUP(Sheet3!AF$2,'Cargo List'!$C$2:$C$27,'Cargo List'!$I$2:$I$27))</f>
        <v>#N/A</v>
      </c>
      <c r="AG320" t="e">
        <f>IF(OR($A320&lt;AG$2,$A320&gt;AG$2+LOOKUP(AG$2,'Cargo List'!$C$2:$C$27,'Cargo List'!$H$2:$H$27)),"",LOOKUP(Sheet3!AG$2,'Cargo List'!$C$2:$C$27,'Cargo List'!$I$2:$I$27))</f>
        <v>#N/A</v>
      </c>
      <c r="AH320" t="e">
        <f>IF(OR($A320&lt;AH$2,$A320&gt;AH$2+LOOKUP(AH$2,'Cargo List'!$C$2:$C$27,'Cargo List'!$H$2:$H$27)),"",LOOKUP(Sheet3!AH$2,'Cargo List'!$C$2:$C$27,'Cargo List'!$I$2:$I$27))</f>
        <v>#N/A</v>
      </c>
      <c r="AI320" t="e">
        <f>IF(OR($A320&lt;AI$2,$A320&gt;AI$2+LOOKUP(AI$2,'Cargo List'!$C$2:$C$27,'Cargo List'!$H$2:$H$27)),"",LOOKUP(Sheet3!AI$2,'Cargo List'!$C$2:$C$27,'Cargo List'!$I$2:$I$27))</f>
        <v>#N/A</v>
      </c>
      <c r="AJ320" t="e">
        <f>IF(OR($A320&lt;AJ$2,$A320&gt;AJ$2+LOOKUP(AJ$2,'Cargo List'!$C$2:$C$27,'Cargo List'!$H$2:$H$27)),"",LOOKUP(Sheet3!AJ$2,'Cargo List'!$C$2:$C$27,'Cargo List'!$I$2:$I$27))</f>
        <v>#N/A</v>
      </c>
      <c r="AK320" t="e">
        <f>IF(OR($A320&lt;AK$2,$A320&gt;AK$2+LOOKUP(AK$2,'Cargo List'!$C$2:$C$27,'Cargo List'!$H$2:$H$27)),"",LOOKUP(Sheet3!AK$2,'Cargo List'!$C$2:$C$27,'Cargo List'!$I$2:$I$27))</f>
        <v>#N/A</v>
      </c>
      <c r="AL320" t="e">
        <f>IF(OR($A320&lt;AL$2,$A320&gt;AL$2+LOOKUP(AL$2,'Cargo List'!$C$2:$C$27,'Cargo List'!$H$2:$H$27)),"",LOOKUP(Sheet3!AL$2,'Cargo List'!$C$2:$C$27,'Cargo List'!$I$2:$I$27))</f>
        <v>#N/A</v>
      </c>
      <c r="AM320" t="e">
        <f>IF(OR($A320&lt;AM$2,$A320&gt;AM$2+LOOKUP(AM$2,'Cargo List'!$C$2:$C$27,'Cargo List'!$H$2:$H$27)),"",LOOKUP(Sheet3!AM$2,'Cargo List'!$C$2:$C$27,'Cargo List'!$I$2:$I$27))</f>
        <v>#N/A</v>
      </c>
      <c r="AN320" t="e">
        <f>IF(OR($A320&lt;AN$2,$A320&gt;AN$2+LOOKUP(AN$2,'Cargo List'!$C$2:$C$27,'Cargo List'!$H$2:$H$27)),"",LOOKUP(Sheet3!AN$2,'Cargo List'!$C$2:$C$27,'Cargo List'!$I$2:$I$27))</f>
        <v>#N/A</v>
      </c>
      <c r="AO320" t="e">
        <f>IF(OR($A320&lt;AO$2,$A320&gt;AO$2+LOOKUP(AO$2,'Cargo List'!$C$2:$C$27,'Cargo List'!$H$2:$H$27)),"",LOOKUP(Sheet3!AO$2,'Cargo List'!$C$2:$C$27,'Cargo List'!$I$2:$I$27))</f>
        <v>#N/A</v>
      </c>
      <c r="AP320" t="e">
        <f>IF(OR($A320&lt;AP$2,$A320&gt;AP$2+LOOKUP(AP$2,'Cargo List'!$C$2:$C$27,'Cargo List'!$H$2:$H$27)),"",LOOKUP(Sheet3!AP$2,'Cargo List'!$C$2:$C$27,'Cargo List'!$I$2:$I$27))</f>
        <v>#N/A</v>
      </c>
      <c r="AQ320" t="e">
        <f>IF(OR($A320&lt;AQ$2,$A320&gt;AQ$2+LOOKUP(AQ$2,'Cargo List'!$C$2:$C$27,'Cargo List'!$H$2:$H$27)),"",LOOKUP(Sheet3!AQ$2,'Cargo List'!$C$2:$C$27,'Cargo List'!$I$2:$I$27))</f>
        <v>#N/A</v>
      </c>
      <c r="AR320" t="e">
        <f>IF(OR($A320&lt;AR$2,$A320&gt;AR$2+LOOKUP(AR$2,'Cargo List'!$C$2:$C$27,'Cargo List'!$H$2:$H$27)),"",LOOKUP(Sheet3!AR$2,'Cargo List'!$C$2:$C$27,'Cargo List'!$I$2:$I$27))</f>
        <v>#N/A</v>
      </c>
      <c r="AS320" t="e">
        <f>IF(OR($A320&lt;AS$2,$A320&gt;AS$2+LOOKUP(AS$2,'Cargo List'!$C$2:$C$27,'Cargo List'!$H$2:$H$27)),"",LOOKUP(Sheet3!AS$2,'Cargo List'!$C$2:$C$27,'Cargo List'!$I$2:$I$27))</f>
        <v>#N/A</v>
      </c>
      <c r="AT320" t="e">
        <f>IF(OR($A320&lt;AT$2,$A320&gt;AT$2+LOOKUP(AT$2,'Cargo List'!$C$2:$C$27,'Cargo List'!$H$2:$H$27)),"",LOOKUP(Sheet3!AT$2,'Cargo List'!$C$2:$C$27,'Cargo List'!$I$2:$I$27))</f>
        <v>#N/A</v>
      </c>
      <c r="AU320" t="e">
        <f>IF(OR($A320&lt;AU$2,$A320&gt;AU$2+LOOKUP(AU$2,'Cargo List'!$C$2:$C$27,'Cargo List'!$H$2:$H$27)),"",LOOKUP(Sheet3!AU$2,'Cargo List'!$C$2:$C$27,'Cargo List'!$I$2:$I$27))</f>
        <v>#N/A</v>
      </c>
      <c r="AV320" s="4">
        <f t="shared" si="8"/>
        <v>0</v>
      </c>
    </row>
    <row r="321" spans="1:48" x14ac:dyDescent="0.25">
      <c r="A321" s="2">
        <f t="shared" si="9"/>
        <v>44515</v>
      </c>
      <c r="B321" t="e">
        <f>IF(OR($A321&lt;B$2,$A321&gt;B$2+LOOKUP(B$2,'Cargo List'!$C$2:$C$27,'Cargo List'!$H$2:$H$27)),"",LOOKUP(Sheet3!B$2,'Cargo List'!$C$2:$C$27,'Cargo List'!$I$2:$I$27))</f>
        <v>#N/A</v>
      </c>
      <c r="C321" t="e">
        <f>IF(OR($A321&lt;C$2,$A321&gt;C$2+LOOKUP(C$2,'Cargo List'!$C$2:$C$27,'Cargo List'!$H$2:$H$27)),"",LOOKUP(Sheet3!C$2,'Cargo List'!$C$2:$C$27,'Cargo List'!$I$2:$I$27))</f>
        <v>#N/A</v>
      </c>
      <c r="D321" t="e">
        <f>IF(OR($A321&lt;D$2,$A321&gt;D$2+LOOKUP(D$2,'Cargo List'!$C$2:$C$27,'Cargo List'!$H$2:$H$27)),"",LOOKUP(Sheet3!D$2,'Cargo List'!$C$2:$C$27,'Cargo List'!$I$2:$I$27))</f>
        <v>#N/A</v>
      </c>
      <c r="E321" t="e">
        <f>IF(OR($A321&lt;E$2,$A321&gt;E$2+LOOKUP(E$2,'Cargo List'!$C$2:$C$27,'Cargo List'!$H$2:$H$27)),"",LOOKUP(Sheet3!E$2,'Cargo List'!$C$2:$C$27,'Cargo List'!$I$2:$I$27))</f>
        <v>#N/A</v>
      </c>
      <c r="F321" t="e">
        <f>IF(OR($A321&lt;F$2,$A321&gt;F$2+LOOKUP(F$2,'Cargo List'!$C$2:$C$27,'Cargo List'!$H$2:$H$27)),"",LOOKUP(Sheet3!F$2,'Cargo List'!$C$2:$C$27,'Cargo List'!$I$2:$I$27))</f>
        <v>#N/A</v>
      </c>
      <c r="G321" t="e">
        <f>IF(OR($A321&lt;G$2,$A321&gt;G$2+LOOKUP(G$2,'Cargo List'!$C$2:$C$27,'Cargo List'!$H$2:$H$27)),"",LOOKUP(Sheet3!G$2,'Cargo List'!$C$2:$C$27,'Cargo List'!$I$2:$I$27))</f>
        <v>#N/A</v>
      </c>
      <c r="H321" t="e">
        <f>IF(OR($A321&lt;H$2,$A321&gt;H$2+LOOKUP(H$2,'Cargo List'!$C$2:$C$27,'Cargo List'!$H$2:$H$27)),"",LOOKUP(Sheet3!H$2,'Cargo List'!$C$2:$C$27,'Cargo List'!$I$2:$I$27))</f>
        <v>#N/A</v>
      </c>
      <c r="I321" t="e">
        <f>IF(OR($A321&lt;I$2,$A321&gt;I$2+LOOKUP(I$2,'Cargo List'!$C$2:$C$27,'Cargo List'!$H$2:$H$27)),"",LOOKUP(Sheet3!I$2,'Cargo List'!$C$2:$C$27,'Cargo List'!$I$2:$I$27))</f>
        <v>#N/A</v>
      </c>
      <c r="J321" t="e">
        <f>IF(OR($A321&lt;J$2,$A321&gt;J$2+LOOKUP(J$2,'Cargo List'!$C$2:$C$27,'Cargo List'!$H$2:$H$27)),"",LOOKUP(Sheet3!J$2,'Cargo List'!$C$2:$C$27,'Cargo List'!$I$2:$I$27))</f>
        <v>#N/A</v>
      </c>
      <c r="K321" t="e">
        <f>IF(OR($A321&lt;K$2,$A321&gt;K$2+LOOKUP(K$2,'Cargo List'!$C$2:$C$27,'Cargo List'!$H$2:$H$27)),"",LOOKUP(Sheet3!K$2,'Cargo List'!$C$2:$C$27,'Cargo List'!$I$2:$I$27))</f>
        <v>#N/A</v>
      </c>
      <c r="L321" t="e">
        <f>IF(OR($A321&lt;L$2,$A321&gt;L$2+LOOKUP(L$2,'Cargo List'!$C$2:$C$27,'Cargo List'!$H$2:$H$27)),"",LOOKUP(Sheet3!L$2,'Cargo List'!$C$2:$C$27,'Cargo List'!$I$2:$I$27))</f>
        <v>#N/A</v>
      </c>
      <c r="M321" t="e">
        <f>IF(OR($A321&lt;M$2,$A321&gt;M$2+LOOKUP(M$2,'Cargo List'!$C$2:$C$27,'Cargo List'!$H$2:$H$27)),"",LOOKUP(Sheet3!M$2,'Cargo List'!$C$2:$C$27,'Cargo List'!$I$2:$I$27))</f>
        <v>#N/A</v>
      </c>
      <c r="N321" t="e">
        <f>IF(OR($A321&lt;N$2,$A321&gt;N$2+LOOKUP(N$2,'Cargo List'!$C$2:$C$27,'Cargo List'!$H$2:$H$27)),"",LOOKUP(Sheet3!N$2,'Cargo List'!$C$2:$C$27,'Cargo List'!$I$2:$I$27))</f>
        <v>#N/A</v>
      </c>
      <c r="O321" t="e">
        <f>IF(OR($A321&lt;O$2,$A321&gt;O$2+LOOKUP(O$2,'Cargo List'!$C$2:$C$27,'Cargo List'!$H$2:$H$27)),"",LOOKUP(Sheet3!O$2,'Cargo List'!$C$2:$C$27,'Cargo List'!$I$2:$I$27))</f>
        <v>#N/A</v>
      </c>
      <c r="P321" t="e">
        <f>IF(OR($A321&lt;P$2,$A321&gt;P$2+LOOKUP(P$2,'Cargo List'!$C$2:$C$27,'Cargo List'!$H$2:$H$27)),"",LOOKUP(Sheet3!P$2,'Cargo List'!$C$2:$C$27,'Cargo List'!$I$2:$I$27))</f>
        <v>#N/A</v>
      </c>
      <c r="Q321" t="e">
        <f>IF(OR($A321&lt;Q$2,$A321&gt;Q$2+LOOKUP(Q$2,'Cargo List'!$C$2:$C$27,'Cargo List'!$H$2:$H$27)),"",LOOKUP(Sheet3!Q$2,'Cargo List'!$C$2:$C$27,'Cargo List'!$I$2:$I$27))</f>
        <v>#N/A</v>
      </c>
      <c r="R321" t="e">
        <f>IF(OR($A321&lt;R$2,$A321&gt;R$2+LOOKUP(R$2,'Cargo List'!$C$2:$C$27,'Cargo List'!$H$2:$H$27)),"",LOOKUP(Sheet3!R$2,'Cargo List'!$C$2:$C$27,'Cargo List'!$I$2:$I$27))</f>
        <v>#N/A</v>
      </c>
      <c r="S321" t="e">
        <f>IF(OR($A321&lt;S$2,$A321&gt;S$2+LOOKUP(S$2,'Cargo List'!$C$2:$C$27,'Cargo List'!$H$2:$H$27)),"",LOOKUP(Sheet3!S$2,'Cargo List'!$C$2:$C$27,'Cargo List'!$I$2:$I$27))</f>
        <v>#N/A</v>
      </c>
      <c r="T321" t="e">
        <f>IF(OR($A321&lt;T$2,$A321&gt;T$2+LOOKUP(T$2,'Cargo List'!$C$2:$C$27,'Cargo List'!$H$2:$H$27)),"",LOOKUP(Sheet3!T$2,'Cargo List'!$C$2:$C$27,'Cargo List'!$I$2:$I$27))</f>
        <v>#N/A</v>
      </c>
      <c r="U321" t="e">
        <f>IF(OR($A321&lt;U$2,$A321&gt;U$2+LOOKUP(U$2,'Cargo List'!$C$2:$C$27,'Cargo List'!$H$2:$H$27)),"",LOOKUP(Sheet3!U$2,'Cargo List'!$C$2:$C$27,'Cargo List'!$I$2:$I$27))</f>
        <v>#N/A</v>
      </c>
      <c r="V321" t="e">
        <f>IF(OR($A321&lt;V$2,$A321&gt;V$2+LOOKUP(V$2,'Cargo List'!$C$2:$C$27,'Cargo List'!$H$2:$H$27)),"",LOOKUP(Sheet3!V$2,'Cargo List'!$C$2:$C$27,'Cargo List'!$I$2:$I$27))</f>
        <v>#N/A</v>
      </c>
      <c r="W321" t="e">
        <f>IF(OR($A321&lt;W$2,$A321&gt;W$2+LOOKUP(W$2,'Cargo List'!$C$2:$C$27,'Cargo List'!$H$2:$H$27)),"",LOOKUP(Sheet3!W$2,'Cargo List'!$C$2:$C$27,'Cargo List'!$I$2:$I$27))</f>
        <v>#N/A</v>
      </c>
      <c r="X321" t="e">
        <f>IF(OR($A321&lt;X$2,$A321&gt;X$2+LOOKUP(X$2,'Cargo List'!$C$2:$C$27,'Cargo List'!$H$2:$H$27)),"",LOOKUP(Sheet3!X$2,'Cargo List'!$C$2:$C$27,'Cargo List'!$I$2:$I$27))</f>
        <v>#N/A</v>
      </c>
      <c r="Y321" t="e">
        <f>IF(OR($A321&lt;Y$2,$A321&gt;Y$2+LOOKUP(Y$2,'Cargo List'!$C$2:$C$27,'Cargo List'!$H$2:$H$27)),"",LOOKUP(Sheet3!Y$2,'Cargo List'!$C$2:$C$27,'Cargo List'!$I$2:$I$27))</f>
        <v>#N/A</v>
      </c>
      <c r="Z321" t="e">
        <f>IF(OR($A321&lt;Z$2,$A321&gt;Z$2+LOOKUP(Z$2,'Cargo List'!$C$2:$C$27,'Cargo List'!$H$2:$H$27)),"",LOOKUP(Sheet3!Z$2,'Cargo List'!$C$2:$C$27,'Cargo List'!$I$2:$I$27))</f>
        <v>#N/A</v>
      </c>
      <c r="AA321" t="e">
        <f>IF(OR($A321&lt;AA$2,$A321&gt;AA$2+LOOKUP(AA$2,'Cargo List'!$C$2:$C$27,'Cargo List'!$H$2:$H$27)),"",LOOKUP(Sheet3!AA$2,'Cargo List'!$C$2:$C$27,'Cargo List'!$I$2:$I$27))</f>
        <v>#N/A</v>
      </c>
      <c r="AB321" t="e">
        <f>IF(OR($A321&lt;AB$2,$A321&gt;AB$2+LOOKUP(AB$2,'Cargo List'!$C$2:$C$27,'Cargo List'!$H$2:$H$27)),"",LOOKUP(Sheet3!AB$2,'Cargo List'!$C$2:$C$27,'Cargo List'!$I$2:$I$27))</f>
        <v>#N/A</v>
      </c>
      <c r="AC321" t="e">
        <f>IF(OR($A321&lt;AC$2,$A321&gt;AC$2+LOOKUP(AC$2,'Cargo List'!$C$2:$C$27,'Cargo List'!$H$2:$H$27)),"",LOOKUP(Sheet3!AC$2,'Cargo List'!$C$2:$C$27,'Cargo List'!$I$2:$I$27))</f>
        <v>#N/A</v>
      </c>
      <c r="AD321" t="e">
        <f>IF(OR($A321&lt;AD$2,$A321&gt;AD$2+LOOKUP(AD$2,'Cargo List'!$C$2:$C$27,'Cargo List'!$H$2:$H$27)),"",LOOKUP(Sheet3!AD$2,'Cargo List'!$C$2:$C$27,'Cargo List'!$I$2:$I$27))</f>
        <v>#N/A</v>
      </c>
      <c r="AE321" t="e">
        <f>IF(OR($A321&lt;AE$2,$A321&gt;AE$2+LOOKUP(AE$2,'Cargo List'!$C$2:$C$27,'Cargo List'!$H$2:$H$27)),"",LOOKUP(Sheet3!AE$2,'Cargo List'!$C$2:$C$27,'Cargo List'!$I$2:$I$27))</f>
        <v>#N/A</v>
      </c>
      <c r="AF321" t="e">
        <f>IF(OR($A321&lt;AF$2,$A321&gt;AF$2+LOOKUP(AF$2,'Cargo List'!$C$2:$C$27,'Cargo List'!$H$2:$H$27)),"",LOOKUP(Sheet3!AF$2,'Cargo List'!$C$2:$C$27,'Cargo List'!$I$2:$I$27))</f>
        <v>#N/A</v>
      </c>
      <c r="AG321" t="e">
        <f>IF(OR($A321&lt;AG$2,$A321&gt;AG$2+LOOKUP(AG$2,'Cargo List'!$C$2:$C$27,'Cargo List'!$H$2:$H$27)),"",LOOKUP(Sheet3!AG$2,'Cargo List'!$C$2:$C$27,'Cargo List'!$I$2:$I$27))</f>
        <v>#N/A</v>
      </c>
      <c r="AH321" t="e">
        <f>IF(OR($A321&lt;AH$2,$A321&gt;AH$2+LOOKUP(AH$2,'Cargo List'!$C$2:$C$27,'Cargo List'!$H$2:$H$27)),"",LOOKUP(Sheet3!AH$2,'Cargo List'!$C$2:$C$27,'Cargo List'!$I$2:$I$27))</f>
        <v>#N/A</v>
      </c>
      <c r="AI321" t="e">
        <f>IF(OR($A321&lt;AI$2,$A321&gt;AI$2+LOOKUP(AI$2,'Cargo List'!$C$2:$C$27,'Cargo List'!$H$2:$H$27)),"",LOOKUP(Sheet3!AI$2,'Cargo List'!$C$2:$C$27,'Cargo List'!$I$2:$I$27))</f>
        <v>#N/A</v>
      </c>
      <c r="AJ321" t="e">
        <f>IF(OR($A321&lt;AJ$2,$A321&gt;AJ$2+LOOKUP(AJ$2,'Cargo List'!$C$2:$C$27,'Cargo List'!$H$2:$H$27)),"",LOOKUP(Sheet3!AJ$2,'Cargo List'!$C$2:$C$27,'Cargo List'!$I$2:$I$27))</f>
        <v>#N/A</v>
      </c>
      <c r="AK321" t="e">
        <f>IF(OR($A321&lt;AK$2,$A321&gt;AK$2+LOOKUP(AK$2,'Cargo List'!$C$2:$C$27,'Cargo List'!$H$2:$H$27)),"",LOOKUP(Sheet3!AK$2,'Cargo List'!$C$2:$C$27,'Cargo List'!$I$2:$I$27))</f>
        <v>#N/A</v>
      </c>
      <c r="AL321" t="e">
        <f>IF(OR($A321&lt;AL$2,$A321&gt;AL$2+LOOKUP(AL$2,'Cargo List'!$C$2:$C$27,'Cargo List'!$H$2:$H$27)),"",LOOKUP(Sheet3!AL$2,'Cargo List'!$C$2:$C$27,'Cargo List'!$I$2:$I$27))</f>
        <v>#N/A</v>
      </c>
      <c r="AM321" t="e">
        <f>IF(OR($A321&lt;AM$2,$A321&gt;AM$2+LOOKUP(AM$2,'Cargo List'!$C$2:$C$27,'Cargo List'!$H$2:$H$27)),"",LOOKUP(Sheet3!AM$2,'Cargo List'!$C$2:$C$27,'Cargo List'!$I$2:$I$27))</f>
        <v>#N/A</v>
      </c>
      <c r="AN321" t="e">
        <f>IF(OR($A321&lt;AN$2,$A321&gt;AN$2+LOOKUP(AN$2,'Cargo List'!$C$2:$C$27,'Cargo List'!$H$2:$H$27)),"",LOOKUP(Sheet3!AN$2,'Cargo List'!$C$2:$C$27,'Cargo List'!$I$2:$I$27))</f>
        <v>#N/A</v>
      </c>
      <c r="AO321" t="e">
        <f>IF(OR($A321&lt;AO$2,$A321&gt;AO$2+LOOKUP(AO$2,'Cargo List'!$C$2:$C$27,'Cargo List'!$H$2:$H$27)),"",LOOKUP(Sheet3!AO$2,'Cargo List'!$C$2:$C$27,'Cargo List'!$I$2:$I$27))</f>
        <v>#N/A</v>
      </c>
      <c r="AP321" t="e">
        <f>IF(OR($A321&lt;AP$2,$A321&gt;AP$2+LOOKUP(AP$2,'Cargo List'!$C$2:$C$27,'Cargo List'!$H$2:$H$27)),"",LOOKUP(Sheet3!AP$2,'Cargo List'!$C$2:$C$27,'Cargo List'!$I$2:$I$27))</f>
        <v>#N/A</v>
      </c>
      <c r="AQ321" t="e">
        <f>IF(OR($A321&lt;AQ$2,$A321&gt;AQ$2+LOOKUP(AQ$2,'Cargo List'!$C$2:$C$27,'Cargo List'!$H$2:$H$27)),"",LOOKUP(Sheet3!AQ$2,'Cargo List'!$C$2:$C$27,'Cargo List'!$I$2:$I$27))</f>
        <v>#N/A</v>
      </c>
      <c r="AR321" t="e">
        <f>IF(OR($A321&lt;AR$2,$A321&gt;AR$2+LOOKUP(AR$2,'Cargo List'!$C$2:$C$27,'Cargo List'!$H$2:$H$27)),"",LOOKUP(Sheet3!AR$2,'Cargo List'!$C$2:$C$27,'Cargo List'!$I$2:$I$27))</f>
        <v>#N/A</v>
      </c>
      <c r="AS321" t="e">
        <f>IF(OR($A321&lt;AS$2,$A321&gt;AS$2+LOOKUP(AS$2,'Cargo List'!$C$2:$C$27,'Cargo List'!$H$2:$H$27)),"",LOOKUP(Sheet3!AS$2,'Cargo List'!$C$2:$C$27,'Cargo List'!$I$2:$I$27))</f>
        <v>#N/A</v>
      </c>
      <c r="AT321" t="e">
        <f>IF(OR($A321&lt;AT$2,$A321&gt;AT$2+LOOKUP(AT$2,'Cargo List'!$C$2:$C$27,'Cargo List'!$H$2:$H$27)),"",LOOKUP(Sheet3!AT$2,'Cargo List'!$C$2:$C$27,'Cargo List'!$I$2:$I$27))</f>
        <v>#N/A</v>
      </c>
      <c r="AU321" t="e">
        <f>IF(OR($A321&lt;AU$2,$A321&gt;AU$2+LOOKUP(AU$2,'Cargo List'!$C$2:$C$27,'Cargo List'!$H$2:$H$27)),"",LOOKUP(Sheet3!AU$2,'Cargo List'!$C$2:$C$27,'Cargo List'!$I$2:$I$27))</f>
        <v>#N/A</v>
      </c>
      <c r="AV321" s="4">
        <f t="shared" si="8"/>
        <v>0</v>
      </c>
    </row>
    <row r="322" spans="1:48" x14ac:dyDescent="0.25">
      <c r="A322" s="2">
        <f t="shared" si="9"/>
        <v>44516</v>
      </c>
      <c r="B322" t="e">
        <f>IF(OR($A322&lt;B$2,$A322&gt;B$2+LOOKUP(B$2,'Cargo List'!$C$2:$C$27,'Cargo List'!$H$2:$H$27)),"",LOOKUP(Sheet3!B$2,'Cargo List'!$C$2:$C$27,'Cargo List'!$I$2:$I$27))</f>
        <v>#N/A</v>
      </c>
      <c r="C322" t="e">
        <f>IF(OR($A322&lt;C$2,$A322&gt;C$2+LOOKUP(C$2,'Cargo List'!$C$2:$C$27,'Cargo List'!$H$2:$H$27)),"",LOOKUP(Sheet3!C$2,'Cargo List'!$C$2:$C$27,'Cargo List'!$I$2:$I$27))</f>
        <v>#N/A</v>
      </c>
      <c r="D322" t="e">
        <f>IF(OR($A322&lt;D$2,$A322&gt;D$2+LOOKUP(D$2,'Cargo List'!$C$2:$C$27,'Cargo List'!$H$2:$H$27)),"",LOOKUP(Sheet3!D$2,'Cargo List'!$C$2:$C$27,'Cargo List'!$I$2:$I$27))</f>
        <v>#N/A</v>
      </c>
      <c r="E322" t="e">
        <f>IF(OR($A322&lt;E$2,$A322&gt;E$2+LOOKUP(E$2,'Cargo List'!$C$2:$C$27,'Cargo List'!$H$2:$H$27)),"",LOOKUP(Sheet3!E$2,'Cargo List'!$C$2:$C$27,'Cargo List'!$I$2:$I$27))</f>
        <v>#N/A</v>
      </c>
      <c r="F322" t="e">
        <f>IF(OR($A322&lt;F$2,$A322&gt;F$2+LOOKUP(F$2,'Cargo List'!$C$2:$C$27,'Cargo List'!$H$2:$H$27)),"",LOOKUP(Sheet3!F$2,'Cargo List'!$C$2:$C$27,'Cargo List'!$I$2:$I$27))</f>
        <v>#N/A</v>
      </c>
      <c r="G322" t="e">
        <f>IF(OR($A322&lt;G$2,$A322&gt;G$2+LOOKUP(G$2,'Cargo List'!$C$2:$C$27,'Cargo List'!$H$2:$H$27)),"",LOOKUP(Sheet3!G$2,'Cargo List'!$C$2:$C$27,'Cargo List'!$I$2:$I$27))</f>
        <v>#N/A</v>
      </c>
      <c r="H322" t="e">
        <f>IF(OR($A322&lt;H$2,$A322&gt;H$2+LOOKUP(H$2,'Cargo List'!$C$2:$C$27,'Cargo List'!$H$2:$H$27)),"",LOOKUP(Sheet3!H$2,'Cargo List'!$C$2:$C$27,'Cargo List'!$I$2:$I$27))</f>
        <v>#N/A</v>
      </c>
      <c r="I322" t="e">
        <f>IF(OR($A322&lt;I$2,$A322&gt;I$2+LOOKUP(I$2,'Cargo List'!$C$2:$C$27,'Cargo List'!$H$2:$H$27)),"",LOOKUP(Sheet3!I$2,'Cargo List'!$C$2:$C$27,'Cargo List'!$I$2:$I$27))</f>
        <v>#N/A</v>
      </c>
      <c r="J322" t="e">
        <f>IF(OR($A322&lt;J$2,$A322&gt;J$2+LOOKUP(J$2,'Cargo List'!$C$2:$C$27,'Cargo List'!$H$2:$H$27)),"",LOOKUP(Sheet3!J$2,'Cargo List'!$C$2:$C$27,'Cargo List'!$I$2:$I$27))</f>
        <v>#N/A</v>
      </c>
      <c r="K322" t="e">
        <f>IF(OR($A322&lt;K$2,$A322&gt;K$2+LOOKUP(K$2,'Cargo List'!$C$2:$C$27,'Cargo List'!$H$2:$H$27)),"",LOOKUP(Sheet3!K$2,'Cargo List'!$C$2:$C$27,'Cargo List'!$I$2:$I$27))</f>
        <v>#N/A</v>
      </c>
      <c r="L322" t="e">
        <f>IF(OR($A322&lt;L$2,$A322&gt;L$2+LOOKUP(L$2,'Cargo List'!$C$2:$C$27,'Cargo List'!$H$2:$H$27)),"",LOOKUP(Sheet3!L$2,'Cargo List'!$C$2:$C$27,'Cargo List'!$I$2:$I$27))</f>
        <v>#N/A</v>
      </c>
      <c r="M322" t="e">
        <f>IF(OR($A322&lt;M$2,$A322&gt;M$2+LOOKUP(M$2,'Cargo List'!$C$2:$C$27,'Cargo List'!$H$2:$H$27)),"",LOOKUP(Sheet3!M$2,'Cargo List'!$C$2:$C$27,'Cargo List'!$I$2:$I$27))</f>
        <v>#N/A</v>
      </c>
      <c r="N322" t="e">
        <f>IF(OR($A322&lt;N$2,$A322&gt;N$2+LOOKUP(N$2,'Cargo List'!$C$2:$C$27,'Cargo List'!$H$2:$H$27)),"",LOOKUP(Sheet3!N$2,'Cargo List'!$C$2:$C$27,'Cargo List'!$I$2:$I$27))</f>
        <v>#N/A</v>
      </c>
      <c r="O322" t="e">
        <f>IF(OR($A322&lt;O$2,$A322&gt;O$2+LOOKUP(O$2,'Cargo List'!$C$2:$C$27,'Cargo List'!$H$2:$H$27)),"",LOOKUP(Sheet3!O$2,'Cargo List'!$C$2:$C$27,'Cargo List'!$I$2:$I$27))</f>
        <v>#N/A</v>
      </c>
      <c r="P322" t="e">
        <f>IF(OR($A322&lt;P$2,$A322&gt;P$2+LOOKUP(P$2,'Cargo List'!$C$2:$C$27,'Cargo List'!$H$2:$H$27)),"",LOOKUP(Sheet3!P$2,'Cargo List'!$C$2:$C$27,'Cargo List'!$I$2:$I$27))</f>
        <v>#N/A</v>
      </c>
      <c r="Q322" t="e">
        <f>IF(OR($A322&lt;Q$2,$A322&gt;Q$2+LOOKUP(Q$2,'Cargo List'!$C$2:$C$27,'Cargo List'!$H$2:$H$27)),"",LOOKUP(Sheet3!Q$2,'Cargo List'!$C$2:$C$27,'Cargo List'!$I$2:$I$27))</f>
        <v>#N/A</v>
      </c>
      <c r="R322" t="e">
        <f>IF(OR($A322&lt;R$2,$A322&gt;R$2+LOOKUP(R$2,'Cargo List'!$C$2:$C$27,'Cargo List'!$H$2:$H$27)),"",LOOKUP(Sheet3!R$2,'Cargo List'!$C$2:$C$27,'Cargo List'!$I$2:$I$27))</f>
        <v>#N/A</v>
      </c>
      <c r="S322" t="e">
        <f>IF(OR($A322&lt;S$2,$A322&gt;S$2+LOOKUP(S$2,'Cargo List'!$C$2:$C$27,'Cargo List'!$H$2:$H$27)),"",LOOKUP(Sheet3!S$2,'Cargo List'!$C$2:$C$27,'Cargo List'!$I$2:$I$27))</f>
        <v>#N/A</v>
      </c>
      <c r="T322" t="e">
        <f>IF(OR($A322&lt;T$2,$A322&gt;T$2+LOOKUP(T$2,'Cargo List'!$C$2:$C$27,'Cargo List'!$H$2:$H$27)),"",LOOKUP(Sheet3!T$2,'Cargo List'!$C$2:$C$27,'Cargo List'!$I$2:$I$27))</f>
        <v>#N/A</v>
      </c>
      <c r="U322" t="e">
        <f>IF(OR($A322&lt;U$2,$A322&gt;U$2+LOOKUP(U$2,'Cargo List'!$C$2:$C$27,'Cargo List'!$H$2:$H$27)),"",LOOKUP(Sheet3!U$2,'Cargo List'!$C$2:$C$27,'Cargo List'!$I$2:$I$27))</f>
        <v>#N/A</v>
      </c>
      <c r="V322" t="e">
        <f>IF(OR($A322&lt;V$2,$A322&gt;V$2+LOOKUP(V$2,'Cargo List'!$C$2:$C$27,'Cargo List'!$H$2:$H$27)),"",LOOKUP(Sheet3!V$2,'Cargo List'!$C$2:$C$27,'Cargo List'!$I$2:$I$27))</f>
        <v>#N/A</v>
      </c>
      <c r="W322" t="e">
        <f>IF(OR($A322&lt;W$2,$A322&gt;W$2+LOOKUP(W$2,'Cargo List'!$C$2:$C$27,'Cargo List'!$H$2:$H$27)),"",LOOKUP(Sheet3!W$2,'Cargo List'!$C$2:$C$27,'Cargo List'!$I$2:$I$27))</f>
        <v>#N/A</v>
      </c>
      <c r="X322" t="e">
        <f>IF(OR($A322&lt;X$2,$A322&gt;X$2+LOOKUP(X$2,'Cargo List'!$C$2:$C$27,'Cargo List'!$H$2:$H$27)),"",LOOKUP(Sheet3!X$2,'Cargo List'!$C$2:$C$27,'Cargo List'!$I$2:$I$27))</f>
        <v>#N/A</v>
      </c>
      <c r="Y322" t="e">
        <f>IF(OR($A322&lt;Y$2,$A322&gt;Y$2+LOOKUP(Y$2,'Cargo List'!$C$2:$C$27,'Cargo List'!$H$2:$H$27)),"",LOOKUP(Sheet3!Y$2,'Cargo List'!$C$2:$C$27,'Cargo List'!$I$2:$I$27))</f>
        <v>#N/A</v>
      </c>
      <c r="Z322" t="e">
        <f>IF(OR($A322&lt;Z$2,$A322&gt;Z$2+LOOKUP(Z$2,'Cargo List'!$C$2:$C$27,'Cargo List'!$H$2:$H$27)),"",LOOKUP(Sheet3!Z$2,'Cargo List'!$C$2:$C$27,'Cargo List'!$I$2:$I$27))</f>
        <v>#N/A</v>
      </c>
      <c r="AA322" t="e">
        <f>IF(OR($A322&lt;AA$2,$A322&gt;AA$2+LOOKUP(AA$2,'Cargo List'!$C$2:$C$27,'Cargo List'!$H$2:$H$27)),"",LOOKUP(Sheet3!AA$2,'Cargo List'!$C$2:$C$27,'Cargo List'!$I$2:$I$27))</f>
        <v>#N/A</v>
      </c>
      <c r="AB322" t="e">
        <f>IF(OR($A322&lt;AB$2,$A322&gt;AB$2+LOOKUP(AB$2,'Cargo List'!$C$2:$C$27,'Cargo List'!$H$2:$H$27)),"",LOOKUP(Sheet3!AB$2,'Cargo List'!$C$2:$C$27,'Cargo List'!$I$2:$I$27))</f>
        <v>#N/A</v>
      </c>
      <c r="AC322" t="e">
        <f>IF(OR($A322&lt;AC$2,$A322&gt;AC$2+LOOKUP(AC$2,'Cargo List'!$C$2:$C$27,'Cargo List'!$H$2:$H$27)),"",LOOKUP(Sheet3!AC$2,'Cargo List'!$C$2:$C$27,'Cargo List'!$I$2:$I$27))</f>
        <v>#N/A</v>
      </c>
      <c r="AD322" t="e">
        <f>IF(OR($A322&lt;AD$2,$A322&gt;AD$2+LOOKUP(AD$2,'Cargo List'!$C$2:$C$27,'Cargo List'!$H$2:$H$27)),"",LOOKUP(Sheet3!AD$2,'Cargo List'!$C$2:$C$27,'Cargo List'!$I$2:$I$27))</f>
        <v>#N/A</v>
      </c>
      <c r="AE322" t="e">
        <f>IF(OR($A322&lt;AE$2,$A322&gt;AE$2+LOOKUP(AE$2,'Cargo List'!$C$2:$C$27,'Cargo List'!$H$2:$H$27)),"",LOOKUP(Sheet3!AE$2,'Cargo List'!$C$2:$C$27,'Cargo List'!$I$2:$I$27))</f>
        <v>#N/A</v>
      </c>
      <c r="AF322" t="e">
        <f>IF(OR($A322&lt;AF$2,$A322&gt;AF$2+LOOKUP(AF$2,'Cargo List'!$C$2:$C$27,'Cargo List'!$H$2:$H$27)),"",LOOKUP(Sheet3!AF$2,'Cargo List'!$C$2:$C$27,'Cargo List'!$I$2:$I$27))</f>
        <v>#N/A</v>
      </c>
      <c r="AG322" t="e">
        <f>IF(OR($A322&lt;AG$2,$A322&gt;AG$2+LOOKUP(AG$2,'Cargo List'!$C$2:$C$27,'Cargo List'!$H$2:$H$27)),"",LOOKUP(Sheet3!AG$2,'Cargo List'!$C$2:$C$27,'Cargo List'!$I$2:$I$27))</f>
        <v>#N/A</v>
      </c>
      <c r="AH322" t="e">
        <f>IF(OR($A322&lt;AH$2,$A322&gt;AH$2+LOOKUP(AH$2,'Cargo List'!$C$2:$C$27,'Cargo List'!$H$2:$H$27)),"",LOOKUP(Sheet3!AH$2,'Cargo List'!$C$2:$C$27,'Cargo List'!$I$2:$I$27))</f>
        <v>#N/A</v>
      </c>
      <c r="AI322" t="e">
        <f>IF(OR($A322&lt;AI$2,$A322&gt;AI$2+LOOKUP(AI$2,'Cargo List'!$C$2:$C$27,'Cargo List'!$H$2:$H$27)),"",LOOKUP(Sheet3!AI$2,'Cargo List'!$C$2:$C$27,'Cargo List'!$I$2:$I$27))</f>
        <v>#N/A</v>
      </c>
      <c r="AJ322" t="e">
        <f>IF(OR($A322&lt;AJ$2,$A322&gt;AJ$2+LOOKUP(AJ$2,'Cargo List'!$C$2:$C$27,'Cargo List'!$H$2:$H$27)),"",LOOKUP(Sheet3!AJ$2,'Cargo List'!$C$2:$C$27,'Cargo List'!$I$2:$I$27))</f>
        <v>#N/A</v>
      </c>
      <c r="AK322" t="e">
        <f>IF(OR($A322&lt;AK$2,$A322&gt;AK$2+LOOKUP(AK$2,'Cargo List'!$C$2:$C$27,'Cargo List'!$H$2:$H$27)),"",LOOKUP(Sheet3!AK$2,'Cargo List'!$C$2:$C$27,'Cargo List'!$I$2:$I$27))</f>
        <v>#N/A</v>
      </c>
      <c r="AL322" t="e">
        <f>IF(OR($A322&lt;AL$2,$A322&gt;AL$2+LOOKUP(AL$2,'Cargo List'!$C$2:$C$27,'Cargo List'!$H$2:$H$27)),"",LOOKUP(Sheet3!AL$2,'Cargo List'!$C$2:$C$27,'Cargo List'!$I$2:$I$27))</f>
        <v>#N/A</v>
      </c>
      <c r="AM322" t="e">
        <f>IF(OR($A322&lt;AM$2,$A322&gt;AM$2+LOOKUP(AM$2,'Cargo List'!$C$2:$C$27,'Cargo List'!$H$2:$H$27)),"",LOOKUP(Sheet3!AM$2,'Cargo List'!$C$2:$C$27,'Cargo List'!$I$2:$I$27))</f>
        <v>#N/A</v>
      </c>
      <c r="AN322" t="e">
        <f>IF(OR($A322&lt;AN$2,$A322&gt;AN$2+LOOKUP(AN$2,'Cargo List'!$C$2:$C$27,'Cargo List'!$H$2:$H$27)),"",LOOKUP(Sheet3!AN$2,'Cargo List'!$C$2:$C$27,'Cargo List'!$I$2:$I$27))</f>
        <v>#N/A</v>
      </c>
      <c r="AO322" t="e">
        <f>IF(OR($A322&lt;AO$2,$A322&gt;AO$2+LOOKUP(AO$2,'Cargo List'!$C$2:$C$27,'Cargo List'!$H$2:$H$27)),"",LOOKUP(Sheet3!AO$2,'Cargo List'!$C$2:$C$27,'Cargo List'!$I$2:$I$27))</f>
        <v>#N/A</v>
      </c>
      <c r="AP322" t="e">
        <f>IF(OR($A322&lt;AP$2,$A322&gt;AP$2+LOOKUP(AP$2,'Cargo List'!$C$2:$C$27,'Cargo List'!$H$2:$H$27)),"",LOOKUP(Sheet3!AP$2,'Cargo List'!$C$2:$C$27,'Cargo List'!$I$2:$I$27))</f>
        <v>#N/A</v>
      </c>
      <c r="AQ322" t="e">
        <f>IF(OR($A322&lt;AQ$2,$A322&gt;AQ$2+LOOKUP(AQ$2,'Cargo List'!$C$2:$C$27,'Cargo List'!$H$2:$H$27)),"",LOOKUP(Sheet3!AQ$2,'Cargo List'!$C$2:$C$27,'Cargo List'!$I$2:$I$27))</f>
        <v>#N/A</v>
      </c>
      <c r="AR322" t="e">
        <f>IF(OR($A322&lt;AR$2,$A322&gt;AR$2+LOOKUP(AR$2,'Cargo List'!$C$2:$C$27,'Cargo List'!$H$2:$H$27)),"",LOOKUP(Sheet3!AR$2,'Cargo List'!$C$2:$C$27,'Cargo List'!$I$2:$I$27))</f>
        <v>#N/A</v>
      </c>
      <c r="AS322" t="e">
        <f>IF(OR($A322&lt;AS$2,$A322&gt;AS$2+LOOKUP(AS$2,'Cargo List'!$C$2:$C$27,'Cargo List'!$H$2:$H$27)),"",LOOKUP(Sheet3!AS$2,'Cargo List'!$C$2:$C$27,'Cargo List'!$I$2:$I$27))</f>
        <v>#N/A</v>
      </c>
      <c r="AT322" t="e">
        <f>IF(OR($A322&lt;AT$2,$A322&gt;AT$2+LOOKUP(AT$2,'Cargo List'!$C$2:$C$27,'Cargo List'!$H$2:$H$27)),"",LOOKUP(Sheet3!AT$2,'Cargo List'!$C$2:$C$27,'Cargo List'!$I$2:$I$27))</f>
        <v>#N/A</v>
      </c>
      <c r="AU322" t="e">
        <f>IF(OR($A322&lt;AU$2,$A322&gt;AU$2+LOOKUP(AU$2,'Cargo List'!$C$2:$C$27,'Cargo List'!$H$2:$H$27)),"",LOOKUP(Sheet3!AU$2,'Cargo List'!$C$2:$C$27,'Cargo List'!$I$2:$I$27))</f>
        <v>#N/A</v>
      </c>
      <c r="AV322" s="4">
        <f t="shared" si="8"/>
        <v>0</v>
      </c>
    </row>
    <row r="323" spans="1:48" x14ac:dyDescent="0.25">
      <c r="A323" s="2">
        <f t="shared" si="9"/>
        <v>44517</v>
      </c>
      <c r="B323" t="e">
        <f>IF(OR($A323&lt;B$2,$A323&gt;B$2+LOOKUP(B$2,'Cargo List'!$C$2:$C$27,'Cargo List'!$H$2:$H$27)),"",LOOKUP(Sheet3!B$2,'Cargo List'!$C$2:$C$27,'Cargo List'!$I$2:$I$27))</f>
        <v>#N/A</v>
      </c>
      <c r="C323" t="e">
        <f>IF(OR($A323&lt;C$2,$A323&gt;C$2+LOOKUP(C$2,'Cargo List'!$C$2:$C$27,'Cargo List'!$H$2:$H$27)),"",LOOKUP(Sheet3!C$2,'Cargo List'!$C$2:$C$27,'Cargo List'!$I$2:$I$27))</f>
        <v>#N/A</v>
      </c>
      <c r="D323" t="e">
        <f>IF(OR($A323&lt;D$2,$A323&gt;D$2+LOOKUP(D$2,'Cargo List'!$C$2:$C$27,'Cargo List'!$H$2:$H$27)),"",LOOKUP(Sheet3!D$2,'Cargo List'!$C$2:$C$27,'Cargo List'!$I$2:$I$27))</f>
        <v>#N/A</v>
      </c>
      <c r="E323" t="e">
        <f>IF(OR($A323&lt;E$2,$A323&gt;E$2+LOOKUP(E$2,'Cargo List'!$C$2:$C$27,'Cargo List'!$H$2:$H$27)),"",LOOKUP(Sheet3!E$2,'Cargo List'!$C$2:$C$27,'Cargo List'!$I$2:$I$27))</f>
        <v>#N/A</v>
      </c>
      <c r="F323" t="e">
        <f>IF(OR($A323&lt;F$2,$A323&gt;F$2+LOOKUP(F$2,'Cargo List'!$C$2:$C$27,'Cargo List'!$H$2:$H$27)),"",LOOKUP(Sheet3!F$2,'Cargo List'!$C$2:$C$27,'Cargo List'!$I$2:$I$27))</f>
        <v>#N/A</v>
      </c>
      <c r="G323" t="e">
        <f>IF(OR($A323&lt;G$2,$A323&gt;G$2+LOOKUP(G$2,'Cargo List'!$C$2:$C$27,'Cargo List'!$H$2:$H$27)),"",LOOKUP(Sheet3!G$2,'Cargo List'!$C$2:$C$27,'Cargo List'!$I$2:$I$27))</f>
        <v>#N/A</v>
      </c>
      <c r="H323" t="e">
        <f>IF(OR($A323&lt;H$2,$A323&gt;H$2+LOOKUP(H$2,'Cargo List'!$C$2:$C$27,'Cargo List'!$H$2:$H$27)),"",LOOKUP(Sheet3!H$2,'Cargo List'!$C$2:$C$27,'Cargo List'!$I$2:$I$27))</f>
        <v>#N/A</v>
      </c>
      <c r="I323" t="e">
        <f>IF(OR($A323&lt;I$2,$A323&gt;I$2+LOOKUP(I$2,'Cargo List'!$C$2:$C$27,'Cargo List'!$H$2:$H$27)),"",LOOKUP(Sheet3!I$2,'Cargo List'!$C$2:$C$27,'Cargo List'!$I$2:$I$27))</f>
        <v>#N/A</v>
      </c>
      <c r="J323" t="e">
        <f>IF(OR($A323&lt;J$2,$A323&gt;J$2+LOOKUP(J$2,'Cargo List'!$C$2:$C$27,'Cargo List'!$H$2:$H$27)),"",LOOKUP(Sheet3!J$2,'Cargo List'!$C$2:$C$27,'Cargo List'!$I$2:$I$27))</f>
        <v>#N/A</v>
      </c>
      <c r="K323" t="e">
        <f>IF(OR($A323&lt;K$2,$A323&gt;K$2+LOOKUP(K$2,'Cargo List'!$C$2:$C$27,'Cargo List'!$H$2:$H$27)),"",LOOKUP(Sheet3!K$2,'Cargo List'!$C$2:$C$27,'Cargo List'!$I$2:$I$27))</f>
        <v>#N/A</v>
      </c>
      <c r="L323" t="e">
        <f>IF(OR($A323&lt;L$2,$A323&gt;L$2+LOOKUP(L$2,'Cargo List'!$C$2:$C$27,'Cargo List'!$H$2:$H$27)),"",LOOKUP(Sheet3!L$2,'Cargo List'!$C$2:$C$27,'Cargo List'!$I$2:$I$27))</f>
        <v>#N/A</v>
      </c>
      <c r="M323" t="e">
        <f>IF(OR($A323&lt;M$2,$A323&gt;M$2+LOOKUP(M$2,'Cargo List'!$C$2:$C$27,'Cargo List'!$H$2:$H$27)),"",LOOKUP(Sheet3!M$2,'Cargo List'!$C$2:$C$27,'Cargo List'!$I$2:$I$27))</f>
        <v>#N/A</v>
      </c>
      <c r="N323" t="e">
        <f>IF(OR($A323&lt;N$2,$A323&gt;N$2+LOOKUP(N$2,'Cargo List'!$C$2:$C$27,'Cargo List'!$H$2:$H$27)),"",LOOKUP(Sheet3!N$2,'Cargo List'!$C$2:$C$27,'Cargo List'!$I$2:$I$27))</f>
        <v>#N/A</v>
      </c>
      <c r="O323" t="e">
        <f>IF(OR($A323&lt;O$2,$A323&gt;O$2+LOOKUP(O$2,'Cargo List'!$C$2:$C$27,'Cargo List'!$H$2:$H$27)),"",LOOKUP(Sheet3!O$2,'Cargo List'!$C$2:$C$27,'Cargo List'!$I$2:$I$27))</f>
        <v>#N/A</v>
      </c>
      <c r="P323" t="e">
        <f>IF(OR($A323&lt;P$2,$A323&gt;P$2+LOOKUP(P$2,'Cargo List'!$C$2:$C$27,'Cargo List'!$H$2:$H$27)),"",LOOKUP(Sheet3!P$2,'Cargo List'!$C$2:$C$27,'Cargo List'!$I$2:$I$27))</f>
        <v>#N/A</v>
      </c>
      <c r="Q323" t="e">
        <f>IF(OR($A323&lt;Q$2,$A323&gt;Q$2+LOOKUP(Q$2,'Cargo List'!$C$2:$C$27,'Cargo List'!$H$2:$H$27)),"",LOOKUP(Sheet3!Q$2,'Cargo List'!$C$2:$C$27,'Cargo List'!$I$2:$I$27))</f>
        <v>#N/A</v>
      </c>
      <c r="R323" t="e">
        <f>IF(OR($A323&lt;R$2,$A323&gt;R$2+LOOKUP(R$2,'Cargo List'!$C$2:$C$27,'Cargo List'!$H$2:$H$27)),"",LOOKUP(Sheet3!R$2,'Cargo List'!$C$2:$C$27,'Cargo List'!$I$2:$I$27))</f>
        <v>#N/A</v>
      </c>
      <c r="S323" t="e">
        <f>IF(OR($A323&lt;S$2,$A323&gt;S$2+LOOKUP(S$2,'Cargo List'!$C$2:$C$27,'Cargo List'!$H$2:$H$27)),"",LOOKUP(Sheet3!S$2,'Cargo List'!$C$2:$C$27,'Cargo List'!$I$2:$I$27))</f>
        <v>#N/A</v>
      </c>
      <c r="T323" t="e">
        <f>IF(OR($A323&lt;T$2,$A323&gt;T$2+LOOKUP(T$2,'Cargo List'!$C$2:$C$27,'Cargo List'!$H$2:$H$27)),"",LOOKUP(Sheet3!T$2,'Cargo List'!$C$2:$C$27,'Cargo List'!$I$2:$I$27))</f>
        <v>#N/A</v>
      </c>
      <c r="U323" t="e">
        <f>IF(OR($A323&lt;U$2,$A323&gt;U$2+LOOKUP(U$2,'Cargo List'!$C$2:$C$27,'Cargo List'!$H$2:$H$27)),"",LOOKUP(Sheet3!U$2,'Cargo List'!$C$2:$C$27,'Cargo List'!$I$2:$I$27))</f>
        <v>#N/A</v>
      </c>
      <c r="V323" t="e">
        <f>IF(OR($A323&lt;V$2,$A323&gt;V$2+LOOKUP(V$2,'Cargo List'!$C$2:$C$27,'Cargo List'!$H$2:$H$27)),"",LOOKUP(Sheet3!V$2,'Cargo List'!$C$2:$C$27,'Cargo List'!$I$2:$I$27))</f>
        <v>#N/A</v>
      </c>
      <c r="W323" t="e">
        <f>IF(OR($A323&lt;W$2,$A323&gt;W$2+LOOKUP(W$2,'Cargo List'!$C$2:$C$27,'Cargo List'!$H$2:$H$27)),"",LOOKUP(Sheet3!W$2,'Cargo List'!$C$2:$C$27,'Cargo List'!$I$2:$I$27))</f>
        <v>#N/A</v>
      </c>
      <c r="X323" t="e">
        <f>IF(OR($A323&lt;X$2,$A323&gt;X$2+LOOKUP(X$2,'Cargo List'!$C$2:$C$27,'Cargo List'!$H$2:$H$27)),"",LOOKUP(Sheet3!X$2,'Cargo List'!$C$2:$C$27,'Cargo List'!$I$2:$I$27))</f>
        <v>#N/A</v>
      </c>
      <c r="Y323" t="e">
        <f>IF(OR($A323&lt;Y$2,$A323&gt;Y$2+LOOKUP(Y$2,'Cargo List'!$C$2:$C$27,'Cargo List'!$H$2:$H$27)),"",LOOKUP(Sheet3!Y$2,'Cargo List'!$C$2:$C$27,'Cargo List'!$I$2:$I$27))</f>
        <v>#N/A</v>
      </c>
      <c r="Z323" t="e">
        <f>IF(OR($A323&lt;Z$2,$A323&gt;Z$2+LOOKUP(Z$2,'Cargo List'!$C$2:$C$27,'Cargo List'!$H$2:$H$27)),"",LOOKUP(Sheet3!Z$2,'Cargo List'!$C$2:$C$27,'Cargo List'!$I$2:$I$27))</f>
        <v>#N/A</v>
      </c>
      <c r="AA323" t="e">
        <f>IF(OR($A323&lt;AA$2,$A323&gt;AA$2+LOOKUP(AA$2,'Cargo List'!$C$2:$C$27,'Cargo List'!$H$2:$H$27)),"",LOOKUP(Sheet3!AA$2,'Cargo List'!$C$2:$C$27,'Cargo List'!$I$2:$I$27))</f>
        <v>#N/A</v>
      </c>
      <c r="AB323" t="e">
        <f>IF(OR($A323&lt;AB$2,$A323&gt;AB$2+LOOKUP(AB$2,'Cargo List'!$C$2:$C$27,'Cargo List'!$H$2:$H$27)),"",LOOKUP(Sheet3!AB$2,'Cargo List'!$C$2:$C$27,'Cargo List'!$I$2:$I$27))</f>
        <v>#N/A</v>
      </c>
      <c r="AC323" t="e">
        <f>IF(OR($A323&lt;AC$2,$A323&gt;AC$2+LOOKUP(AC$2,'Cargo List'!$C$2:$C$27,'Cargo List'!$H$2:$H$27)),"",LOOKUP(Sheet3!AC$2,'Cargo List'!$C$2:$C$27,'Cargo List'!$I$2:$I$27))</f>
        <v>#N/A</v>
      </c>
      <c r="AD323" t="e">
        <f>IF(OR($A323&lt;AD$2,$A323&gt;AD$2+LOOKUP(AD$2,'Cargo List'!$C$2:$C$27,'Cargo List'!$H$2:$H$27)),"",LOOKUP(Sheet3!AD$2,'Cargo List'!$C$2:$C$27,'Cargo List'!$I$2:$I$27))</f>
        <v>#N/A</v>
      </c>
      <c r="AE323" t="e">
        <f>IF(OR($A323&lt;AE$2,$A323&gt;AE$2+LOOKUP(AE$2,'Cargo List'!$C$2:$C$27,'Cargo List'!$H$2:$H$27)),"",LOOKUP(Sheet3!AE$2,'Cargo List'!$C$2:$C$27,'Cargo List'!$I$2:$I$27))</f>
        <v>#N/A</v>
      </c>
      <c r="AF323" t="e">
        <f>IF(OR($A323&lt;AF$2,$A323&gt;AF$2+LOOKUP(AF$2,'Cargo List'!$C$2:$C$27,'Cargo List'!$H$2:$H$27)),"",LOOKUP(Sheet3!AF$2,'Cargo List'!$C$2:$C$27,'Cargo List'!$I$2:$I$27))</f>
        <v>#N/A</v>
      </c>
      <c r="AG323" t="e">
        <f>IF(OR($A323&lt;AG$2,$A323&gt;AG$2+LOOKUP(AG$2,'Cargo List'!$C$2:$C$27,'Cargo List'!$H$2:$H$27)),"",LOOKUP(Sheet3!AG$2,'Cargo List'!$C$2:$C$27,'Cargo List'!$I$2:$I$27))</f>
        <v>#N/A</v>
      </c>
      <c r="AH323" t="e">
        <f>IF(OR($A323&lt;AH$2,$A323&gt;AH$2+LOOKUP(AH$2,'Cargo List'!$C$2:$C$27,'Cargo List'!$H$2:$H$27)),"",LOOKUP(Sheet3!AH$2,'Cargo List'!$C$2:$C$27,'Cargo List'!$I$2:$I$27))</f>
        <v>#N/A</v>
      </c>
      <c r="AI323" t="e">
        <f>IF(OR($A323&lt;AI$2,$A323&gt;AI$2+LOOKUP(AI$2,'Cargo List'!$C$2:$C$27,'Cargo List'!$H$2:$H$27)),"",LOOKUP(Sheet3!AI$2,'Cargo List'!$C$2:$C$27,'Cargo List'!$I$2:$I$27))</f>
        <v>#N/A</v>
      </c>
      <c r="AJ323" t="e">
        <f>IF(OR($A323&lt;AJ$2,$A323&gt;AJ$2+LOOKUP(AJ$2,'Cargo List'!$C$2:$C$27,'Cargo List'!$H$2:$H$27)),"",LOOKUP(Sheet3!AJ$2,'Cargo List'!$C$2:$C$27,'Cargo List'!$I$2:$I$27))</f>
        <v>#N/A</v>
      </c>
      <c r="AK323" t="e">
        <f>IF(OR($A323&lt;AK$2,$A323&gt;AK$2+LOOKUP(AK$2,'Cargo List'!$C$2:$C$27,'Cargo List'!$H$2:$H$27)),"",LOOKUP(Sheet3!AK$2,'Cargo List'!$C$2:$C$27,'Cargo List'!$I$2:$I$27))</f>
        <v>#N/A</v>
      </c>
      <c r="AL323" t="e">
        <f>IF(OR($A323&lt;AL$2,$A323&gt;AL$2+LOOKUP(AL$2,'Cargo List'!$C$2:$C$27,'Cargo List'!$H$2:$H$27)),"",LOOKUP(Sheet3!AL$2,'Cargo List'!$C$2:$C$27,'Cargo List'!$I$2:$I$27))</f>
        <v>#N/A</v>
      </c>
      <c r="AM323" t="e">
        <f>IF(OR($A323&lt;AM$2,$A323&gt;AM$2+LOOKUP(AM$2,'Cargo List'!$C$2:$C$27,'Cargo List'!$H$2:$H$27)),"",LOOKUP(Sheet3!AM$2,'Cargo List'!$C$2:$C$27,'Cargo List'!$I$2:$I$27))</f>
        <v>#N/A</v>
      </c>
      <c r="AN323" t="e">
        <f>IF(OR($A323&lt;AN$2,$A323&gt;AN$2+LOOKUP(AN$2,'Cargo List'!$C$2:$C$27,'Cargo List'!$H$2:$H$27)),"",LOOKUP(Sheet3!AN$2,'Cargo List'!$C$2:$C$27,'Cargo List'!$I$2:$I$27))</f>
        <v>#N/A</v>
      </c>
      <c r="AO323" t="e">
        <f>IF(OR($A323&lt;AO$2,$A323&gt;AO$2+LOOKUP(AO$2,'Cargo List'!$C$2:$C$27,'Cargo List'!$H$2:$H$27)),"",LOOKUP(Sheet3!AO$2,'Cargo List'!$C$2:$C$27,'Cargo List'!$I$2:$I$27))</f>
        <v>#N/A</v>
      </c>
      <c r="AP323" t="e">
        <f>IF(OR($A323&lt;AP$2,$A323&gt;AP$2+LOOKUP(AP$2,'Cargo List'!$C$2:$C$27,'Cargo List'!$H$2:$H$27)),"",LOOKUP(Sheet3!AP$2,'Cargo List'!$C$2:$C$27,'Cargo List'!$I$2:$I$27))</f>
        <v>#N/A</v>
      </c>
      <c r="AQ323" t="e">
        <f>IF(OR($A323&lt;AQ$2,$A323&gt;AQ$2+LOOKUP(AQ$2,'Cargo List'!$C$2:$C$27,'Cargo List'!$H$2:$H$27)),"",LOOKUP(Sheet3!AQ$2,'Cargo List'!$C$2:$C$27,'Cargo List'!$I$2:$I$27))</f>
        <v>#N/A</v>
      </c>
      <c r="AR323" t="e">
        <f>IF(OR($A323&lt;AR$2,$A323&gt;AR$2+LOOKUP(AR$2,'Cargo List'!$C$2:$C$27,'Cargo List'!$H$2:$H$27)),"",LOOKUP(Sheet3!AR$2,'Cargo List'!$C$2:$C$27,'Cargo List'!$I$2:$I$27))</f>
        <v>#N/A</v>
      </c>
      <c r="AS323" t="e">
        <f>IF(OR($A323&lt;AS$2,$A323&gt;AS$2+LOOKUP(AS$2,'Cargo List'!$C$2:$C$27,'Cargo List'!$H$2:$H$27)),"",LOOKUP(Sheet3!AS$2,'Cargo List'!$C$2:$C$27,'Cargo List'!$I$2:$I$27))</f>
        <v>#N/A</v>
      </c>
      <c r="AT323" t="e">
        <f>IF(OR($A323&lt;AT$2,$A323&gt;AT$2+LOOKUP(AT$2,'Cargo List'!$C$2:$C$27,'Cargo List'!$H$2:$H$27)),"",LOOKUP(Sheet3!AT$2,'Cargo List'!$C$2:$C$27,'Cargo List'!$I$2:$I$27))</f>
        <v>#N/A</v>
      </c>
      <c r="AU323" t="e">
        <f>IF(OR($A323&lt;AU$2,$A323&gt;AU$2+LOOKUP(AU$2,'Cargo List'!$C$2:$C$27,'Cargo List'!$H$2:$H$27)),"",LOOKUP(Sheet3!AU$2,'Cargo List'!$C$2:$C$27,'Cargo List'!$I$2:$I$27))</f>
        <v>#N/A</v>
      </c>
      <c r="AV323" s="4">
        <f t="shared" si="8"/>
        <v>0</v>
      </c>
    </row>
    <row r="324" spans="1:48" x14ac:dyDescent="0.25">
      <c r="A324" s="2">
        <f t="shared" si="9"/>
        <v>44518</v>
      </c>
      <c r="B324" t="e">
        <f>IF(OR($A324&lt;B$2,$A324&gt;B$2+LOOKUP(B$2,'Cargo List'!$C$2:$C$27,'Cargo List'!$H$2:$H$27)),"",LOOKUP(Sheet3!B$2,'Cargo List'!$C$2:$C$27,'Cargo List'!$I$2:$I$27))</f>
        <v>#N/A</v>
      </c>
      <c r="C324" t="e">
        <f>IF(OR($A324&lt;C$2,$A324&gt;C$2+LOOKUP(C$2,'Cargo List'!$C$2:$C$27,'Cargo List'!$H$2:$H$27)),"",LOOKUP(Sheet3!C$2,'Cargo List'!$C$2:$C$27,'Cargo List'!$I$2:$I$27))</f>
        <v>#N/A</v>
      </c>
      <c r="D324" t="e">
        <f>IF(OR($A324&lt;D$2,$A324&gt;D$2+LOOKUP(D$2,'Cargo List'!$C$2:$C$27,'Cargo List'!$H$2:$H$27)),"",LOOKUP(Sheet3!D$2,'Cargo List'!$C$2:$C$27,'Cargo List'!$I$2:$I$27))</f>
        <v>#N/A</v>
      </c>
      <c r="E324" t="e">
        <f>IF(OR($A324&lt;E$2,$A324&gt;E$2+LOOKUP(E$2,'Cargo List'!$C$2:$C$27,'Cargo List'!$H$2:$H$27)),"",LOOKUP(Sheet3!E$2,'Cargo List'!$C$2:$C$27,'Cargo List'!$I$2:$I$27))</f>
        <v>#N/A</v>
      </c>
      <c r="F324" t="e">
        <f>IF(OR($A324&lt;F$2,$A324&gt;F$2+LOOKUP(F$2,'Cargo List'!$C$2:$C$27,'Cargo List'!$H$2:$H$27)),"",LOOKUP(Sheet3!F$2,'Cargo List'!$C$2:$C$27,'Cargo List'!$I$2:$I$27))</f>
        <v>#N/A</v>
      </c>
      <c r="G324" t="e">
        <f>IF(OR($A324&lt;G$2,$A324&gt;G$2+LOOKUP(G$2,'Cargo List'!$C$2:$C$27,'Cargo List'!$H$2:$H$27)),"",LOOKUP(Sheet3!G$2,'Cargo List'!$C$2:$C$27,'Cargo List'!$I$2:$I$27))</f>
        <v>#N/A</v>
      </c>
      <c r="H324" t="e">
        <f>IF(OR($A324&lt;H$2,$A324&gt;H$2+LOOKUP(H$2,'Cargo List'!$C$2:$C$27,'Cargo List'!$H$2:$H$27)),"",LOOKUP(Sheet3!H$2,'Cargo List'!$C$2:$C$27,'Cargo List'!$I$2:$I$27))</f>
        <v>#N/A</v>
      </c>
      <c r="I324" t="e">
        <f>IF(OR($A324&lt;I$2,$A324&gt;I$2+LOOKUP(I$2,'Cargo List'!$C$2:$C$27,'Cargo List'!$H$2:$H$27)),"",LOOKUP(Sheet3!I$2,'Cargo List'!$C$2:$C$27,'Cargo List'!$I$2:$I$27))</f>
        <v>#N/A</v>
      </c>
      <c r="J324" t="e">
        <f>IF(OR($A324&lt;J$2,$A324&gt;J$2+LOOKUP(J$2,'Cargo List'!$C$2:$C$27,'Cargo List'!$H$2:$H$27)),"",LOOKUP(Sheet3!J$2,'Cargo List'!$C$2:$C$27,'Cargo List'!$I$2:$I$27))</f>
        <v>#N/A</v>
      </c>
      <c r="K324" t="e">
        <f>IF(OR($A324&lt;K$2,$A324&gt;K$2+LOOKUP(K$2,'Cargo List'!$C$2:$C$27,'Cargo List'!$H$2:$H$27)),"",LOOKUP(Sheet3!K$2,'Cargo List'!$C$2:$C$27,'Cargo List'!$I$2:$I$27))</f>
        <v>#N/A</v>
      </c>
      <c r="L324" t="e">
        <f>IF(OR($A324&lt;L$2,$A324&gt;L$2+LOOKUP(L$2,'Cargo List'!$C$2:$C$27,'Cargo List'!$H$2:$H$27)),"",LOOKUP(Sheet3!L$2,'Cargo List'!$C$2:$C$27,'Cargo List'!$I$2:$I$27))</f>
        <v>#N/A</v>
      </c>
      <c r="M324" t="e">
        <f>IF(OR($A324&lt;M$2,$A324&gt;M$2+LOOKUP(M$2,'Cargo List'!$C$2:$C$27,'Cargo List'!$H$2:$H$27)),"",LOOKUP(Sheet3!M$2,'Cargo List'!$C$2:$C$27,'Cargo List'!$I$2:$I$27))</f>
        <v>#N/A</v>
      </c>
      <c r="N324" t="e">
        <f>IF(OR($A324&lt;N$2,$A324&gt;N$2+LOOKUP(N$2,'Cargo List'!$C$2:$C$27,'Cargo List'!$H$2:$H$27)),"",LOOKUP(Sheet3!N$2,'Cargo List'!$C$2:$C$27,'Cargo List'!$I$2:$I$27))</f>
        <v>#N/A</v>
      </c>
      <c r="O324" t="e">
        <f>IF(OR($A324&lt;O$2,$A324&gt;O$2+LOOKUP(O$2,'Cargo List'!$C$2:$C$27,'Cargo List'!$H$2:$H$27)),"",LOOKUP(Sheet3!O$2,'Cargo List'!$C$2:$C$27,'Cargo List'!$I$2:$I$27))</f>
        <v>#N/A</v>
      </c>
      <c r="P324" t="e">
        <f>IF(OR($A324&lt;P$2,$A324&gt;P$2+LOOKUP(P$2,'Cargo List'!$C$2:$C$27,'Cargo List'!$H$2:$H$27)),"",LOOKUP(Sheet3!P$2,'Cargo List'!$C$2:$C$27,'Cargo List'!$I$2:$I$27))</f>
        <v>#N/A</v>
      </c>
      <c r="Q324" t="e">
        <f>IF(OR($A324&lt;Q$2,$A324&gt;Q$2+LOOKUP(Q$2,'Cargo List'!$C$2:$C$27,'Cargo List'!$H$2:$H$27)),"",LOOKUP(Sheet3!Q$2,'Cargo List'!$C$2:$C$27,'Cargo List'!$I$2:$I$27))</f>
        <v>#N/A</v>
      </c>
      <c r="R324" t="e">
        <f>IF(OR($A324&lt;R$2,$A324&gt;R$2+LOOKUP(R$2,'Cargo List'!$C$2:$C$27,'Cargo List'!$H$2:$H$27)),"",LOOKUP(Sheet3!R$2,'Cargo List'!$C$2:$C$27,'Cargo List'!$I$2:$I$27))</f>
        <v>#N/A</v>
      </c>
      <c r="S324" t="e">
        <f>IF(OR($A324&lt;S$2,$A324&gt;S$2+LOOKUP(S$2,'Cargo List'!$C$2:$C$27,'Cargo List'!$H$2:$H$27)),"",LOOKUP(Sheet3!S$2,'Cargo List'!$C$2:$C$27,'Cargo List'!$I$2:$I$27))</f>
        <v>#N/A</v>
      </c>
      <c r="T324" t="e">
        <f>IF(OR($A324&lt;T$2,$A324&gt;T$2+LOOKUP(T$2,'Cargo List'!$C$2:$C$27,'Cargo List'!$H$2:$H$27)),"",LOOKUP(Sheet3!T$2,'Cargo List'!$C$2:$C$27,'Cargo List'!$I$2:$I$27))</f>
        <v>#N/A</v>
      </c>
      <c r="U324" t="e">
        <f>IF(OR($A324&lt;U$2,$A324&gt;U$2+LOOKUP(U$2,'Cargo List'!$C$2:$C$27,'Cargo List'!$H$2:$H$27)),"",LOOKUP(Sheet3!U$2,'Cargo List'!$C$2:$C$27,'Cargo List'!$I$2:$I$27))</f>
        <v>#N/A</v>
      </c>
      <c r="V324" t="e">
        <f>IF(OR($A324&lt;V$2,$A324&gt;V$2+LOOKUP(V$2,'Cargo List'!$C$2:$C$27,'Cargo List'!$H$2:$H$27)),"",LOOKUP(Sheet3!V$2,'Cargo List'!$C$2:$C$27,'Cargo List'!$I$2:$I$27))</f>
        <v>#N/A</v>
      </c>
      <c r="W324" t="e">
        <f>IF(OR($A324&lt;W$2,$A324&gt;W$2+LOOKUP(W$2,'Cargo List'!$C$2:$C$27,'Cargo List'!$H$2:$H$27)),"",LOOKUP(Sheet3!W$2,'Cargo List'!$C$2:$C$27,'Cargo List'!$I$2:$I$27))</f>
        <v>#N/A</v>
      </c>
      <c r="X324" t="e">
        <f>IF(OR($A324&lt;X$2,$A324&gt;X$2+LOOKUP(X$2,'Cargo List'!$C$2:$C$27,'Cargo List'!$H$2:$H$27)),"",LOOKUP(Sheet3!X$2,'Cargo List'!$C$2:$C$27,'Cargo List'!$I$2:$I$27))</f>
        <v>#N/A</v>
      </c>
      <c r="Y324" t="e">
        <f>IF(OR($A324&lt;Y$2,$A324&gt;Y$2+LOOKUP(Y$2,'Cargo List'!$C$2:$C$27,'Cargo List'!$H$2:$H$27)),"",LOOKUP(Sheet3!Y$2,'Cargo List'!$C$2:$C$27,'Cargo List'!$I$2:$I$27))</f>
        <v>#N/A</v>
      </c>
      <c r="Z324" t="e">
        <f>IF(OR($A324&lt;Z$2,$A324&gt;Z$2+LOOKUP(Z$2,'Cargo List'!$C$2:$C$27,'Cargo List'!$H$2:$H$27)),"",LOOKUP(Sheet3!Z$2,'Cargo List'!$C$2:$C$27,'Cargo List'!$I$2:$I$27))</f>
        <v>#N/A</v>
      </c>
      <c r="AA324" t="e">
        <f>IF(OR($A324&lt;AA$2,$A324&gt;AA$2+LOOKUP(AA$2,'Cargo List'!$C$2:$C$27,'Cargo List'!$H$2:$H$27)),"",LOOKUP(Sheet3!AA$2,'Cargo List'!$C$2:$C$27,'Cargo List'!$I$2:$I$27))</f>
        <v>#N/A</v>
      </c>
      <c r="AB324" t="e">
        <f>IF(OR($A324&lt;AB$2,$A324&gt;AB$2+LOOKUP(AB$2,'Cargo List'!$C$2:$C$27,'Cargo List'!$H$2:$H$27)),"",LOOKUP(Sheet3!AB$2,'Cargo List'!$C$2:$C$27,'Cargo List'!$I$2:$I$27))</f>
        <v>#N/A</v>
      </c>
      <c r="AC324" t="e">
        <f>IF(OR($A324&lt;AC$2,$A324&gt;AC$2+LOOKUP(AC$2,'Cargo List'!$C$2:$C$27,'Cargo List'!$H$2:$H$27)),"",LOOKUP(Sheet3!AC$2,'Cargo List'!$C$2:$C$27,'Cargo List'!$I$2:$I$27))</f>
        <v>#N/A</v>
      </c>
      <c r="AD324" t="e">
        <f>IF(OR($A324&lt;AD$2,$A324&gt;AD$2+LOOKUP(AD$2,'Cargo List'!$C$2:$C$27,'Cargo List'!$H$2:$H$27)),"",LOOKUP(Sheet3!AD$2,'Cargo List'!$C$2:$C$27,'Cargo List'!$I$2:$I$27))</f>
        <v>#N/A</v>
      </c>
      <c r="AE324" t="e">
        <f>IF(OR($A324&lt;AE$2,$A324&gt;AE$2+LOOKUP(AE$2,'Cargo List'!$C$2:$C$27,'Cargo List'!$H$2:$H$27)),"",LOOKUP(Sheet3!AE$2,'Cargo List'!$C$2:$C$27,'Cargo List'!$I$2:$I$27))</f>
        <v>#N/A</v>
      </c>
      <c r="AF324" t="e">
        <f>IF(OR($A324&lt;AF$2,$A324&gt;AF$2+LOOKUP(AF$2,'Cargo List'!$C$2:$C$27,'Cargo List'!$H$2:$H$27)),"",LOOKUP(Sheet3!AF$2,'Cargo List'!$C$2:$C$27,'Cargo List'!$I$2:$I$27))</f>
        <v>#N/A</v>
      </c>
      <c r="AG324" t="e">
        <f>IF(OR($A324&lt;AG$2,$A324&gt;AG$2+LOOKUP(AG$2,'Cargo List'!$C$2:$C$27,'Cargo List'!$H$2:$H$27)),"",LOOKUP(Sheet3!AG$2,'Cargo List'!$C$2:$C$27,'Cargo List'!$I$2:$I$27))</f>
        <v>#N/A</v>
      </c>
      <c r="AH324" t="e">
        <f>IF(OR($A324&lt;AH$2,$A324&gt;AH$2+LOOKUP(AH$2,'Cargo List'!$C$2:$C$27,'Cargo List'!$H$2:$H$27)),"",LOOKUP(Sheet3!AH$2,'Cargo List'!$C$2:$C$27,'Cargo List'!$I$2:$I$27))</f>
        <v>#N/A</v>
      </c>
      <c r="AI324" t="e">
        <f>IF(OR($A324&lt;AI$2,$A324&gt;AI$2+LOOKUP(AI$2,'Cargo List'!$C$2:$C$27,'Cargo List'!$H$2:$H$27)),"",LOOKUP(Sheet3!AI$2,'Cargo List'!$C$2:$C$27,'Cargo List'!$I$2:$I$27))</f>
        <v>#N/A</v>
      </c>
      <c r="AJ324" t="e">
        <f>IF(OR($A324&lt;AJ$2,$A324&gt;AJ$2+LOOKUP(AJ$2,'Cargo List'!$C$2:$C$27,'Cargo List'!$H$2:$H$27)),"",LOOKUP(Sheet3!AJ$2,'Cargo List'!$C$2:$C$27,'Cargo List'!$I$2:$I$27))</f>
        <v>#N/A</v>
      </c>
      <c r="AK324" t="e">
        <f>IF(OR($A324&lt;AK$2,$A324&gt;AK$2+LOOKUP(AK$2,'Cargo List'!$C$2:$C$27,'Cargo List'!$H$2:$H$27)),"",LOOKUP(Sheet3!AK$2,'Cargo List'!$C$2:$C$27,'Cargo List'!$I$2:$I$27))</f>
        <v>#N/A</v>
      </c>
      <c r="AL324" t="e">
        <f>IF(OR($A324&lt;AL$2,$A324&gt;AL$2+LOOKUP(AL$2,'Cargo List'!$C$2:$C$27,'Cargo List'!$H$2:$H$27)),"",LOOKUP(Sheet3!AL$2,'Cargo List'!$C$2:$C$27,'Cargo List'!$I$2:$I$27))</f>
        <v>#N/A</v>
      </c>
      <c r="AM324" t="e">
        <f>IF(OR($A324&lt;AM$2,$A324&gt;AM$2+LOOKUP(AM$2,'Cargo List'!$C$2:$C$27,'Cargo List'!$H$2:$H$27)),"",LOOKUP(Sheet3!AM$2,'Cargo List'!$C$2:$C$27,'Cargo List'!$I$2:$I$27))</f>
        <v>#N/A</v>
      </c>
      <c r="AN324" t="e">
        <f>IF(OR($A324&lt;AN$2,$A324&gt;AN$2+LOOKUP(AN$2,'Cargo List'!$C$2:$C$27,'Cargo List'!$H$2:$H$27)),"",LOOKUP(Sheet3!AN$2,'Cargo List'!$C$2:$C$27,'Cargo List'!$I$2:$I$27))</f>
        <v>#N/A</v>
      </c>
      <c r="AO324" t="e">
        <f>IF(OR($A324&lt;AO$2,$A324&gt;AO$2+LOOKUP(AO$2,'Cargo List'!$C$2:$C$27,'Cargo List'!$H$2:$H$27)),"",LOOKUP(Sheet3!AO$2,'Cargo List'!$C$2:$C$27,'Cargo List'!$I$2:$I$27))</f>
        <v>#N/A</v>
      </c>
      <c r="AP324" t="e">
        <f>IF(OR($A324&lt;AP$2,$A324&gt;AP$2+LOOKUP(AP$2,'Cargo List'!$C$2:$C$27,'Cargo List'!$H$2:$H$27)),"",LOOKUP(Sheet3!AP$2,'Cargo List'!$C$2:$C$27,'Cargo List'!$I$2:$I$27))</f>
        <v>#N/A</v>
      </c>
      <c r="AQ324" t="e">
        <f>IF(OR($A324&lt;AQ$2,$A324&gt;AQ$2+LOOKUP(AQ$2,'Cargo List'!$C$2:$C$27,'Cargo List'!$H$2:$H$27)),"",LOOKUP(Sheet3!AQ$2,'Cargo List'!$C$2:$C$27,'Cargo List'!$I$2:$I$27))</f>
        <v>#N/A</v>
      </c>
      <c r="AR324" t="e">
        <f>IF(OR($A324&lt;AR$2,$A324&gt;AR$2+LOOKUP(AR$2,'Cargo List'!$C$2:$C$27,'Cargo List'!$H$2:$H$27)),"",LOOKUP(Sheet3!AR$2,'Cargo List'!$C$2:$C$27,'Cargo List'!$I$2:$I$27))</f>
        <v>#N/A</v>
      </c>
      <c r="AS324" t="e">
        <f>IF(OR($A324&lt;AS$2,$A324&gt;AS$2+LOOKUP(AS$2,'Cargo List'!$C$2:$C$27,'Cargo List'!$H$2:$H$27)),"",LOOKUP(Sheet3!AS$2,'Cargo List'!$C$2:$C$27,'Cargo List'!$I$2:$I$27))</f>
        <v>#N/A</v>
      </c>
      <c r="AT324" t="e">
        <f>IF(OR($A324&lt;AT$2,$A324&gt;AT$2+LOOKUP(AT$2,'Cargo List'!$C$2:$C$27,'Cargo List'!$H$2:$H$27)),"",LOOKUP(Sheet3!AT$2,'Cargo List'!$C$2:$C$27,'Cargo List'!$I$2:$I$27))</f>
        <v>#N/A</v>
      </c>
      <c r="AU324" t="e">
        <f>IF(OR($A324&lt;AU$2,$A324&gt;AU$2+LOOKUP(AU$2,'Cargo List'!$C$2:$C$27,'Cargo List'!$H$2:$H$27)),"",LOOKUP(Sheet3!AU$2,'Cargo List'!$C$2:$C$27,'Cargo List'!$I$2:$I$27))</f>
        <v>#N/A</v>
      </c>
      <c r="AV324" s="4">
        <f t="shared" ref="AV324:AV367" si="10">SUMIF($B$1:$AU$1,1,B324:AU324)</f>
        <v>0</v>
      </c>
    </row>
    <row r="325" spans="1:48" x14ac:dyDescent="0.25">
      <c r="A325" s="2">
        <f t="shared" ref="A325:A367" si="11">A324+1</f>
        <v>44519</v>
      </c>
      <c r="B325" t="e">
        <f>IF(OR($A325&lt;B$2,$A325&gt;B$2+LOOKUP(B$2,'Cargo List'!$C$2:$C$27,'Cargo List'!$H$2:$H$27)),"",LOOKUP(Sheet3!B$2,'Cargo List'!$C$2:$C$27,'Cargo List'!$I$2:$I$27))</f>
        <v>#N/A</v>
      </c>
      <c r="C325" t="e">
        <f>IF(OR($A325&lt;C$2,$A325&gt;C$2+LOOKUP(C$2,'Cargo List'!$C$2:$C$27,'Cargo List'!$H$2:$H$27)),"",LOOKUP(Sheet3!C$2,'Cargo List'!$C$2:$C$27,'Cargo List'!$I$2:$I$27))</f>
        <v>#N/A</v>
      </c>
      <c r="D325" t="e">
        <f>IF(OR($A325&lt;D$2,$A325&gt;D$2+LOOKUP(D$2,'Cargo List'!$C$2:$C$27,'Cargo List'!$H$2:$H$27)),"",LOOKUP(Sheet3!D$2,'Cargo List'!$C$2:$C$27,'Cargo List'!$I$2:$I$27))</f>
        <v>#N/A</v>
      </c>
      <c r="E325" t="e">
        <f>IF(OR($A325&lt;E$2,$A325&gt;E$2+LOOKUP(E$2,'Cargo List'!$C$2:$C$27,'Cargo List'!$H$2:$H$27)),"",LOOKUP(Sheet3!E$2,'Cargo List'!$C$2:$C$27,'Cargo List'!$I$2:$I$27))</f>
        <v>#N/A</v>
      </c>
      <c r="F325" t="e">
        <f>IF(OR($A325&lt;F$2,$A325&gt;F$2+LOOKUP(F$2,'Cargo List'!$C$2:$C$27,'Cargo List'!$H$2:$H$27)),"",LOOKUP(Sheet3!F$2,'Cargo List'!$C$2:$C$27,'Cargo List'!$I$2:$I$27))</f>
        <v>#N/A</v>
      </c>
      <c r="G325" t="e">
        <f>IF(OR($A325&lt;G$2,$A325&gt;G$2+LOOKUP(G$2,'Cargo List'!$C$2:$C$27,'Cargo List'!$H$2:$H$27)),"",LOOKUP(Sheet3!G$2,'Cargo List'!$C$2:$C$27,'Cargo List'!$I$2:$I$27))</f>
        <v>#N/A</v>
      </c>
      <c r="H325" t="e">
        <f>IF(OR($A325&lt;H$2,$A325&gt;H$2+LOOKUP(H$2,'Cargo List'!$C$2:$C$27,'Cargo List'!$H$2:$H$27)),"",LOOKUP(Sheet3!H$2,'Cargo List'!$C$2:$C$27,'Cargo List'!$I$2:$I$27))</f>
        <v>#N/A</v>
      </c>
      <c r="I325" t="e">
        <f>IF(OR($A325&lt;I$2,$A325&gt;I$2+LOOKUP(I$2,'Cargo List'!$C$2:$C$27,'Cargo List'!$H$2:$H$27)),"",LOOKUP(Sheet3!I$2,'Cargo List'!$C$2:$C$27,'Cargo List'!$I$2:$I$27))</f>
        <v>#N/A</v>
      </c>
      <c r="J325" t="e">
        <f>IF(OR($A325&lt;J$2,$A325&gt;J$2+LOOKUP(J$2,'Cargo List'!$C$2:$C$27,'Cargo List'!$H$2:$H$27)),"",LOOKUP(Sheet3!J$2,'Cargo List'!$C$2:$C$27,'Cargo List'!$I$2:$I$27))</f>
        <v>#N/A</v>
      </c>
      <c r="K325" t="e">
        <f>IF(OR($A325&lt;K$2,$A325&gt;K$2+LOOKUP(K$2,'Cargo List'!$C$2:$C$27,'Cargo List'!$H$2:$H$27)),"",LOOKUP(Sheet3!K$2,'Cargo List'!$C$2:$C$27,'Cargo List'!$I$2:$I$27))</f>
        <v>#N/A</v>
      </c>
      <c r="L325" t="e">
        <f>IF(OR($A325&lt;L$2,$A325&gt;L$2+LOOKUP(L$2,'Cargo List'!$C$2:$C$27,'Cargo List'!$H$2:$H$27)),"",LOOKUP(Sheet3!L$2,'Cargo List'!$C$2:$C$27,'Cargo List'!$I$2:$I$27))</f>
        <v>#N/A</v>
      </c>
      <c r="M325" t="e">
        <f>IF(OR($A325&lt;M$2,$A325&gt;M$2+LOOKUP(M$2,'Cargo List'!$C$2:$C$27,'Cargo List'!$H$2:$H$27)),"",LOOKUP(Sheet3!M$2,'Cargo List'!$C$2:$C$27,'Cargo List'!$I$2:$I$27))</f>
        <v>#N/A</v>
      </c>
      <c r="N325" t="e">
        <f>IF(OR($A325&lt;N$2,$A325&gt;N$2+LOOKUP(N$2,'Cargo List'!$C$2:$C$27,'Cargo List'!$H$2:$H$27)),"",LOOKUP(Sheet3!N$2,'Cargo List'!$C$2:$C$27,'Cargo List'!$I$2:$I$27))</f>
        <v>#N/A</v>
      </c>
      <c r="O325" t="e">
        <f>IF(OR($A325&lt;O$2,$A325&gt;O$2+LOOKUP(O$2,'Cargo List'!$C$2:$C$27,'Cargo List'!$H$2:$H$27)),"",LOOKUP(Sheet3!O$2,'Cargo List'!$C$2:$C$27,'Cargo List'!$I$2:$I$27))</f>
        <v>#N/A</v>
      </c>
      <c r="P325" t="e">
        <f>IF(OR($A325&lt;P$2,$A325&gt;P$2+LOOKUP(P$2,'Cargo List'!$C$2:$C$27,'Cargo List'!$H$2:$H$27)),"",LOOKUP(Sheet3!P$2,'Cargo List'!$C$2:$C$27,'Cargo List'!$I$2:$I$27))</f>
        <v>#N/A</v>
      </c>
      <c r="Q325" t="e">
        <f>IF(OR($A325&lt;Q$2,$A325&gt;Q$2+LOOKUP(Q$2,'Cargo List'!$C$2:$C$27,'Cargo List'!$H$2:$H$27)),"",LOOKUP(Sheet3!Q$2,'Cargo List'!$C$2:$C$27,'Cargo List'!$I$2:$I$27))</f>
        <v>#N/A</v>
      </c>
      <c r="R325" t="e">
        <f>IF(OR($A325&lt;R$2,$A325&gt;R$2+LOOKUP(R$2,'Cargo List'!$C$2:$C$27,'Cargo List'!$H$2:$H$27)),"",LOOKUP(Sheet3!R$2,'Cargo List'!$C$2:$C$27,'Cargo List'!$I$2:$I$27))</f>
        <v>#N/A</v>
      </c>
      <c r="S325" t="e">
        <f>IF(OR($A325&lt;S$2,$A325&gt;S$2+LOOKUP(S$2,'Cargo List'!$C$2:$C$27,'Cargo List'!$H$2:$H$27)),"",LOOKUP(Sheet3!S$2,'Cargo List'!$C$2:$C$27,'Cargo List'!$I$2:$I$27))</f>
        <v>#N/A</v>
      </c>
      <c r="T325" t="e">
        <f>IF(OR($A325&lt;T$2,$A325&gt;T$2+LOOKUP(T$2,'Cargo List'!$C$2:$C$27,'Cargo List'!$H$2:$H$27)),"",LOOKUP(Sheet3!T$2,'Cargo List'!$C$2:$C$27,'Cargo List'!$I$2:$I$27))</f>
        <v>#N/A</v>
      </c>
      <c r="U325" t="e">
        <f>IF(OR($A325&lt;U$2,$A325&gt;U$2+LOOKUP(U$2,'Cargo List'!$C$2:$C$27,'Cargo List'!$H$2:$H$27)),"",LOOKUP(Sheet3!U$2,'Cargo List'!$C$2:$C$27,'Cargo List'!$I$2:$I$27))</f>
        <v>#N/A</v>
      </c>
      <c r="V325" t="e">
        <f>IF(OR($A325&lt;V$2,$A325&gt;V$2+LOOKUP(V$2,'Cargo List'!$C$2:$C$27,'Cargo List'!$H$2:$H$27)),"",LOOKUP(Sheet3!V$2,'Cargo List'!$C$2:$C$27,'Cargo List'!$I$2:$I$27))</f>
        <v>#N/A</v>
      </c>
      <c r="W325" t="e">
        <f>IF(OR($A325&lt;W$2,$A325&gt;W$2+LOOKUP(W$2,'Cargo List'!$C$2:$C$27,'Cargo List'!$H$2:$H$27)),"",LOOKUP(Sheet3!W$2,'Cargo List'!$C$2:$C$27,'Cargo List'!$I$2:$I$27))</f>
        <v>#N/A</v>
      </c>
      <c r="X325" t="e">
        <f>IF(OR($A325&lt;X$2,$A325&gt;X$2+LOOKUP(X$2,'Cargo List'!$C$2:$C$27,'Cargo List'!$H$2:$H$27)),"",LOOKUP(Sheet3!X$2,'Cargo List'!$C$2:$C$27,'Cargo List'!$I$2:$I$27))</f>
        <v>#N/A</v>
      </c>
      <c r="Y325" t="e">
        <f>IF(OR($A325&lt;Y$2,$A325&gt;Y$2+LOOKUP(Y$2,'Cargo List'!$C$2:$C$27,'Cargo List'!$H$2:$H$27)),"",LOOKUP(Sheet3!Y$2,'Cargo List'!$C$2:$C$27,'Cargo List'!$I$2:$I$27))</f>
        <v>#N/A</v>
      </c>
      <c r="Z325" t="e">
        <f>IF(OR($A325&lt;Z$2,$A325&gt;Z$2+LOOKUP(Z$2,'Cargo List'!$C$2:$C$27,'Cargo List'!$H$2:$H$27)),"",LOOKUP(Sheet3!Z$2,'Cargo List'!$C$2:$C$27,'Cargo List'!$I$2:$I$27))</f>
        <v>#N/A</v>
      </c>
      <c r="AA325" t="e">
        <f>IF(OR($A325&lt;AA$2,$A325&gt;AA$2+LOOKUP(AA$2,'Cargo List'!$C$2:$C$27,'Cargo List'!$H$2:$H$27)),"",LOOKUP(Sheet3!AA$2,'Cargo List'!$C$2:$C$27,'Cargo List'!$I$2:$I$27))</f>
        <v>#N/A</v>
      </c>
      <c r="AB325" t="e">
        <f>IF(OR($A325&lt;AB$2,$A325&gt;AB$2+LOOKUP(AB$2,'Cargo List'!$C$2:$C$27,'Cargo List'!$H$2:$H$27)),"",LOOKUP(Sheet3!AB$2,'Cargo List'!$C$2:$C$27,'Cargo List'!$I$2:$I$27))</f>
        <v>#N/A</v>
      </c>
      <c r="AC325" t="e">
        <f>IF(OR($A325&lt;AC$2,$A325&gt;AC$2+LOOKUP(AC$2,'Cargo List'!$C$2:$C$27,'Cargo List'!$H$2:$H$27)),"",LOOKUP(Sheet3!AC$2,'Cargo List'!$C$2:$C$27,'Cargo List'!$I$2:$I$27))</f>
        <v>#N/A</v>
      </c>
      <c r="AD325" t="e">
        <f>IF(OR($A325&lt;AD$2,$A325&gt;AD$2+LOOKUP(AD$2,'Cargo List'!$C$2:$C$27,'Cargo List'!$H$2:$H$27)),"",LOOKUP(Sheet3!AD$2,'Cargo List'!$C$2:$C$27,'Cargo List'!$I$2:$I$27))</f>
        <v>#N/A</v>
      </c>
      <c r="AE325" t="e">
        <f>IF(OR($A325&lt;AE$2,$A325&gt;AE$2+LOOKUP(AE$2,'Cargo List'!$C$2:$C$27,'Cargo List'!$H$2:$H$27)),"",LOOKUP(Sheet3!AE$2,'Cargo List'!$C$2:$C$27,'Cargo List'!$I$2:$I$27))</f>
        <v>#N/A</v>
      </c>
      <c r="AF325" t="e">
        <f>IF(OR($A325&lt;AF$2,$A325&gt;AF$2+LOOKUP(AF$2,'Cargo List'!$C$2:$C$27,'Cargo List'!$H$2:$H$27)),"",LOOKUP(Sheet3!AF$2,'Cargo List'!$C$2:$C$27,'Cargo List'!$I$2:$I$27))</f>
        <v>#N/A</v>
      </c>
      <c r="AG325" t="e">
        <f>IF(OR($A325&lt;AG$2,$A325&gt;AG$2+LOOKUP(AG$2,'Cargo List'!$C$2:$C$27,'Cargo List'!$H$2:$H$27)),"",LOOKUP(Sheet3!AG$2,'Cargo List'!$C$2:$C$27,'Cargo List'!$I$2:$I$27))</f>
        <v>#N/A</v>
      </c>
      <c r="AH325" t="e">
        <f>IF(OR($A325&lt;AH$2,$A325&gt;AH$2+LOOKUP(AH$2,'Cargo List'!$C$2:$C$27,'Cargo List'!$H$2:$H$27)),"",LOOKUP(Sheet3!AH$2,'Cargo List'!$C$2:$C$27,'Cargo List'!$I$2:$I$27))</f>
        <v>#N/A</v>
      </c>
      <c r="AI325" t="e">
        <f>IF(OR($A325&lt;AI$2,$A325&gt;AI$2+LOOKUP(AI$2,'Cargo List'!$C$2:$C$27,'Cargo List'!$H$2:$H$27)),"",LOOKUP(Sheet3!AI$2,'Cargo List'!$C$2:$C$27,'Cargo List'!$I$2:$I$27))</f>
        <v>#N/A</v>
      </c>
      <c r="AJ325" t="e">
        <f>IF(OR($A325&lt;AJ$2,$A325&gt;AJ$2+LOOKUP(AJ$2,'Cargo List'!$C$2:$C$27,'Cargo List'!$H$2:$H$27)),"",LOOKUP(Sheet3!AJ$2,'Cargo List'!$C$2:$C$27,'Cargo List'!$I$2:$I$27))</f>
        <v>#N/A</v>
      </c>
      <c r="AK325" t="e">
        <f>IF(OR($A325&lt;AK$2,$A325&gt;AK$2+LOOKUP(AK$2,'Cargo List'!$C$2:$C$27,'Cargo List'!$H$2:$H$27)),"",LOOKUP(Sheet3!AK$2,'Cargo List'!$C$2:$C$27,'Cargo List'!$I$2:$I$27))</f>
        <v>#N/A</v>
      </c>
      <c r="AL325" t="e">
        <f>IF(OR($A325&lt;AL$2,$A325&gt;AL$2+LOOKUP(AL$2,'Cargo List'!$C$2:$C$27,'Cargo List'!$H$2:$H$27)),"",LOOKUP(Sheet3!AL$2,'Cargo List'!$C$2:$C$27,'Cargo List'!$I$2:$I$27))</f>
        <v>#N/A</v>
      </c>
      <c r="AM325" t="e">
        <f>IF(OR($A325&lt;AM$2,$A325&gt;AM$2+LOOKUP(AM$2,'Cargo List'!$C$2:$C$27,'Cargo List'!$H$2:$H$27)),"",LOOKUP(Sheet3!AM$2,'Cargo List'!$C$2:$C$27,'Cargo List'!$I$2:$I$27))</f>
        <v>#N/A</v>
      </c>
      <c r="AN325" t="e">
        <f>IF(OR($A325&lt;AN$2,$A325&gt;AN$2+LOOKUP(AN$2,'Cargo List'!$C$2:$C$27,'Cargo List'!$H$2:$H$27)),"",LOOKUP(Sheet3!AN$2,'Cargo List'!$C$2:$C$27,'Cargo List'!$I$2:$I$27))</f>
        <v>#N/A</v>
      </c>
      <c r="AO325" t="e">
        <f>IF(OR($A325&lt;AO$2,$A325&gt;AO$2+LOOKUP(AO$2,'Cargo List'!$C$2:$C$27,'Cargo List'!$H$2:$H$27)),"",LOOKUP(Sheet3!AO$2,'Cargo List'!$C$2:$C$27,'Cargo List'!$I$2:$I$27))</f>
        <v>#N/A</v>
      </c>
      <c r="AP325" t="e">
        <f>IF(OR($A325&lt;AP$2,$A325&gt;AP$2+LOOKUP(AP$2,'Cargo List'!$C$2:$C$27,'Cargo List'!$H$2:$H$27)),"",LOOKUP(Sheet3!AP$2,'Cargo List'!$C$2:$C$27,'Cargo List'!$I$2:$I$27))</f>
        <v>#N/A</v>
      </c>
      <c r="AQ325" t="e">
        <f>IF(OR($A325&lt;AQ$2,$A325&gt;AQ$2+LOOKUP(AQ$2,'Cargo List'!$C$2:$C$27,'Cargo List'!$H$2:$H$27)),"",LOOKUP(Sheet3!AQ$2,'Cargo List'!$C$2:$C$27,'Cargo List'!$I$2:$I$27))</f>
        <v>#N/A</v>
      </c>
      <c r="AR325" t="e">
        <f>IF(OR($A325&lt;AR$2,$A325&gt;AR$2+LOOKUP(AR$2,'Cargo List'!$C$2:$C$27,'Cargo List'!$H$2:$H$27)),"",LOOKUP(Sheet3!AR$2,'Cargo List'!$C$2:$C$27,'Cargo List'!$I$2:$I$27))</f>
        <v>#N/A</v>
      </c>
      <c r="AS325" t="e">
        <f>IF(OR($A325&lt;AS$2,$A325&gt;AS$2+LOOKUP(AS$2,'Cargo List'!$C$2:$C$27,'Cargo List'!$H$2:$H$27)),"",LOOKUP(Sheet3!AS$2,'Cargo List'!$C$2:$C$27,'Cargo List'!$I$2:$I$27))</f>
        <v>#N/A</v>
      </c>
      <c r="AT325" t="e">
        <f>IF(OR($A325&lt;AT$2,$A325&gt;AT$2+LOOKUP(AT$2,'Cargo List'!$C$2:$C$27,'Cargo List'!$H$2:$H$27)),"",LOOKUP(Sheet3!AT$2,'Cargo List'!$C$2:$C$27,'Cargo List'!$I$2:$I$27))</f>
        <v>#N/A</v>
      </c>
      <c r="AU325" t="e">
        <f>IF(OR($A325&lt;AU$2,$A325&gt;AU$2+LOOKUP(AU$2,'Cargo List'!$C$2:$C$27,'Cargo List'!$H$2:$H$27)),"",LOOKUP(Sheet3!AU$2,'Cargo List'!$C$2:$C$27,'Cargo List'!$I$2:$I$27))</f>
        <v>#N/A</v>
      </c>
      <c r="AV325" s="4">
        <f t="shared" si="10"/>
        <v>0</v>
      </c>
    </row>
    <row r="326" spans="1:48" x14ac:dyDescent="0.25">
      <c r="A326" s="2">
        <f t="shared" si="11"/>
        <v>44520</v>
      </c>
      <c r="B326" t="e">
        <f>IF(OR($A326&lt;B$2,$A326&gt;B$2+LOOKUP(B$2,'Cargo List'!$C$2:$C$27,'Cargo List'!$H$2:$H$27)),"",LOOKUP(Sheet3!B$2,'Cargo List'!$C$2:$C$27,'Cargo List'!$I$2:$I$27))</f>
        <v>#N/A</v>
      </c>
      <c r="C326" t="e">
        <f>IF(OR($A326&lt;C$2,$A326&gt;C$2+LOOKUP(C$2,'Cargo List'!$C$2:$C$27,'Cargo List'!$H$2:$H$27)),"",LOOKUP(Sheet3!C$2,'Cargo List'!$C$2:$C$27,'Cargo List'!$I$2:$I$27))</f>
        <v>#N/A</v>
      </c>
      <c r="D326" t="e">
        <f>IF(OR($A326&lt;D$2,$A326&gt;D$2+LOOKUP(D$2,'Cargo List'!$C$2:$C$27,'Cargo List'!$H$2:$H$27)),"",LOOKUP(Sheet3!D$2,'Cargo List'!$C$2:$C$27,'Cargo List'!$I$2:$I$27))</f>
        <v>#N/A</v>
      </c>
      <c r="E326" t="e">
        <f>IF(OR($A326&lt;E$2,$A326&gt;E$2+LOOKUP(E$2,'Cargo List'!$C$2:$C$27,'Cargo List'!$H$2:$H$27)),"",LOOKUP(Sheet3!E$2,'Cargo List'!$C$2:$C$27,'Cargo List'!$I$2:$I$27))</f>
        <v>#N/A</v>
      </c>
      <c r="F326" t="e">
        <f>IF(OR($A326&lt;F$2,$A326&gt;F$2+LOOKUP(F$2,'Cargo List'!$C$2:$C$27,'Cargo List'!$H$2:$H$27)),"",LOOKUP(Sheet3!F$2,'Cargo List'!$C$2:$C$27,'Cargo List'!$I$2:$I$27))</f>
        <v>#N/A</v>
      </c>
      <c r="G326" t="e">
        <f>IF(OR($A326&lt;G$2,$A326&gt;G$2+LOOKUP(G$2,'Cargo List'!$C$2:$C$27,'Cargo List'!$H$2:$H$27)),"",LOOKUP(Sheet3!G$2,'Cargo List'!$C$2:$C$27,'Cargo List'!$I$2:$I$27))</f>
        <v>#N/A</v>
      </c>
      <c r="H326" t="e">
        <f>IF(OR($A326&lt;H$2,$A326&gt;H$2+LOOKUP(H$2,'Cargo List'!$C$2:$C$27,'Cargo List'!$H$2:$H$27)),"",LOOKUP(Sheet3!H$2,'Cargo List'!$C$2:$C$27,'Cargo List'!$I$2:$I$27))</f>
        <v>#N/A</v>
      </c>
      <c r="I326" t="e">
        <f>IF(OR($A326&lt;I$2,$A326&gt;I$2+LOOKUP(I$2,'Cargo List'!$C$2:$C$27,'Cargo List'!$H$2:$H$27)),"",LOOKUP(Sheet3!I$2,'Cargo List'!$C$2:$C$27,'Cargo List'!$I$2:$I$27))</f>
        <v>#N/A</v>
      </c>
      <c r="J326" t="e">
        <f>IF(OR($A326&lt;J$2,$A326&gt;J$2+LOOKUP(J$2,'Cargo List'!$C$2:$C$27,'Cargo List'!$H$2:$H$27)),"",LOOKUP(Sheet3!J$2,'Cargo List'!$C$2:$C$27,'Cargo List'!$I$2:$I$27))</f>
        <v>#N/A</v>
      </c>
      <c r="K326" t="e">
        <f>IF(OR($A326&lt;K$2,$A326&gt;K$2+LOOKUP(K$2,'Cargo List'!$C$2:$C$27,'Cargo List'!$H$2:$H$27)),"",LOOKUP(Sheet3!K$2,'Cargo List'!$C$2:$C$27,'Cargo List'!$I$2:$I$27))</f>
        <v>#N/A</v>
      </c>
      <c r="L326" t="e">
        <f>IF(OR($A326&lt;L$2,$A326&gt;L$2+LOOKUP(L$2,'Cargo List'!$C$2:$C$27,'Cargo List'!$H$2:$H$27)),"",LOOKUP(Sheet3!L$2,'Cargo List'!$C$2:$C$27,'Cargo List'!$I$2:$I$27))</f>
        <v>#N/A</v>
      </c>
      <c r="M326" t="e">
        <f>IF(OR($A326&lt;M$2,$A326&gt;M$2+LOOKUP(M$2,'Cargo List'!$C$2:$C$27,'Cargo List'!$H$2:$H$27)),"",LOOKUP(Sheet3!M$2,'Cargo List'!$C$2:$C$27,'Cargo List'!$I$2:$I$27))</f>
        <v>#N/A</v>
      </c>
      <c r="N326" t="e">
        <f>IF(OR($A326&lt;N$2,$A326&gt;N$2+LOOKUP(N$2,'Cargo List'!$C$2:$C$27,'Cargo List'!$H$2:$H$27)),"",LOOKUP(Sheet3!N$2,'Cargo List'!$C$2:$C$27,'Cargo List'!$I$2:$I$27))</f>
        <v>#N/A</v>
      </c>
      <c r="O326" t="e">
        <f>IF(OR($A326&lt;O$2,$A326&gt;O$2+LOOKUP(O$2,'Cargo List'!$C$2:$C$27,'Cargo List'!$H$2:$H$27)),"",LOOKUP(Sheet3!O$2,'Cargo List'!$C$2:$C$27,'Cargo List'!$I$2:$I$27))</f>
        <v>#N/A</v>
      </c>
      <c r="P326" t="e">
        <f>IF(OR($A326&lt;P$2,$A326&gt;P$2+LOOKUP(P$2,'Cargo List'!$C$2:$C$27,'Cargo List'!$H$2:$H$27)),"",LOOKUP(Sheet3!P$2,'Cargo List'!$C$2:$C$27,'Cargo List'!$I$2:$I$27))</f>
        <v>#N/A</v>
      </c>
      <c r="Q326" t="e">
        <f>IF(OR($A326&lt;Q$2,$A326&gt;Q$2+LOOKUP(Q$2,'Cargo List'!$C$2:$C$27,'Cargo List'!$H$2:$H$27)),"",LOOKUP(Sheet3!Q$2,'Cargo List'!$C$2:$C$27,'Cargo List'!$I$2:$I$27))</f>
        <v>#N/A</v>
      </c>
      <c r="R326" t="e">
        <f>IF(OR($A326&lt;R$2,$A326&gt;R$2+LOOKUP(R$2,'Cargo List'!$C$2:$C$27,'Cargo List'!$H$2:$H$27)),"",LOOKUP(Sheet3!R$2,'Cargo List'!$C$2:$C$27,'Cargo List'!$I$2:$I$27))</f>
        <v>#N/A</v>
      </c>
      <c r="S326" t="e">
        <f>IF(OR($A326&lt;S$2,$A326&gt;S$2+LOOKUP(S$2,'Cargo List'!$C$2:$C$27,'Cargo List'!$H$2:$H$27)),"",LOOKUP(Sheet3!S$2,'Cargo List'!$C$2:$C$27,'Cargo List'!$I$2:$I$27))</f>
        <v>#N/A</v>
      </c>
      <c r="T326" t="e">
        <f>IF(OR($A326&lt;T$2,$A326&gt;T$2+LOOKUP(T$2,'Cargo List'!$C$2:$C$27,'Cargo List'!$H$2:$H$27)),"",LOOKUP(Sheet3!T$2,'Cargo List'!$C$2:$C$27,'Cargo List'!$I$2:$I$27))</f>
        <v>#N/A</v>
      </c>
      <c r="U326" t="e">
        <f>IF(OR($A326&lt;U$2,$A326&gt;U$2+LOOKUP(U$2,'Cargo List'!$C$2:$C$27,'Cargo List'!$H$2:$H$27)),"",LOOKUP(Sheet3!U$2,'Cargo List'!$C$2:$C$27,'Cargo List'!$I$2:$I$27))</f>
        <v>#N/A</v>
      </c>
      <c r="V326" t="e">
        <f>IF(OR($A326&lt;V$2,$A326&gt;V$2+LOOKUP(V$2,'Cargo List'!$C$2:$C$27,'Cargo List'!$H$2:$H$27)),"",LOOKUP(Sheet3!V$2,'Cargo List'!$C$2:$C$27,'Cargo List'!$I$2:$I$27))</f>
        <v>#N/A</v>
      </c>
      <c r="W326" t="e">
        <f>IF(OR($A326&lt;W$2,$A326&gt;W$2+LOOKUP(W$2,'Cargo List'!$C$2:$C$27,'Cargo List'!$H$2:$H$27)),"",LOOKUP(Sheet3!W$2,'Cargo List'!$C$2:$C$27,'Cargo List'!$I$2:$I$27))</f>
        <v>#N/A</v>
      </c>
      <c r="X326" t="e">
        <f>IF(OR($A326&lt;X$2,$A326&gt;X$2+LOOKUP(X$2,'Cargo List'!$C$2:$C$27,'Cargo List'!$H$2:$H$27)),"",LOOKUP(Sheet3!X$2,'Cargo List'!$C$2:$C$27,'Cargo List'!$I$2:$I$27))</f>
        <v>#N/A</v>
      </c>
      <c r="Y326" t="e">
        <f>IF(OR($A326&lt;Y$2,$A326&gt;Y$2+LOOKUP(Y$2,'Cargo List'!$C$2:$C$27,'Cargo List'!$H$2:$H$27)),"",LOOKUP(Sheet3!Y$2,'Cargo List'!$C$2:$C$27,'Cargo List'!$I$2:$I$27))</f>
        <v>#N/A</v>
      </c>
      <c r="Z326" t="e">
        <f>IF(OR($A326&lt;Z$2,$A326&gt;Z$2+LOOKUP(Z$2,'Cargo List'!$C$2:$C$27,'Cargo List'!$H$2:$H$27)),"",LOOKUP(Sheet3!Z$2,'Cargo List'!$C$2:$C$27,'Cargo List'!$I$2:$I$27))</f>
        <v>#N/A</v>
      </c>
      <c r="AA326" t="e">
        <f>IF(OR($A326&lt;AA$2,$A326&gt;AA$2+LOOKUP(AA$2,'Cargo List'!$C$2:$C$27,'Cargo List'!$H$2:$H$27)),"",LOOKUP(Sheet3!AA$2,'Cargo List'!$C$2:$C$27,'Cargo List'!$I$2:$I$27))</f>
        <v>#N/A</v>
      </c>
      <c r="AB326" t="e">
        <f>IF(OR($A326&lt;AB$2,$A326&gt;AB$2+LOOKUP(AB$2,'Cargo List'!$C$2:$C$27,'Cargo List'!$H$2:$H$27)),"",LOOKUP(Sheet3!AB$2,'Cargo List'!$C$2:$C$27,'Cargo List'!$I$2:$I$27))</f>
        <v>#N/A</v>
      </c>
      <c r="AC326" t="e">
        <f>IF(OR($A326&lt;AC$2,$A326&gt;AC$2+LOOKUP(AC$2,'Cargo List'!$C$2:$C$27,'Cargo List'!$H$2:$H$27)),"",LOOKUP(Sheet3!AC$2,'Cargo List'!$C$2:$C$27,'Cargo List'!$I$2:$I$27))</f>
        <v>#N/A</v>
      </c>
      <c r="AD326" t="e">
        <f>IF(OR($A326&lt;AD$2,$A326&gt;AD$2+LOOKUP(AD$2,'Cargo List'!$C$2:$C$27,'Cargo List'!$H$2:$H$27)),"",LOOKUP(Sheet3!AD$2,'Cargo List'!$C$2:$C$27,'Cargo List'!$I$2:$I$27))</f>
        <v>#N/A</v>
      </c>
      <c r="AE326" t="e">
        <f>IF(OR($A326&lt;AE$2,$A326&gt;AE$2+LOOKUP(AE$2,'Cargo List'!$C$2:$C$27,'Cargo List'!$H$2:$H$27)),"",LOOKUP(Sheet3!AE$2,'Cargo List'!$C$2:$C$27,'Cargo List'!$I$2:$I$27))</f>
        <v>#N/A</v>
      </c>
      <c r="AF326" t="e">
        <f>IF(OR($A326&lt;AF$2,$A326&gt;AF$2+LOOKUP(AF$2,'Cargo List'!$C$2:$C$27,'Cargo List'!$H$2:$H$27)),"",LOOKUP(Sheet3!AF$2,'Cargo List'!$C$2:$C$27,'Cargo List'!$I$2:$I$27))</f>
        <v>#N/A</v>
      </c>
      <c r="AG326" t="e">
        <f>IF(OR($A326&lt;AG$2,$A326&gt;AG$2+LOOKUP(AG$2,'Cargo List'!$C$2:$C$27,'Cargo List'!$H$2:$H$27)),"",LOOKUP(Sheet3!AG$2,'Cargo List'!$C$2:$C$27,'Cargo List'!$I$2:$I$27))</f>
        <v>#N/A</v>
      </c>
      <c r="AH326" t="e">
        <f>IF(OR($A326&lt;AH$2,$A326&gt;AH$2+LOOKUP(AH$2,'Cargo List'!$C$2:$C$27,'Cargo List'!$H$2:$H$27)),"",LOOKUP(Sheet3!AH$2,'Cargo List'!$C$2:$C$27,'Cargo List'!$I$2:$I$27))</f>
        <v>#N/A</v>
      </c>
      <c r="AI326" t="e">
        <f>IF(OR($A326&lt;AI$2,$A326&gt;AI$2+LOOKUP(AI$2,'Cargo List'!$C$2:$C$27,'Cargo List'!$H$2:$H$27)),"",LOOKUP(Sheet3!AI$2,'Cargo List'!$C$2:$C$27,'Cargo List'!$I$2:$I$27))</f>
        <v>#N/A</v>
      </c>
      <c r="AJ326" t="e">
        <f>IF(OR($A326&lt;AJ$2,$A326&gt;AJ$2+LOOKUP(AJ$2,'Cargo List'!$C$2:$C$27,'Cargo List'!$H$2:$H$27)),"",LOOKUP(Sheet3!AJ$2,'Cargo List'!$C$2:$C$27,'Cargo List'!$I$2:$I$27))</f>
        <v>#N/A</v>
      </c>
      <c r="AK326" t="e">
        <f>IF(OR($A326&lt;AK$2,$A326&gt;AK$2+LOOKUP(AK$2,'Cargo List'!$C$2:$C$27,'Cargo List'!$H$2:$H$27)),"",LOOKUP(Sheet3!AK$2,'Cargo List'!$C$2:$C$27,'Cargo List'!$I$2:$I$27))</f>
        <v>#N/A</v>
      </c>
      <c r="AL326" t="e">
        <f>IF(OR($A326&lt;AL$2,$A326&gt;AL$2+LOOKUP(AL$2,'Cargo List'!$C$2:$C$27,'Cargo List'!$H$2:$H$27)),"",LOOKUP(Sheet3!AL$2,'Cargo List'!$C$2:$C$27,'Cargo List'!$I$2:$I$27))</f>
        <v>#N/A</v>
      </c>
      <c r="AM326" t="e">
        <f>IF(OR($A326&lt;AM$2,$A326&gt;AM$2+LOOKUP(AM$2,'Cargo List'!$C$2:$C$27,'Cargo List'!$H$2:$H$27)),"",LOOKUP(Sheet3!AM$2,'Cargo List'!$C$2:$C$27,'Cargo List'!$I$2:$I$27))</f>
        <v>#N/A</v>
      </c>
      <c r="AN326" t="e">
        <f>IF(OR($A326&lt;AN$2,$A326&gt;AN$2+LOOKUP(AN$2,'Cargo List'!$C$2:$C$27,'Cargo List'!$H$2:$H$27)),"",LOOKUP(Sheet3!AN$2,'Cargo List'!$C$2:$C$27,'Cargo List'!$I$2:$I$27))</f>
        <v>#N/A</v>
      </c>
      <c r="AO326" t="e">
        <f>IF(OR($A326&lt;AO$2,$A326&gt;AO$2+LOOKUP(AO$2,'Cargo List'!$C$2:$C$27,'Cargo List'!$H$2:$H$27)),"",LOOKUP(Sheet3!AO$2,'Cargo List'!$C$2:$C$27,'Cargo List'!$I$2:$I$27))</f>
        <v>#N/A</v>
      </c>
      <c r="AP326" t="e">
        <f>IF(OR($A326&lt;AP$2,$A326&gt;AP$2+LOOKUP(AP$2,'Cargo List'!$C$2:$C$27,'Cargo List'!$H$2:$H$27)),"",LOOKUP(Sheet3!AP$2,'Cargo List'!$C$2:$C$27,'Cargo List'!$I$2:$I$27))</f>
        <v>#N/A</v>
      </c>
      <c r="AQ326" t="e">
        <f>IF(OR($A326&lt;AQ$2,$A326&gt;AQ$2+LOOKUP(AQ$2,'Cargo List'!$C$2:$C$27,'Cargo List'!$H$2:$H$27)),"",LOOKUP(Sheet3!AQ$2,'Cargo List'!$C$2:$C$27,'Cargo List'!$I$2:$I$27))</f>
        <v>#N/A</v>
      </c>
      <c r="AR326" t="e">
        <f>IF(OR($A326&lt;AR$2,$A326&gt;AR$2+LOOKUP(AR$2,'Cargo List'!$C$2:$C$27,'Cargo List'!$H$2:$H$27)),"",LOOKUP(Sheet3!AR$2,'Cargo List'!$C$2:$C$27,'Cargo List'!$I$2:$I$27))</f>
        <v>#N/A</v>
      </c>
      <c r="AS326" t="e">
        <f>IF(OR($A326&lt;AS$2,$A326&gt;AS$2+LOOKUP(AS$2,'Cargo List'!$C$2:$C$27,'Cargo List'!$H$2:$H$27)),"",LOOKUP(Sheet3!AS$2,'Cargo List'!$C$2:$C$27,'Cargo List'!$I$2:$I$27))</f>
        <v>#N/A</v>
      </c>
      <c r="AT326" t="e">
        <f>IF(OR($A326&lt;AT$2,$A326&gt;AT$2+LOOKUP(AT$2,'Cargo List'!$C$2:$C$27,'Cargo List'!$H$2:$H$27)),"",LOOKUP(Sheet3!AT$2,'Cargo List'!$C$2:$C$27,'Cargo List'!$I$2:$I$27))</f>
        <v>#N/A</v>
      </c>
      <c r="AU326" t="e">
        <f>IF(OR($A326&lt;AU$2,$A326&gt;AU$2+LOOKUP(AU$2,'Cargo List'!$C$2:$C$27,'Cargo List'!$H$2:$H$27)),"",LOOKUP(Sheet3!AU$2,'Cargo List'!$C$2:$C$27,'Cargo List'!$I$2:$I$27))</f>
        <v>#N/A</v>
      </c>
      <c r="AV326" s="4">
        <f t="shared" si="10"/>
        <v>0</v>
      </c>
    </row>
    <row r="327" spans="1:48" x14ac:dyDescent="0.25">
      <c r="A327" s="2">
        <f t="shared" si="11"/>
        <v>44521</v>
      </c>
      <c r="B327" t="e">
        <f>IF(OR($A327&lt;B$2,$A327&gt;B$2+LOOKUP(B$2,'Cargo List'!$C$2:$C$27,'Cargo List'!$H$2:$H$27)),"",LOOKUP(Sheet3!B$2,'Cargo List'!$C$2:$C$27,'Cargo List'!$I$2:$I$27))</f>
        <v>#N/A</v>
      </c>
      <c r="C327" t="e">
        <f>IF(OR($A327&lt;C$2,$A327&gt;C$2+LOOKUP(C$2,'Cargo List'!$C$2:$C$27,'Cargo List'!$H$2:$H$27)),"",LOOKUP(Sheet3!C$2,'Cargo List'!$C$2:$C$27,'Cargo List'!$I$2:$I$27))</f>
        <v>#N/A</v>
      </c>
      <c r="D327" t="e">
        <f>IF(OR($A327&lt;D$2,$A327&gt;D$2+LOOKUP(D$2,'Cargo List'!$C$2:$C$27,'Cargo List'!$H$2:$H$27)),"",LOOKUP(Sheet3!D$2,'Cargo List'!$C$2:$C$27,'Cargo List'!$I$2:$I$27))</f>
        <v>#N/A</v>
      </c>
      <c r="E327" t="e">
        <f>IF(OR($A327&lt;E$2,$A327&gt;E$2+LOOKUP(E$2,'Cargo List'!$C$2:$C$27,'Cargo List'!$H$2:$H$27)),"",LOOKUP(Sheet3!E$2,'Cargo List'!$C$2:$C$27,'Cargo List'!$I$2:$I$27))</f>
        <v>#N/A</v>
      </c>
      <c r="F327" t="e">
        <f>IF(OR($A327&lt;F$2,$A327&gt;F$2+LOOKUP(F$2,'Cargo List'!$C$2:$C$27,'Cargo List'!$H$2:$H$27)),"",LOOKUP(Sheet3!F$2,'Cargo List'!$C$2:$C$27,'Cargo List'!$I$2:$I$27))</f>
        <v>#N/A</v>
      </c>
      <c r="G327" t="e">
        <f>IF(OR($A327&lt;G$2,$A327&gt;G$2+LOOKUP(G$2,'Cargo List'!$C$2:$C$27,'Cargo List'!$H$2:$H$27)),"",LOOKUP(Sheet3!G$2,'Cargo List'!$C$2:$C$27,'Cargo List'!$I$2:$I$27))</f>
        <v>#N/A</v>
      </c>
      <c r="H327" t="e">
        <f>IF(OR($A327&lt;H$2,$A327&gt;H$2+LOOKUP(H$2,'Cargo List'!$C$2:$C$27,'Cargo List'!$H$2:$H$27)),"",LOOKUP(Sheet3!H$2,'Cargo List'!$C$2:$C$27,'Cargo List'!$I$2:$I$27))</f>
        <v>#N/A</v>
      </c>
      <c r="I327" t="e">
        <f>IF(OR($A327&lt;I$2,$A327&gt;I$2+LOOKUP(I$2,'Cargo List'!$C$2:$C$27,'Cargo List'!$H$2:$H$27)),"",LOOKUP(Sheet3!I$2,'Cargo List'!$C$2:$C$27,'Cargo List'!$I$2:$I$27))</f>
        <v>#N/A</v>
      </c>
      <c r="J327" t="e">
        <f>IF(OR($A327&lt;J$2,$A327&gt;J$2+LOOKUP(J$2,'Cargo List'!$C$2:$C$27,'Cargo List'!$H$2:$H$27)),"",LOOKUP(Sheet3!J$2,'Cargo List'!$C$2:$C$27,'Cargo List'!$I$2:$I$27))</f>
        <v>#N/A</v>
      </c>
      <c r="K327" t="e">
        <f>IF(OR($A327&lt;K$2,$A327&gt;K$2+LOOKUP(K$2,'Cargo List'!$C$2:$C$27,'Cargo List'!$H$2:$H$27)),"",LOOKUP(Sheet3!K$2,'Cargo List'!$C$2:$C$27,'Cargo List'!$I$2:$I$27))</f>
        <v>#N/A</v>
      </c>
      <c r="L327" t="e">
        <f>IF(OR($A327&lt;L$2,$A327&gt;L$2+LOOKUP(L$2,'Cargo List'!$C$2:$C$27,'Cargo List'!$H$2:$H$27)),"",LOOKUP(Sheet3!L$2,'Cargo List'!$C$2:$C$27,'Cargo List'!$I$2:$I$27))</f>
        <v>#N/A</v>
      </c>
      <c r="M327" t="e">
        <f>IF(OR($A327&lt;M$2,$A327&gt;M$2+LOOKUP(M$2,'Cargo List'!$C$2:$C$27,'Cargo List'!$H$2:$H$27)),"",LOOKUP(Sheet3!M$2,'Cargo List'!$C$2:$C$27,'Cargo List'!$I$2:$I$27))</f>
        <v>#N/A</v>
      </c>
      <c r="N327" t="e">
        <f>IF(OR($A327&lt;N$2,$A327&gt;N$2+LOOKUP(N$2,'Cargo List'!$C$2:$C$27,'Cargo List'!$H$2:$H$27)),"",LOOKUP(Sheet3!N$2,'Cargo List'!$C$2:$C$27,'Cargo List'!$I$2:$I$27))</f>
        <v>#N/A</v>
      </c>
      <c r="O327" t="e">
        <f>IF(OR($A327&lt;O$2,$A327&gt;O$2+LOOKUP(O$2,'Cargo List'!$C$2:$C$27,'Cargo List'!$H$2:$H$27)),"",LOOKUP(Sheet3!O$2,'Cargo List'!$C$2:$C$27,'Cargo List'!$I$2:$I$27))</f>
        <v>#N/A</v>
      </c>
      <c r="P327" t="e">
        <f>IF(OR($A327&lt;P$2,$A327&gt;P$2+LOOKUP(P$2,'Cargo List'!$C$2:$C$27,'Cargo List'!$H$2:$H$27)),"",LOOKUP(Sheet3!P$2,'Cargo List'!$C$2:$C$27,'Cargo List'!$I$2:$I$27))</f>
        <v>#N/A</v>
      </c>
      <c r="Q327" t="e">
        <f>IF(OR($A327&lt;Q$2,$A327&gt;Q$2+LOOKUP(Q$2,'Cargo List'!$C$2:$C$27,'Cargo List'!$H$2:$H$27)),"",LOOKUP(Sheet3!Q$2,'Cargo List'!$C$2:$C$27,'Cargo List'!$I$2:$I$27))</f>
        <v>#N/A</v>
      </c>
      <c r="R327" t="e">
        <f>IF(OR($A327&lt;R$2,$A327&gt;R$2+LOOKUP(R$2,'Cargo List'!$C$2:$C$27,'Cargo List'!$H$2:$H$27)),"",LOOKUP(Sheet3!R$2,'Cargo List'!$C$2:$C$27,'Cargo List'!$I$2:$I$27))</f>
        <v>#N/A</v>
      </c>
      <c r="S327" t="e">
        <f>IF(OR($A327&lt;S$2,$A327&gt;S$2+LOOKUP(S$2,'Cargo List'!$C$2:$C$27,'Cargo List'!$H$2:$H$27)),"",LOOKUP(Sheet3!S$2,'Cargo List'!$C$2:$C$27,'Cargo List'!$I$2:$I$27))</f>
        <v>#N/A</v>
      </c>
      <c r="T327" t="e">
        <f>IF(OR($A327&lt;T$2,$A327&gt;T$2+LOOKUP(T$2,'Cargo List'!$C$2:$C$27,'Cargo List'!$H$2:$H$27)),"",LOOKUP(Sheet3!T$2,'Cargo List'!$C$2:$C$27,'Cargo List'!$I$2:$I$27))</f>
        <v>#N/A</v>
      </c>
      <c r="U327" t="e">
        <f>IF(OR($A327&lt;U$2,$A327&gt;U$2+LOOKUP(U$2,'Cargo List'!$C$2:$C$27,'Cargo List'!$H$2:$H$27)),"",LOOKUP(Sheet3!U$2,'Cargo List'!$C$2:$C$27,'Cargo List'!$I$2:$I$27))</f>
        <v>#N/A</v>
      </c>
      <c r="V327" t="e">
        <f>IF(OR($A327&lt;V$2,$A327&gt;V$2+LOOKUP(V$2,'Cargo List'!$C$2:$C$27,'Cargo List'!$H$2:$H$27)),"",LOOKUP(Sheet3!V$2,'Cargo List'!$C$2:$C$27,'Cargo List'!$I$2:$I$27))</f>
        <v>#N/A</v>
      </c>
      <c r="W327" t="e">
        <f>IF(OR($A327&lt;W$2,$A327&gt;W$2+LOOKUP(W$2,'Cargo List'!$C$2:$C$27,'Cargo List'!$H$2:$H$27)),"",LOOKUP(Sheet3!W$2,'Cargo List'!$C$2:$C$27,'Cargo List'!$I$2:$I$27))</f>
        <v>#N/A</v>
      </c>
      <c r="X327" t="e">
        <f>IF(OR($A327&lt;X$2,$A327&gt;X$2+LOOKUP(X$2,'Cargo List'!$C$2:$C$27,'Cargo List'!$H$2:$H$27)),"",LOOKUP(Sheet3!X$2,'Cargo List'!$C$2:$C$27,'Cargo List'!$I$2:$I$27))</f>
        <v>#N/A</v>
      </c>
      <c r="Y327" t="e">
        <f>IF(OR($A327&lt;Y$2,$A327&gt;Y$2+LOOKUP(Y$2,'Cargo List'!$C$2:$C$27,'Cargo List'!$H$2:$H$27)),"",LOOKUP(Sheet3!Y$2,'Cargo List'!$C$2:$C$27,'Cargo List'!$I$2:$I$27))</f>
        <v>#N/A</v>
      </c>
      <c r="Z327" t="e">
        <f>IF(OR($A327&lt;Z$2,$A327&gt;Z$2+LOOKUP(Z$2,'Cargo List'!$C$2:$C$27,'Cargo List'!$H$2:$H$27)),"",LOOKUP(Sheet3!Z$2,'Cargo List'!$C$2:$C$27,'Cargo List'!$I$2:$I$27))</f>
        <v>#N/A</v>
      </c>
      <c r="AA327" t="e">
        <f>IF(OR($A327&lt;AA$2,$A327&gt;AA$2+LOOKUP(AA$2,'Cargo List'!$C$2:$C$27,'Cargo List'!$H$2:$H$27)),"",LOOKUP(Sheet3!AA$2,'Cargo List'!$C$2:$C$27,'Cargo List'!$I$2:$I$27))</f>
        <v>#N/A</v>
      </c>
      <c r="AB327" t="e">
        <f>IF(OR($A327&lt;AB$2,$A327&gt;AB$2+LOOKUP(AB$2,'Cargo List'!$C$2:$C$27,'Cargo List'!$H$2:$H$27)),"",LOOKUP(Sheet3!AB$2,'Cargo List'!$C$2:$C$27,'Cargo List'!$I$2:$I$27))</f>
        <v>#N/A</v>
      </c>
      <c r="AC327" t="e">
        <f>IF(OR($A327&lt;AC$2,$A327&gt;AC$2+LOOKUP(AC$2,'Cargo List'!$C$2:$C$27,'Cargo List'!$H$2:$H$27)),"",LOOKUP(Sheet3!AC$2,'Cargo List'!$C$2:$C$27,'Cargo List'!$I$2:$I$27))</f>
        <v>#N/A</v>
      </c>
      <c r="AD327" t="e">
        <f>IF(OR($A327&lt;AD$2,$A327&gt;AD$2+LOOKUP(AD$2,'Cargo List'!$C$2:$C$27,'Cargo List'!$H$2:$H$27)),"",LOOKUP(Sheet3!AD$2,'Cargo List'!$C$2:$C$27,'Cargo List'!$I$2:$I$27))</f>
        <v>#N/A</v>
      </c>
      <c r="AE327" t="e">
        <f>IF(OR($A327&lt;AE$2,$A327&gt;AE$2+LOOKUP(AE$2,'Cargo List'!$C$2:$C$27,'Cargo List'!$H$2:$H$27)),"",LOOKUP(Sheet3!AE$2,'Cargo List'!$C$2:$C$27,'Cargo List'!$I$2:$I$27))</f>
        <v>#N/A</v>
      </c>
      <c r="AF327" t="e">
        <f>IF(OR($A327&lt;AF$2,$A327&gt;AF$2+LOOKUP(AF$2,'Cargo List'!$C$2:$C$27,'Cargo List'!$H$2:$H$27)),"",LOOKUP(Sheet3!AF$2,'Cargo List'!$C$2:$C$27,'Cargo List'!$I$2:$I$27))</f>
        <v>#N/A</v>
      </c>
      <c r="AG327" t="e">
        <f>IF(OR($A327&lt;AG$2,$A327&gt;AG$2+LOOKUP(AG$2,'Cargo List'!$C$2:$C$27,'Cargo List'!$H$2:$H$27)),"",LOOKUP(Sheet3!AG$2,'Cargo List'!$C$2:$C$27,'Cargo List'!$I$2:$I$27))</f>
        <v>#N/A</v>
      </c>
      <c r="AH327" t="e">
        <f>IF(OR($A327&lt;AH$2,$A327&gt;AH$2+LOOKUP(AH$2,'Cargo List'!$C$2:$C$27,'Cargo List'!$H$2:$H$27)),"",LOOKUP(Sheet3!AH$2,'Cargo List'!$C$2:$C$27,'Cargo List'!$I$2:$I$27))</f>
        <v>#N/A</v>
      </c>
      <c r="AI327" t="e">
        <f>IF(OR($A327&lt;AI$2,$A327&gt;AI$2+LOOKUP(AI$2,'Cargo List'!$C$2:$C$27,'Cargo List'!$H$2:$H$27)),"",LOOKUP(Sheet3!AI$2,'Cargo List'!$C$2:$C$27,'Cargo List'!$I$2:$I$27))</f>
        <v>#N/A</v>
      </c>
      <c r="AJ327" t="e">
        <f>IF(OR($A327&lt;AJ$2,$A327&gt;AJ$2+LOOKUP(AJ$2,'Cargo List'!$C$2:$C$27,'Cargo List'!$H$2:$H$27)),"",LOOKUP(Sheet3!AJ$2,'Cargo List'!$C$2:$C$27,'Cargo List'!$I$2:$I$27))</f>
        <v>#N/A</v>
      </c>
      <c r="AK327" t="e">
        <f>IF(OR($A327&lt;AK$2,$A327&gt;AK$2+LOOKUP(AK$2,'Cargo List'!$C$2:$C$27,'Cargo List'!$H$2:$H$27)),"",LOOKUP(Sheet3!AK$2,'Cargo List'!$C$2:$C$27,'Cargo List'!$I$2:$I$27))</f>
        <v>#N/A</v>
      </c>
      <c r="AL327" t="e">
        <f>IF(OR($A327&lt;AL$2,$A327&gt;AL$2+LOOKUP(AL$2,'Cargo List'!$C$2:$C$27,'Cargo List'!$H$2:$H$27)),"",LOOKUP(Sheet3!AL$2,'Cargo List'!$C$2:$C$27,'Cargo List'!$I$2:$I$27))</f>
        <v>#N/A</v>
      </c>
      <c r="AM327" t="e">
        <f>IF(OR($A327&lt;AM$2,$A327&gt;AM$2+LOOKUP(AM$2,'Cargo List'!$C$2:$C$27,'Cargo List'!$H$2:$H$27)),"",LOOKUP(Sheet3!AM$2,'Cargo List'!$C$2:$C$27,'Cargo List'!$I$2:$I$27))</f>
        <v>#N/A</v>
      </c>
      <c r="AN327" t="e">
        <f>IF(OR($A327&lt;AN$2,$A327&gt;AN$2+LOOKUP(AN$2,'Cargo List'!$C$2:$C$27,'Cargo List'!$H$2:$H$27)),"",LOOKUP(Sheet3!AN$2,'Cargo List'!$C$2:$C$27,'Cargo List'!$I$2:$I$27))</f>
        <v>#N/A</v>
      </c>
      <c r="AO327" t="e">
        <f>IF(OR($A327&lt;AO$2,$A327&gt;AO$2+LOOKUP(AO$2,'Cargo List'!$C$2:$C$27,'Cargo List'!$H$2:$H$27)),"",LOOKUP(Sheet3!AO$2,'Cargo List'!$C$2:$C$27,'Cargo List'!$I$2:$I$27))</f>
        <v>#N/A</v>
      </c>
      <c r="AP327" t="e">
        <f>IF(OR($A327&lt;AP$2,$A327&gt;AP$2+LOOKUP(AP$2,'Cargo List'!$C$2:$C$27,'Cargo List'!$H$2:$H$27)),"",LOOKUP(Sheet3!AP$2,'Cargo List'!$C$2:$C$27,'Cargo List'!$I$2:$I$27))</f>
        <v>#N/A</v>
      </c>
      <c r="AQ327" t="e">
        <f>IF(OR($A327&lt;AQ$2,$A327&gt;AQ$2+LOOKUP(AQ$2,'Cargo List'!$C$2:$C$27,'Cargo List'!$H$2:$H$27)),"",LOOKUP(Sheet3!AQ$2,'Cargo List'!$C$2:$C$27,'Cargo List'!$I$2:$I$27))</f>
        <v>#N/A</v>
      </c>
      <c r="AR327" t="e">
        <f>IF(OR($A327&lt;AR$2,$A327&gt;AR$2+LOOKUP(AR$2,'Cargo List'!$C$2:$C$27,'Cargo List'!$H$2:$H$27)),"",LOOKUP(Sheet3!AR$2,'Cargo List'!$C$2:$C$27,'Cargo List'!$I$2:$I$27))</f>
        <v>#N/A</v>
      </c>
      <c r="AS327" t="e">
        <f>IF(OR($A327&lt;AS$2,$A327&gt;AS$2+LOOKUP(AS$2,'Cargo List'!$C$2:$C$27,'Cargo List'!$H$2:$H$27)),"",LOOKUP(Sheet3!AS$2,'Cargo List'!$C$2:$C$27,'Cargo List'!$I$2:$I$27))</f>
        <v>#N/A</v>
      </c>
      <c r="AT327" t="e">
        <f>IF(OR($A327&lt;AT$2,$A327&gt;AT$2+LOOKUP(AT$2,'Cargo List'!$C$2:$C$27,'Cargo List'!$H$2:$H$27)),"",LOOKUP(Sheet3!AT$2,'Cargo List'!$C$2:$C$27,'Cargo List'!$I$2:$I$27))</f>
        <v>#N/A</v>
      </c>
      <c r="AU327" t="e">
        <f>IF(OR($A327&lt;AU$2,$A327&gt;AU$2+LOOKUP(AU$2,'Cargo List'!$C$2:$C$27,'Cargo List'!$H$2:$H$27)),"",LOOKUP(Sheet3!AU$2,'Cargo List'!$C$2:$C$27,'Cargo List'!$I$2:$I$27))</f>
        <v>#N/A</v>
      </c>
      <c r="AV327" s="4">
        <f t="shared" si="10"/>
        <v>0</v>
      </c>
    </row>
    <row r="328" spans="1:48" x14ac:dyDescent="0.25">
      <c r="A328" s="2">
        <f t="shared" si="11"/>
        <v>44522</v>
      </c>
      <c r="B328" t="e">
        <f>IF(OR($A328&lt;B$2,$A328&gt;B$2+LOOKUP(B$2,'Cargo List'!$C$2:$C$27,'Cargo List'!$H$2:$H$27)),"",LOOKUP(Sheet3!B$2,'Cargo List'!$C$2:$C$27,'Cargo List'!$I$2:$I$27))</f>
        <v>#N/A</v>
      </c>
      <c r="C328" t="e">
        <f>IF(OR($A328&lt;C$2,$A328&gt;C$2+LOOKUP(C$2,'Cargo List'!$C$2:$C$27,'Cargo List'!$H$2:$H$27)),"",LOOKUP(Sheet3!C$2,'Cargo List'!$C$2:$C$27,'Cargo List'!$I$2:$I$27))</f>
        <v>#N/A</v>
      </c>
      <c r="D328" t="e">
        <f>IF(OR($A328&lt;D$2,$A328&gt;D$2+LOOKUP(D$2,'Cargo List'!$C$2:$C$27,'Cargo List'!$H$2:$H$27)),"",LOOKUP(Sheet3!D$2,'Cargo List'!$C$2:$C$27,'Cargo List'!$I$2:$I$27))</f>
        <v>#N/A</v>
      </c>
      <c r="E328" t="e">
        <f>IF(OR($A328&lt;E$2,$A328&gt;E$2+LOOKUP(E$2,'Cargo List'!$C$2:$C$27,'Cargo List'!$H$2:$H$27)),"",LOOKUP(Sheet3!E$2,'Cargo List'!$C$2:$C$27,'Cargo List'!$I$2:$I$27))</f>
        <v>#N/A</v>
      </c>
      <c r="F328" t="e">
        <f>IF(OR($A328&lt;F$2,$A328&gt;F$2+LOOKUP(F$2,'Cargo List'!$C$2:$C$27,'Cargo List'!$H$2:$H$27)),"",LOOKUP(Sheet3!F$2,'Cargo List'!$C$2:$C$27,'Cargo List'!$I$2:$I$27))</f>
        <v>#N/A</v>
      </c>
      <c r="G328" t="e">
        <f>IF(OR($A328&lt;G$2,$A328&gt;G$2+LOOKUP(G$2,'Cargo List'!$C$2:$C$27,'Cargo List'!$H$2:$H$27)),"",LOOKUP(Sheet3!G$2,'Cargo List'!$C$2:$C$27,'Cargo List'!$I$2:$I$27))</f>
        <v>#N/A</v>
      </c>
      <c r="H328" t="e">
        <f>IF(OR($A328&lt;H$2,$A328&gt;H$2+LOOKUP(H$2,'Cargo List'!$C$2:$C$27,'Cargo List'!$H$2:$H$27)),"",LOOKUP(Sheet3!H$2,'Cargo List'!$C$2:$C$27,'Cargo List'!$I$2:$I$27))</f>
        <v>#N/A</v>
      </c>
      <c r="I328" t="e">
        <f>IF(OR($A328&lt;I$2,$A328&gt;I$2+LOOKUP(I$2,'Cargo List'!$C$2:$C$27,'Cargo List'!$H$2:$H$27)),"",LOOKUP(Sheet3!I$2,'Cargo List'!$C$2:$C$27,'Cargo List'!$I$2:$I$27))</f>
        <v>#N/A</v>
      </c>
      <c r="J328" t="e">
        <f>IF(OR($A328&lt;J$2,$A328&gt;J$2+LOOKUP(J$2,'Cargo List'!$C$2:$C$27,'Cargo List'!$H$2:$H$27)),"",LOOKUP(Sheet3!J$2,'Cargo List'!$C$2:$C$27,'Cargo List'!$I$2:$I$27))</f>
        <v>#N/A</v>
      </c>
      <c r="K328" t="e">
        <f>IF(OR($A328&lt;K$2,$A328&gt;K$2+LOOKUP(K$2,'Cargo List'!$C$2:$C$27,'Cargo List'!$H$2:$H$27)),"",LOOKUP(Sheet3!K$2,'Cargo List'!$C$2:$C$27,'Cargo List'!$I$2:$I$27))</f>
        <v>#N/A</v>
      </c>
      <c r="L328" t="e">
        <f>IF(OR($A328&lt;L$2,$A328&gt;L$2+LOOKUP(L$2,'Cargo List'!$C$2:$C$27,'Cargo List'!$H$2:$H$27)),"",LOOKUP(Sheet3!L$2,'Cargo List'!$C$2:$C$27,'Cargo List'!$I$2:$I$27))</f>
        <v>#N/A</v>
      </c>
      <c r="M328" t="e">
        <f>IF(OR($A328&lt;M$2,$A328&gt;M$2+LOOKUP(M$2,'Cargo List'!$C$2:$C$27,'Cargo List'!$H$2:$H$27)),"",LOOKUP(Sheet3!M$2,'Cargo List'!$C$2:$C$27,'Cargo List'!$I$2:$I$27))</f>
        <v>#N/A</v>
      </c>
      <c r="N328" t="e">
        <f>IF(OR($A328&lt;N$2,$A328&gt;N$2+LOOKUP(N$2,'Cargo List'!$C$2:$C$27,'Cargo List'!$H$2:$H$27)),"",LOOKUP(Sheet3!N$2,'Cargo List'!$C$2:$C$27,'Cargo List'!$I$2:$I$27))</f>
        <v>#N/A</v>
      </c>
      <c r="O328" t="e">
        <f>IF(OR($A328&lt;O$2,$A328&gt;O$2+LOOKUP(O$2,'Cargo List'!$C$2:$C$27,'Cargo List'!$H$2:$H$27)),"",LOOKUP(Sheet3!O$2,'Cargo List'!$C$2:$C$27,'Cargo List'!$I$2:$I$27))</f>
        <v>#N/A</v>
      </c>
      <c r="P328" t="e">
        <f>IF(OR($A328&lt;P$2,$A328&gt;P$2+LOOKUP(P$2,'Cargo List'!$C$2:$C$27,'Cargo List'!$H$2:$H$27)),"",LOOKUP(Sheet3!P$2,'Cargo List'!$C$2:$C$27,'Cargo List'!$I$2:$I$27))</f>
        <v>#N/A</v>
      </c>
      <c r="Q328" t="e">
        <f>IF(OR($A328&lt;Q$2,$A328&gt;Q$2+LOOKUP(Q$2,'Cargo List'!$C$2:$C$27,'Cargo List'!$H$2:$H$27)),"",LOOKUP(Sheet3!Q$2,'Cargo List'!$C$2:$C$27,'Cargo List'!$I$2:$I$27))</f>
        <v>#N/A</v>
      </c>
      <c r="R328" t="e">
        <f>IF(OR($A328&lt;R$2,$A328&gt;R$2+LOOKUP(R$2,'Cargo List'!$C$2:$C$27,'Cargo List'!$H$2:$H$27)),"",LOOKUP(Sheet3!R$2,'Cargo List'!$C$2:$C$27,'Cargo List'!$I$2:$I$27))</f>
        <v>#N/A</v>
      </c>
      <c r="S328" t="e">
        <f>IF(OR($A328&lt;S$2,$A328&gt;S$2+LOOKUP(S$2,'Cargo List'!$C$2:$C$27,'Cargo List'!$H$2:$H$27)),"",LOOKUP(Sheet3!S$2,'Cargo List'!$C$2:$C$27,'Cargo List'!$I$2:$I$27))</f>
        <v>#N/A</v>
      </c>
      <c r="T328" t="e">
        <f>IF(OR($A328&lt;T$2,$A328&gt;T$2+LOOKUP(T$2,'Cargo List'!$C$2:$C$27,'Cargo List'!$H$2:$H$27)),"",LOOKUP(Sheet3!T$2,'Cargo List'!$C$2:$C$27,'Cargo List'!$I$2:$I$27))</f>
        <v>#N/A</v>
      </c>
      <c r="U328" t="e">
        <f>IF(OR($A328&lt;U$2,$A328&gt;U$2+LOOKUP(U$2,'Cargo List'!$C$2:$C$27,'Cargo List'!$H$2:$H$27)),"",LOOKUP(Sheet3!U$2,'Cargo List'!$C$2:$C$27,'Cargo List'!$I$2:$I$27))</f>
        <v>#N/A</v>
      </c>
      <c r="V328" t="e">
        <f>IF(OR($A328&lt;V$2,$A328&gt;V$2+LOOKUP(V$2,'Cargo List'!$C$2:$C$27,'Cargo List'!$H$2:$H$27)),"",LOOKUP(Sheet3!V$2,'Cargo List'!$C$2:$C$27,'Cargo List'!$I$2:$I$27))</f>
        <v>#N/A</v>
      </c>
      <c r="W328" t="e">
        <f>IF(OR($A328&lt;W$2,$A328&gt;W$2+LOOKUP(W$2,'Cargo List'!$C$2:$C$27,'Cargo List'!$H$2:$H$27)),"",LOOKUP(Sheet3!W$2,'Cargo List'!$C$2:$C$27,'Cargo List'!$I$2:$I$27))</f>
        <v>#N/A</v>
      </c>
      <c r="X328" t="e">
        <f>IF(OR($A328&lt;X$2,$A328&gt;X$2+LOOKUP(X$2,'Cargo List'!$C$2:$C$27,'Cargo List'!$H$2:$H$27)),"",LOOKUP(Sheet3!X$2,'Cargo List'!$C$2:$C$27,'Cargo List'!$I$2:$I$27))</f>
        <v>#N/A</v>
      </c>
      <c r="Y328" t="e">
        <f>IF(OR($A328&lt;Y$2,$A328&gt;Y$2+LOOKUP(Y$2,'Cargo List'!$C$2:$C$27,'Cargo List'!$H$2:$H$27)),"",LOOKUP(Sheet3!Y$2,'Cargo List'!$C$2:$C$27,'Cargo List'!$I$2:$I$27))</f>
        <v>#N/A</v>
      </c>
      <c r="Z328" t="e">
        <f>IF(OR($A328&lt;Z$2,$A328&gt;Z$2+LOOKUP(Z$2,'Cargo List'!$C$2:$C$27,'Cargo List'!$H$2:$H$27)),"",LOOKUP(Sheet3!Z$2,'Cargo List'!$C$2:$C$27,'Cargo List'!$I$2:$I$27))</f>
        <v>#N/A</v>
      </c>
      <c r="AA328" t="e">
        <f>IF(OR($A328&lt;AA$2,$A328&gt;AA$2+LOOKUP(AA$2,'Cargo List'!$C$2:$C$27,'Cargo List'!$H$2:$H$27)),"",LOOKUP(Sheet3!AA$2,'Cargo List'!$C$2:$C$27,'Cargo List'!$I$2:$I$27))</f>
        <v>#N/A</v>
      </c>
      <c r="AB328" t="e">
        <f>IF(OR($A328&lt;AB$2,$A328&gt;AB$2+LOOKUP(AB$2,'Cargo List'!$C$2:$C$27,'Cargo List'!$H$2:$H$27)),"",LOOKUP(Sheet3!AB$2,'Cargo List'!$C$2:$C$27,'Cargo List'!$I$2:$I$27))</f>
        <v>#N/A</v>
      </c>
      <c r="AC328" t="e">
        <f>IF(OR($A328&lt;AC$2,$A328&gt;AC$2+LOOKUP(AC$2,'Cargo List'!$C$2:$C$27,'Cargo List'!$H$2:$H$27)),"",LOOKUP(Sheet3!AC$2,'Cargo List'!$C$2:$C$27,'Cargo List'!$I$2:$I$27))</f>
        <v>#N/A</v>
      </c>
      <c r="AD328" t="e">
        <f>IF(OR($A328&lt;AD$2,$A328&gt;AD$2+LOOKUP(AD$2,'Cargo List'!$C$2:$C$27,'Cargo List'!$H$2:$H$27)),"",LOOKUP(Sheet3!AD$2,'Cargo List'!$C$2:$C$27,'Cargo List'!$I$2:$I$27))</f>
        <v>#N/A</v>
      </c>
      <c r="AE328" t="e">
        <f>IF(OR($A328&lt;AE$2,$A328&gt;AE$2+LOOKUP(AE$2,'Cargo List'!$C$2:$C$27,'Cargo List'!$H$2:$H$27)),"",LOOKUP(Sheet3!AE$2,'Cargo List'!$C$2:$C$27,'Cargo List'!$I$2:$I$27))</f>
        <v>#N/A</v>
      </c>
      <c r="AF328" t="e">
        <f>IF(OR($A328&lt;AF$2,$A328&gt;AF$2+LOOKUP(AF$2,'Cargo List'!$C$2:$C$27,'Cargo List'!$H$2:$H$27)),"",LOOKUP(Sheet3!AF$2,'Cargo List'!$C$2:$C$27,'Cargo List'!$I$2:$I$27))</f>
        <v>#N/A</v>
      </c>
      <c r="AG328" t="e">
        <f>IF(OR($A328&lt;AG$2,$A328&gt;AG$2+LOOKUP(AG$2,'Cargo List'!$C$2:$C$27,'Cargo List'!$H$2:$H$27)),"",LOOKUP(Sheet3!AG$2,'Cargo List'!$C$2:$C$27,'Cargo List'!$I$2:$I$27))</f>
        <v>#N/A</v>
      </c>
      <c r="AH328" t="e">
        <f>IF(OR($A328&lt;AH$2,$A328&gt;AH$2+LOOKUP(AH$2,'Cargo List'!$C$2:$C$27,'Cargo List'!$H$2:$H$27)),"",LOOKUP(Sheet3!AH$2,'Cargo List'!$C$2:$C$27,'Cargo List'!$I$2:$I$27))</f>
        <v>#N/A</v>
      </c>
      <c r="AI328" t="e">
        <f>IF(OR($A328&lt;AI$2,$A328&gt;AI$2+LOOKUP(AI$2,'Cargo List'!$C$2:$C$27,'Cargo List'!$H$2:$H$27)),"",LOOKUP(Sheet3!AI$2,'Cargo List'!$C$2:$C$27,'Cargo List'!$I$2:$I$27))</f>
        <v>#N/A</v>
      </c>
      <c r="AJ328" t="e">
        <f>IF(OR($A328&lt;AJ$2,$A328&gt;AJ$2+LOOKUP(AJ$2,'Cargo List'!$C$2:$C$27,'Cargo List'!$H$2:$H$27)),"",LOOKUP(Sheet3!AJ$2,'Cargo List'!$C$2:$C$27,'Cargo List'!$I$2:$I$27))</f>
        <v>#N/A</v>
      </c>
      <c r="AK328" t="e">
        <f>IF(OR($A328&lt;AK$2,$A328&gt;AK$2+LOOKUP(AK$2,'Cargo List'!$C$2:$C$27,'Cargo List'!$H$2:$H$27)),"",LOOKUP(Sheet3!AK$2,'Cargo List'!$C$2:$C$27,'Cargo List'!$I$2:$I$27))</f>
        <v>#N/A</v>
      </c>
      <c r="AL328" t="e">
        <f>IF(OR($A328&lt;AL$2,$A328&gt;AL$2+LOOKUP(AL$2,'Cargo List'!$C$2:$C$27,'Cargo List'!$H$2:$H$27)),"",LOOKUP(Sheet3!AL$2,'Cargo List'!$C$2:$C$27,'Cargo List'!$I$2:$I$27))</f>
        <v>#N/A</v>
      </c>
      <c r="AM328" t="e">
        <f>IF(OR($A328&lt;AM$2,$A328&gt;AM$2+LOOKUP(AM$2,'Cargo List'!$C$2:$C$27,'Cargo List'!$H$2:$H$27)),"",LOOKUP(Sheet3!AM$2,'Cargo List'!$C$2:$C$27,'Cargo List'!$I$2:$I$27))</f>
        <v>#N/A</v>
      </c>
      <c r="AN328" t="e">
        <f>IF(OR($A328&lt;AN$2,$A328&gt;AN$2+LOOKUP(AN$2,'Cargo List'!$C$2:$C$27,'Cargo List'!$H$2:$H$27)),"",LOOKUP(Sheet3!AN$2,'Cargo List'!$C$2:$C$27,'Cargo List'!$I$2:$I$27))</f>
        <v>#N/A</v>
      </c>
      <c r="AO328" t="e">
        <f>IF(OR($A328&lt;AO$2,$A328&gt;AO$2+LOOKUP(AO$2,'Cargo List'!$C$2:$C$27,'Cargo List'!$H$2:$H$27)),"",LOOKUP(Sheet3!AO$2,'Cargo List'!$C$2:$C$27,'Cargo List'!$I$2:$I$27))</f>
        <v>#N/A</v>
      </c>
      <c r="AP328" t="e">
        <f>IF(OR($A328&lt;AP$2,$A328&gt;AP$2+LOOKUP(AP$2,'Cargo List'!$C$2:$C$27,'Cargo List'!$H$2:$H$27)),"",LOOKUP(Sheet3!AP$2,'Cargo List'!$C$2:$C$27,'Cargo List'!$I$2:$I$27))</f>
        <v>#N/A</v>
      </c>
      <c r="AQ328" t="e">
        <f>IF(OR($A328&lt;AQ$2,$A328&gt;AQ$2+LOOKUP(AQ$2,'Cargo List'!$C$2:$C$27,'Cargo List'!$H$2:$H$27)),"",LOOKUP(Sheet3!AQ$2,'Cargo List'!$C$2:$C$27,'Cargo List'!$I$2:$I$27))</f>
        <v>#N/A</v>
      </c>
      <c r="AR328" t="e">
        <f>IF(OR($A328&lt;AR$2,$A328&gt;AR$2+LOOKUP(AR$2,'Cargo List'!$C$2:$C$27,'Cargo List'!$H$2:$H$27)),"",LOOKUP(Sheet3!AR$2,'Cargo List'!$C$2:$C$27,'Cargo List'!$I$2:$I$27))</f>
        <v>#N/A</v>
      </c>
      <c r="AS328" t="e">
        <f>IF(OR($A328&lt;AS$2,$A328&gt;AS$2+LOOKUP(AS$2,'Cargo List'!$C$2:$C$27,'Cargo List'!$H$2:$H$27)),"",LOOKUP(Sheet3!AS$2,'Cargo List'!$C$2:$C$27,'Cargo List'!$I$2:$I$27))</f>
        <v>#N/A</v>
      </c>
      <c r="AT328" t="e">
        <f>IF(OR($A328&lt;AT$2,$A328&gt;AT$2+LOOKUP(AT$2,'Cargo List'!$C$2:$C$27,'Cargo List'!$H$2:$H$27)),"",LOOKUP(Sheet3!AT$2,'Cargo List'!$C$2:$C$27,'Cargo List'!$I$2:$I$27))</f>
        <v>#N/A</v>
      </c>
      <c r="AU328" t="e">
        <f>IF(OR($A328&lt;AU$2,$A328&gt;AU$2+LOOKUP(AU$2,'Cargo List'!$C$2:$C$27,'Cargo List'!$H$2:$H$27)),"",LOOKUP(Sheet3!AU$2,'Cargo List'!$C$2:$C$27,'Cargo List'!$I$2:$I$27))</f>
        <v>#N/A</v>
      </c>
      <c r="AV328" s="4">
        <f t="shared" si="10"/>
        <v>0</v>
      </c>
    </row>
    <row r="329" spans="1:48" x14ac:dyDescent="0.25">
      <c r="A329" s="2">
        <f t="shared" si="11"/>
        <v>44523</v>
      </c>
      <c r="B329" t="e">
        <f>IF(OR($A329&lt;B$2,$A329&gt;B$2+LOOKUP(B$2,'Cargo List'!$C$2:$C$27,'Cargo List'!$H$2:$H$27)),"",LOOKUP(Sheet3!B$2,'Cargo List'!$C$2:$C$27,'Cargo List'!$I$2:$I$27))</f>
        <v>#N/A</v>
      </c>
      <c r="C329" t="e">
        <f>IF(OR($A329&lt;C$2,$A329&gt;C$2+LOOKUP(C$2,'Cargo List'!$C$2:$C$27,'Cargo List'!$H$2:$H$27)),"",LOOKUP(Sheet3!C$2,'Cargo List'!$C$2:$C$27,'Cargo List'!$I$2:$I$27))</f>
        <v>#N/A</v>
      </c>
      <c r="D329" t="e">
        <f>IF(OR($A329&lt;D$2,$A329&gt;D$2+LOOKUP(D$2,'Cargo List'!$C$2:$C$27,'Cargo List'!$H$2:$H$27)),"",LOOKUP(Sheet3!D$2,'Cargo List'!$C$2:$C$27,'Cargo List'!$I$2:$I$27))</f>
        <v>#N/A</v>
      </c>
      <c r="E329" t="e">
        <f>IF(OR($A329&lt;E$2,$A329&gt;E$2+LOOKUP(E$2,'Cargo List'!$C$2:$C$27,'Cargo List'!$H$2:$H$27)),"",LOOKUP(Sheet3!E$2,'Cargo List'!$C$2:$C$27,'Cargo List'!$I$2:$I$27))</f>
        <v>#N/A</v>
      </c>
      <c r="F329" t="e">
        <f>IF(OR($A329&lt;F$2,$A329&gt;F$2+LOOKUP(F$2,'Cargo List'!$C$2:$C$27,'Cargo List'!$H$2:$H$27)),"",LOOKUP(Sheet3!F$2,'Cargo List'!$C$2:$C$27,'Cargo List'!$I$2:$I$27))</f>
        <v>#N/A</v>
      </c>
      <c r="G329" t="e">
        <f>IF(OR($A329&lt;G$2,$A329&gt;G$2+LOOKUP(G$2,'Cargo List'!$C$2:$C$27,'Cargo List'!$H$2:$H$27)),"",LOOKUP(Sheet3!G$2,'Cargo List'!$C$2:$C$27,'Cargo List'!$I$2:$I$27))</f>
        <v>#N/A</v>
      </c>
      <c r="H329" t="e">
        <f>IF(OR($A329&lt;H$2,$A329&gt;H$2+LOOKUP(H$2,'Cargo List'!$C$2:$C$27,'Cargo List'!$H$2:$H$27)),"",LOOKUP(Sheet3!H$2,'Cargo List'!$C$2:$C$27,'Cargo List'!$I$2:$I$27))</f>
        <v>#N/A</v>
      </c>
      <c r="I329" t="e">
        <f>IF(OR($A329&lt;I$2,$A329&gt;I$2+LOOKUP(I$2,'Cargo List'!$C$2:$C$27,'Cargo List'!$H$2:$H$27)),"",LOOKUP(Sheet3!I$2,'Cargo List'!$C$2:$C$27,'Cargo List'!$I$2:$I$27))</f>
        <v>#N/A</v>
      </c>
      <c r="J329" t="e">
        <f>IF(OR($A329&lt;J$2,$A329&gt;J$2+LOOKUP(J$2,'Cargo List'!$C$2:$C$27,'Cargo List'!$H$2:$H$27)),"",LOOKUP(Sheet3!J$2,'Cargo List'!$C$2:$C$27,'Cargo List'!$I$2:$I$27))</f>
        <v>#N/A</v>
      </c>
      <c r="K329" t="e">
        <f>IF(OR($A329&lt;K$2,$A329&gt;K$2+LOOKUP(K$2,'Cargo List'!$C$2:$C$27,'Cargo List'!$H$2:$H$27)),"",LOOKUP(Sheet3!K$2,'Cargo List'!$C$2:$C$27,'Cargo List'!$I$2:$I$27))</f>
        <v>#N/A</v>
      </c>
      <c r="L329" t="e">
        <f>IF(OR($A329&lt;L$2,$A329&gt;L$2+LOOKUP(L$2,'Cargo List'!$C$2:$C$27,'Cargo List'!$H$2:$H$27)),"",LOOKUP(Sheet3!L$2,'Cargo List'!$C$2:$C$27,'Cargo List'!$I$2:$I$27))</f>
        <v>#N/A</v>
      </c>
      <c r="M329" t="e">
        <f>IF(OR($A329&lt;M$2,$A329&gt;M$2+LOOKUP(M$2,'Cargo List'!$C$2:$C$27,'Cargo List'!$H$2:$H$27)),"",LOOKUP(Sheet3!M$2,'Cargo List'!$C$2:$C$27,'Cargo List'!$I$2:$I$27))</f>
        <v>#N/A</v>
      </c>
      <c r="N329" t="e">
        <f>IF(OR($A329&lt;N$2,$A329&gt;N$2+LOOKUP(N$2,'Cargo List'!$C$2:$C$27,'Cargo List'!$H$2:$H$27)),"",LOOKUP(Sheet3!N$2,'Cargo List'!$C$2:$C$27,'Cargo List'!$I$2:$I$27))</f>
        <v>#N/A</v>
      </c>
      <c r="O329" t="e">
        <f>IF(OR($A329&lt;O$2,$A329&gt;O$2+LOOKUP(O$2,'Cargo List'!$C$2:$C$27,'Cargo List'!$H$2:$H$27)),"",LOOKUP(Sheet3!O$2,'Cargo List'!$C$2:$C$27,'Cargo List'!$I$2:$I$27))</f>
        <v>#N/A</v>
      </c>
      <c r="P329" t="e">
        <f>IF(OR($A329&lt;P$2,$A329&gt;P$2+LOOKUP(P$2,'Cargo List'!$C$2:$C$27,'Cargo List'!$H$2:$H$27)),"",LOOKUP(Sheet3!P$2,'Cargo List'!$C$2:$C$27,'Cargo List'!$I$2:$I$27))</f>
        <v>#N/A</v>
      </c>
      <c r="Q329" t="e">
        <f>IF(OR($A329&lt;Q$2,$A329&gt;Q$2+LOOKUP(Q$2,'Cargo List'!$C$2:$C$27,'Cargo List'!$H$2:$H$27)),"",LOOKUP(Sheet3!Q$2,'Cargo List'!$C$2:$C$27,'Cargo List'!$I$2:$I$27))</f>
        <v>#N/A</v>
      </c>
      <c r="R329" t="e">
        <f>IF(OR($A329&lt;R$2,$A329&gt;R$2+LOOKUP(R$2,'Cargo List'!$C$2:$C$27,'Cargo List'!$H$2:$H$27)),"",LOOKUP(Sheet3!R$2,'Cargo List'!$C$2:$C$27,'Cargo List'!$I$2:$I$27))</f>
        <v>#N/A</v>
      </c>
      <c r="S329" t="e">
        <f>IF(OR($A329&lt;S$2,$A329&gt;S$2+LOOKUP(S$2,'Cargo List'!$C$2:$C$27,'Cargo List'!$H$2:$H$27)),"",LOOKUP(Sheet3!S$2,'Cargo List'!$C$2:$C$27,'Cargo List'!$I$2:$I$27))</f>
        <v>#N/A</v>
      </c>
      <c r="T329" t="e">
        <f>IF(OR($A329&lt;T$2,$A329&gt;T$2+LOOKUP(T$2,'Cargo List'!$C$2:$C$27,'Cargo List'!$H$2:$H$27)),"",LOOKUP(Sheet3!T$2,'Cargo List'!$C$2:$C$27,'Cargo List'!$I$2:$I$27))</f>
        <v>#N/A</v>
      </c>
      <c r="U329" t="e">
        <f>IF(OR($A329&lt;U$2,$A329&gt;U$2+LOOKUP(U$2,'Cargo List'!$C$2:$C$27,'Cargo List'!$H$2:$H$27)),"",LOOKUP(Sheet3!U$2,'Cargo List'!$C$2:$C$27,'Cargo List'!$I$2:$I$27))</f>
        <v>#N/A</v>
      </c>
      <c r="V329" t="e">
        <f>IF(OR($A329&lt;V$2,$A329&gt;V$2+LOOKUP(V$2,'Cargo List'!$C$2:$C$27,'Cargo List'!$H$2:$H$27)),"",LOOKUP(Sheet3!V$2,'Cargo List'!$C$2:$C$27,'Cargo List'!$I$2:$I$27))</f>
        <v>#N/A</v>
      </c>
      <c r="W329" t="e">
        <f>IF(OR($A329&lt;W$2,$A329&gt;W$2+LOOKUP(W$2,'Cargo List'!$C$2:$C$27,'Cargo List'!$H$2:$H$27)),"",LOOKUP(Sheet3!W$2,'Cargo List'!$C$2:$C$27,'Cargo List'!$I$2:$I$27))</f>
        <v>#N/A</v>
      </c>
      <c r="X329" t="e">
        <f>IF(OR($A329&lt;X$2,$A329&gt;X$2+LOOKUP(X$2,'Cargo List'!$C$2:$C$27,'Cargo List'!$H$2:$H$27)),"",LOOKUP(Sheet3!X$2,'Cargo List'!$C$2:$C$27,'Cargo List'!$I$2:$I$27))</f>
        <v>#N/A</v>
      </c>
      <c r="Y329" t="e">
        <f>IF(OR($A329&lt;Y$2,$A329&gt;Y$2+LOOKUP(Y$2,'Cargo List'!$C$2:$C$27,'Cargo List'!$H$2:$H$27)),"",LOOKUP(Sheet3!Y$2,'Cargo List'!$C$2:$C$27,'Cargo List'!$I$2:$I$27))</f>
        <v>#N/A</v>
      </c>
      <c r="Z329" t="e">
        <f>IF(OR($A329&lt;Z$2,$A329&gt;Z$2+LOOKUP(Z$2,'Cargo List'!$C$2:$C$27,'Cargo List'!$H$2:$H$27)),"",LOOKUP(Sheet3!Z$2,'Cargo List'!$C$2:$C$27,'Cargo List'!$I$2:$I$27))</f>
        <v>#N/A</v>
      </c>
      <c r="AA329" t="e">
        <f>IF(OR($A329&lt;AA$2,$A329&gt;AA$2+LOOKUP(AA$2,'Cargo List'!$C$2:$C$27,'Cargo List'!$H$2:$H$27)),"",LOOKUP(Sheet3!AA$2,'Cargo List'!$C$2:$C$27,'Cargo List'!$I$2:$I$27))</f>
        <v>#N/A</v>
      </c>
      <c r="AB329" t="e">
        <f>IF(OR($A329&lt;AB$2,$A329&gt;AB$2+LOOKUP(AB$2,'Cargo List'!$C$2:$C$27,'Cargo List'!$H$2:$H$27)),"",LOOKUP(Sheet3!AB$2,'Cargo List'!$C$2:$C$27,'Cargo List'!$I$2:$I$27))</f>
        <v>#N/A</v>
      </c>
      <c r="AC329" t="e">
        <f>IF(OR($A329&lt;AC$2,$A329&gt;AC$2+LOOKUP(AC$2,'Cargo List'!$C$2:$C$27,'Cargo List'!$H$2:$H$27)),"",LOOKUP(Sheet3!AC$2,'Cargo List'!$C$2:$C$27,'Cargo List'!$I$2:$I$27))</f>
        <v>#N/A</v>
      </c>
      <c r="AD329" t="e">
        <f>IF(OR($A329&lt;AD$2,$A329&gt;AD$2+LOOKUP(AD$2,'Cargo List'!$C$2:$C$27,'Cargo List'!$H$2:$H$27)),"",LOOKUP(Sheet3!AD$2,'Cargo List'!$C$2:$C$27,'Cargo List'!$I$2:$I$27))</f>
        <v>#N/A</v>
      </c>
      <c r="AE329" t="e">
        <f>IF(OR($A329&lt;AE$2,$A329&gt;AE$2+LOOKUP(AE$2,'Cargo List'!$C$2:$C$27,'Cargo List'!$H$2:$H$27)),"",LOOKUP(Sheet3!AE$2,'Cargo List'!$C$2:$C$27,'Cargo List'!$I$2:$I$27))</f>
        <v>#N/A</v>
      </c>
      <c r="AF329" t="e">
        <f>IF(OR($A329&lt;AF$2,$A329&gt;AF$2+LOOKUP(AF$2,'Cargo List'!$C$2:$C$27,'Cargo List'!$H$2:$H$27)),"",LOOKUP(Sheet3!AF$2,'Cargo List'!$C$2:$C$27,'Cargo List'!$I$2:$I$27))</f>
        <v>#N/A</v>
      </c>
      <c r="AG329" t="e">
        <f>IF(OR($A329&lt;AG$2,$A329&gt;AG$2+LOOKUP(AG$2,'Cargo List'!$C$2:$C$27,'Cargo List'!$H$2:$H$27)),"",LOOKUP(Sheet3!AG$2,'Cargo List'!$C$2:$C$27,'Cargo List'!$I$2:$I$27))</f>
        <v>#N/A</v>
      </c>
      <c r="AH329" t="e">
        <f>IF(OR($A329&lt;AH$2,$A329&gt;AH$2+LOOKUP(AH$2,'Cargo List'!$C$2:$C$27,'Cargo List'!$H$2:$H$27)),"",LOOKUP(Sheet3!AH$2,'Cargo List'!$C$2:$C$27,'Cargo List'!$I$2:$I$27))</f>
        <v>#N/A</v>
      </c>
      <c r="AI329" t="e">
        <f>IF(OR($A329&lt;AI$2,$A329&gt;AI$2+LOOKUP(AI$2,'Cargo List'!$C$2:$C$27,'Cargo List'!$H$2:$H$27)),"",LOOKUP(Sheet3!AI$2,'Cargo List'!$C$2:$C$27,'Cargo List'!$I$2:$I$27))</f>
        <v>#N/A</v>
      </c>
      <c r="AJ329" t="e">
        <f>IF(OR($A329&lt;AJ$2,$A329&gt;AJ$2+LOOKUP(AJ$2,'Cargo List'!$C$2:$C$27,'Cargo List'!$H$2:$H$27)),"",LOOKUP(Sheet3!AJ$2,'Cargo List'!$C$2:$C$27,'Cargo List'!$I$2:$I$27))</f>
        <v>#N/A</v>
      </c>
      <c r="AK329" t="e">
        <f>IF(OR($A329&lt;AK$2,$A329&gt;AK$2+LOOKUP(AK$2,'Cargo List'!$C$2:$C$27,'Cargo List'!$H$2:$H$27)),"",LOOKUP(Sheet3!AK$2,'Cargo List'!$C$2:$C$27,'Cargo List'!$I$2:$I$27))</f>
        <v>#N/A</v>
      </c>
      <c r="AL329" t="e">
        <f>IF(OR($A329&lt;AL$2,$A329&gt;AL$2+LOOKUP(AL$2,'Cargo List'!$C$2:$C$27,'Cargo List'!$H$2:$H$27)),"",LOOKUP(Sheet3!AL$2,'Cargo List'!$C$2:$C$27,'Cargo List'!$I$2:$I$27))</f>
        <v>#N/A</v>
      </c>
      <c r="AM329" t="e">
        <f>IF(OR($A329&lt;AM$2,$A329&gt;AM$2+LOOKUP(AM$2,'Cargo List'!$C$2:$C$27,'Cargo List'!$H$2:$H$27)),"",LOOKUP(Sheet3!AM$2,'Cargo List'!$C$2:$C$27,'Cargo List'!$I$2:$I$27))</f>
        <v>#N/A</v>
      </c>
      <c r="AN329" t="e">
        <f>IF(OR($A329&lt;AN$2,$A329&gt;AN$2+LOOKUP(AN$2,'Cargo List'!$C$2:$C$27,'Cargo List'!$H$2:$H$27)),"",LOOKUP(Sheet3!AN$2,'Cargo List'!$C$2:$C$27,'Cargo List'!$I$2:$I$27))</f>
        <v>#N/A</v>
      </c>
      <c r="AO329" t="e">
        <f>IF(OR($A329&lt;AO$2,$A329&gt;AO$2+LOOKUP(AO$2,'Cargo List'!$C$2:$C$27,'Cargo List'!$H$2:$H$27)),"",LOOKUP(Sheet3!AO$2,'Cargo List'!$C$2:$C$27,'Cargo List'!$I$2:$I$27))</f>
        <v>#N/A</v>
      </c>
      <c r="AP329" t="e">
        <f>IF(OR($A329&lt;AP$2,$A329&gt;AP$2+LOOKUP(AP$2,'Cargo List'!$C$2:$C$27,'Cargo List'!$H$2:$H$27)),"",LOOKUP(Sheet3!AP$2,'Cargo List'!$C$2:$C$27,'Cargo List'!$I$2:$I$27))</f>
        <v>#N/A</v>
      </c>
      <c r="AQ329" t="e">
        <f>IF(OR($A329&lt;AQ$2,$A329&gt;AQ$2+LOOKUP(AQ$2,'Cargo List'!$C$2:$C$27,'Cargo List'!$H$2:$H$27)),"",LOOKUP(Sheet3!AQ$2,'Cargo List'!$C$2:$C$27,'Cargo List'!$I$2:$I$27))</f>
        <v>#N/A</v>
      </c>
      <c r="AR329" t="e">
        <f>IF(OR($A329&lt;AR$2,$A329&gt;AR$2+LOOKUP(AR$2,'Cargo List'!$C$2:$C$27,'Cargo List'!$H$2:$H$27)),"",LOOKUP(Sheet3!AR$2,'Cargo List'!$C$2:$C$27,'Cargo List'!$I$2:$I$27))</f>
        <v>#N/A</v>
      </c>
      <c r="AS329" t="e">
        <f>IF(OR($A329&lt;AS$2,$A329&gt;AS$2+LOOKUP(AS$2,'Cargo List'!$C$2:$C$27,'Cargo List'!$H$2:$H$27)),"",LOOKUP(Sheet3!AS$2,'Cargo List'!$C$2:$C$27,'Cargo List'!$I$2:$I$27))</f>
        <v>#N/A</v>
      </c>
      <c r="AT329" t="e">
        <f>IF(OR($A329&lt;AT$2,$A329&gt;AT$2+LOOKUP(AT$2,'Cargo List'!$C$2:$C$27,'Cargo List'!$H$2:$H$27)),"",LOOKUP(Sheet3!AT$2,'Cargo List'!$C$2:$C$27,'Cargo List'!$I$2:$I$27))</f>
        <v>#N/A</v>
      </c>
      <c r="AU329" t="e">
        <f>IF(OR($A329&lt;AU$2,$A329&gt;AU$2+LOOKUP(AU$2,'Cargo List'!$C$2:$C$27,'Cargo List'!$H$2:$H$27)),"",LOOKUP(Sheet3!AU$2,'Cargo List'!$C$2:$C$27,'Cargo List'!$I$2:$I$27))</f>
        <v>#N/A</v>
      </c>
      <c r="AV329" s="4">
        <f t="shared" si="10"/>
        <v>0</v>
      </c>
    </row>
    <row r="330" spans="1:48" x14ac:dyDescent="0.25">
      <c r="A330" s="2">
        <f t="shared" si="11"/>
        <v>44524</v>
      </c>
      <c r="B330" t="e">
        <f>IF(OR($A330&lt;B$2,$A330&gt;B$2+LOOKUP(B$2,'Cargo List'!$C$2:$C$27,'Cargo List'!$H$2:$H$27)),"",LOOKUP(Sheet3!B$2,'Cargo List'!$C$2:$C$27,'Cargo List'!$I$2:$I$27))</f>
        <v>#N/A</v>
      </c>
      <c r="C330" t="e">
        <f>IF(OR($A330&lt;C$2,$A330&gt;C$2+LOOKUP(C$2,'Cargo List'!$C$2:$C$27,'Cargo List'!$H$2:$H$27)),"",LOOKUP(Sheet3!C$2,'Cargo List'!$C$2:$C$27,'Cargo List'!$I$2:$I$27))</f>
        <v>#N/A</v>
      </c>
      <c r="D330" t="e">
        <f>IF(OR($A330&lt;D$2,$A330&gt;D$2+LOOKUP(D$2,'Cargo List'!$C$2:$C$27,'Cargo List'!$H$2:$H$27)),"",LOOKUP(Sheet3!D$2,'Cargo List'!$C$2:$C$27,'Cargo List'!$I$2:$I$27))</f>
        <v>#N/A</v>
      </c>
      <c r="E330" t="e">
        <f>IF(OR($A330&lt;E$2,$A330&gt;E$2+LOOKUP(E$2,'Cargo List'!$C$2:$C$27,'Cargo List'!$H$2:$H$27)),"",LOOKUP(Sheet3!E$2,'Cargo List'!$C$2:$C$27,'Cargo List'!$I$2:$I$27))</f>
        <v>#N/A</v>
      </c>
      <c r="F330" t="e">
        <f>IF(OR($A330&lt;F$2,$A330&gt;F$2+LOOKUP(F$2,'Cargo List'!$C$2:$C$27,'Cargo List'!$H$2:$H$27)),"",LOOKUP(Sheet3!F$2,'Cargo List'!$C$2:$C$27,'Cargo List'!$I$2:$I$27))</f>
        <v>#N/A</v>
      </c>
      <c r="G330" t="e">
        <f>IF(OR($A330&lt;G$2,$A330&gt;G$2+LOOKUP(G$2,'Cargo List'!$C$2:$C$27,'Cargo List'!$H$2:$H$27)),"",LOOKUP(Sheet3!G$2,'Cargo List'!$C$2:$C$27,'Cargo List'!$I$2:$I$27))</f>
        <v>#N/A</v>
      </c>
      <c r="H330" t="e">
        <f>IF(OR($A330&lt;H$2,$A330&gt;H$2+LOOKUP(H$2,'Cargo List'!$C$2:$C$27,'Cargo List'!$H$2:$H$27)),"",LOOKUP(Sheet3!H$2,'Cargo List'!$C$2:$C$27,'Cargo List'!$I$2:$I$27))</f>
        <v>#N/A</v>
      </c>
      <c r="I330" t="e">
        <f>IF(OR($A330&lt;I$2,$A330&gt;I$2+LOOKUP(I$2,'Cargo List'!$C$2:$C$27,'Cargo List'!$H$2:$H$27)),"",LOOKUP(Sheet3!I$2,'Cargo List'!$C$2:$C$27,'Cargo List'!$I$2:$I$27))</f>
        <v>#N/A</v>
      </c>
      <c r="J330" t="e">
        <f>IF(OR($A330&lt;J$2,$A330&gt;J$2+LOOKUP(J$2,'Cargo List'!$C$2:$C$27,'Cargo List'!$H$2:$H$27)),"",LOOKUP(Sheet3!J$2,'Cargo List'!$C$2:$C$27,'Cargo List'!$I$2:$I$27))</f>
        <v>#N/A</v>
      </c>
      <c r="K330" t="e">
        <f>IF(OR($A330&lt;K$2,$A330&gt;K$2+LOOKUP(K$2,'Cargo List'!$C$2:$C$27,'Cargo List'!$H$2:$H$27)),"",LOOKUP(Sheet3!K$2,'Cargo List'!$C$2:$C$27,'Cargo List'!$I$2:$I$27))</f>
        <v>#N/A</v>
      </c>
      <c r="L330" t="e">
        <f>IF(OR($A330&lt;L$2,$A330&gt;L$2+LOOKUP(L$2,'Cargo List'!$C$2:$C$27,'Cargo List'!$H$2:$H$27)),"",LOOKUP(Sheet3!L$2,'Cargo List'!$C$2:$C$27,'Cargo List'!$I$2:$I$27))</f>
        <v>#N/A</v>
      </c>
      <c r="M330" t="e">
        <f>IF(OR($A330&lt;M$2,$A330&gt;M$2+LOOKUP(M$2,'Cargo List'!$C$2:$C$27,'Cargo List'!$H$2:$H$27)),"",LOOKUP(Sheet3!M$2,'Cargo List'!$C$2:$C$27,'Cargo List'!$I$2:$I$27))</f>
        <v>#N/A</v>
      </c>
      <c r="N330" t="e">
        <f>IF(OR($A330&lt;N$2,$A330&gt;N$2+LOOKUP(N$2,'Cargo List'!$C$2:$C$27,'Cargo List'!$H$2:$H$27)),"",LOOKUP(Sheet3!N$2,'Cargo List'!$C$2:$C$27,'Cargo List'!$I$2:$I$27))</f>
        <v>#N/A</v>
      </c>
      <c r="O330" t="e">
        <f>IF(OR($A330&lt;O$2,$A330&gt;O$2+LOOKUP(O$2,'Cargo List'!$C$2:$C$27,'Cargo List'!$H$2:$H$27)),"",LOOKUP(Sheet3!O$2,'Cargo List'!$C$2:$C$27,'Cargo List'!$I$2:$I$27))</f>
        <v>#N/A</v>
      </c>
      <c r="P330" t="e">
        <f>IF(OR($A330&lt;P$2,$A330&gt;P$2+LOOKUP(P$2,'Cargo List'!$C$2:$C$27,'Cargo List'!$H$2:$H$27)),"",LOOKUP(Sheet3!P$2,'Cargo List'!$C$2:$C$27,'Cargo List'!$I$2:$I$27))</f>
        <v>#N/A</v>
      </c>
      <c r="Q330" t="e">
        <f>IF(OR($A330&lt;Q$2,$A330&gt;Q$2+LOOKUP(Q$2,'Cargo List'!$C$2:$C$27,'Cargo List'!$H$2:$H$27)),"",LOOKUP(Sheet3!Q$2,'Cargo List'!$C$2:$C$27,'Cargo List'!$I$2:$I$27))</f>
        <v>#N/A</v>
      </c>
      <c r="R330" t="e">
        <f>IF(OR($A330&lt;R$2,$A330&gt;R$2+LOOKUP(R$2,'Cargo List'!$C$2:$C$27,'Cargo List'!$H$2:$H$27)),"",LOOKUP(Sheet3!R$2,'Cargo List'!$C$2:$C$27,'Cargo List'!$I$2:$I$27))</f>
        <v>#N/A</v>
      </c>
      <c r="S330" t="e">
        <f>IF(OR($A330&lt;S$2,$A330&gt;S$2+LOOKUP(S$2,'Cargo List'!$C$2:$C$27,'Cargo List'!$H$2:$H$27)),"",LOOKUP(Sheet3!S$2,'Cargo List'!$C$2:$C$27,'Cargo List'!$I$2:$I$27))</f>
        <v>#N/A</v>
      </c>
      <c r="T330" t="e">
        <f>IF(OR($A330&lt;T$2,$A330&gt;T$2+LOOKUP(T$2,'Cargo List'!$C$2:$C$27,'Cargo List'!$H$2:$H$27)),"",LOOKUP(Sheet3!T$2,'Cargo List'!$C$2:$C$27,'Cargo List'!$I$2:$I$27))</f>
        <v>#N/A</v>
      </c>
      <c r="U330" t="e">
        <f>IF(OR($A330&lt;U$2,$A330&gt;U$2+LOOKUP(U$2,'Cargo List'!$C$2:$C$27,'Cargo List'!$H$2:$H$27)),"",LOOKUP(Sheet3!U$2,'Cargo List'!$C$2:$C$27,'Cargo List'!$I$2:$I$27))</f>
        <v>#N/A</v>
      </c>
      <c r="V330" t="e">
        <f>IF(OR($A330&lt;V$2,$A330&gt;V$2+LOOKUP(V$2,'Cargo List'!$C$2:$C$27,'Cargo List'!$H$2:$H$27)),"",LOOKUP(Sheet3!V$2,'Cargo List'!$C$2:$C$27,'Cargo List'!$I$2:$I$27))</f>
        <v>#N/A</v>
      </c>
      <c r="W330" t="e">
        <f>IF(OR($A330&lt;W$2,$A330&gt;W$2+LOOKUP(W$2,'Cargo List'!$C$2:$C$27,'Cargo List'!$H$2:$H$27)),"",LOOKUP(Sheet3!W$2,'Cargo List'!$C$2:$C$27,'Cargo List'!$I$2:$I$27))</f>
        <v>#N/A</v>
      </c>
      <c r="X330" t="e">
        <f>IF(OR($A330&lt;X$2,$A330&gt;X$2+LOOKUP(X$2,'Cargo List'!$C$2:$C$27,'Cargo List'!$H$2:$H$27)),"",LOOKUP(Sheet3!X$2,'Cargo List'!$C$2:$C$27,'Cargo List'!$I$2:$I$27))</f>
        <v>#N/A</v>
      </c>
      <c r="Y330" t="e">
        <f>IF(OR($A330&lt;Y$2,$A330&gt;Y$2+LOOKUP(Y$2,'Cargo List'!$C$2:$C$27,'Cargo List'!$H$2:$H$27)),"",LOOKUP(Sheet3!Y$2,'Cargo List'!$C$2:$C$27,'Cargo List'!$I$2:$I$27))</f>
        <v>#N/A</v>
      </c>
      <c r="Z330" t="e">
        <f>IF(OR($A330&lt;Z$2,$A330&gt;Z$2+LOOKUP(Z$2,'Cargo List'!$C$2:$C$27,'Cargo List'!$H$2:$H$27)),"",LOOKUP(Sheet3!Z$2,'Cargo List'!$C$2:$C$27,'Cargo List'!$I$2:$I$27))</f>
        <v>#N/A</v>
      </c>
      <c r="AA330" t="e">
        <f>IF(OR($A330&lt;AA$2,$A330&gt;AA$2+LOOKUP(AA$2,'Cargo List'!$C$2:$C$27,'Cargo List'!$H$2:$H$27)),"",LOOKUP(Sheet3!AA$2,'Cargo List'!$C$2:$C$27,'Cargo List'!$I$2:$I$27))</f>
        <v>#N/A</v>
      </c>
      <c r="AB330" t="e">
        <f>IF(OR($A330&lt;AB$2,$A330&gt;AB$2+LOOKUP(AB$2,'Cargo List'!$C$2:$C$27,'Cargo List'!$H$2:$H$27)),"",LOOKUP(Sheet3!AB$2,'Cargo List'!$C$2:$C$27,'Cargo List'!$I$2:$I$27))</f>
        <v>#N/A</v>
      </c>
      <c r="AC330" t="e">
        <f>IF(OR($A330&lt;AC$2,$A330&gt;AC$2+LOOKUP(AC$2,'Cargo List'!$C$2:$C$27,'Cargo List'!$H$2:$H$27)),"",LOOKUP(Sheet3!AC$2,'Cargo List'!$C$2:$C$27,'Cargo List'!$I$2:$I$27))</f>
        <v>#N/A</v>
      </c>
      <c r="AD330" t="e">
        <f>IF(OR($A330&lt;AD$2,$A330&gt;AD$2+LOOKUP(AD$2,'Cargo List'!$C$2:$C$27,'Cargo List'!$H$2:$H$27)),"",LOOKUP(Sheet3!AD$2,'Cargo List'!$C$2:$C$27,'Cargo List'!$I$2:$I$27))</f>
        <v>#N/A</v>
      </c>
      <c r="AE330" t="e">
        <f>IF(OR($A330&lt;AE$2,$A330&gt;AE$2+LOOKUP(AE$2,'Cargo List'!$C$2:$C$27,'Cargo List'!$H$2:$H$27)),"",LOOKUP(Sheet3!AE$2,'Cargo List'!$C$2:$C$27,'Cargo List'!$I$2:$I$27))</f>
        <v>#N/A</v>
      </c>
      <c r="AF330" t="e">
        <f>IF(OR($A330&lt;AF$2,$A330&gt;AF$2+LOOKUP(AF$2,'Cargo List'!$C$2:$C$27,'Cargo List'!$H$2:$H$27)),"",LOOKUP(Sheet3!AF$2,'Cargo List'!$C$2:$C$27,'Cargo List'!$I$2:$I$27))</f>
        <v>#N/A</v>
      </c>
      <c r="AG330" t="e">
        <f>IF(OR($A330&lt;AG$2,$A330&gt;AG$2+LOOKUP(AG$2,'Cargo List'!$C$2:$C$27,'Cargo List'!$H$2:$H$27)),"",LOOKUP(Sheet3!AG$2,'Cargo List'!$C$2:$C$27,'Cargo List'!$I$2:$I$27))</f>
        <v>#N/A</v>
      </c>
      <c r="AH330" t="e">
        <f>IF(OR($A330&lt;AH$2,$A330&gt;AH$2+LOOKUP(AH$2,'Cargo List'!$C$2:$C$27,'Cargo List'!$H$2:$H$27)),"",LOOKUP(Sheet3!AH$2,'Cargo List'!$C$2:$C$27,'Cargo List'!$I$2:$I$27))</f>
        <v>#N/A</v>
      </c>
      <c r="AI330" t="e">
        <f>IF(OR($A330&lt;AI$2,$A330&gt;AI$2+LOOKUP(AI$2,'Cargo List'!$C$2:$C$27,'Cargo List'!$H$2:$H$27)),"",LOOKUP(Sheet3!AI$2,'Cargo List'!$C$2:$C$27,'Cargo List'!$I$2:$I$27))</f>
        <v>#N/A</v>
      </c>
      <c r="AJ330" t="e">
        <f>IF(OR($A330&lt;AJ$2,$A330&gt;AJ$2+LOOKUP(AJ$2,'Cargo List'!$C$2:$C$27,'Cargo List'!$H$2:$H$27)),"",LOOKUP(Sheet3!AJ$2,'Cargo List'!$C$2:$C$27,'Cargo List'!$I$2:$I$27))</f>
        <v>#N/A</v>
      </c>
      <c r="AK330" t="e">
        <f>IF(OR($A330&lt;AK$2,$A330&gt;AK$2+LOOKUP(AK$2,'Cargo List'!$C$2:$C$27,'Cargo List'!$H$2:$H$27)),"",LOOKUP(Sheet3!AK$2,'Cargo List'!$C$2:$C$27,'Cargo List'!$I$2:$I$27))</f>
        <v>#N/A</v>
      </c>
      <c r="AL330" t="e">
        <f>IF(OR($A330&lt;AL$2,$A330&gt;AL$2+LOOKUP(AL$2,'Cargo List'!$C$2:$C$27,'Cargo List'!$H$2:$H$27)),"",LOOKUP(Sheet3!AL$2,'Cargo List'!$C$2:$C$27,'Cargo List'!$I$2:$I$27))</f>
        <v>#N/A</v>
      </c>
      <c r="AM330" t="e">
        <f>IF(OR($A330&lt;AM$2,$A330&gt;AM$2+LOOKUP(AM$2,'Cargo List'!$C$2:$C$27,'Cargo List'!$H$2:$H$27)),"",LOOKUP(Sheet3!AM$2,'Cargo List'!$C$2:$C$27,'Cargo List'!$I$2:$I$27))</f>
        <v>#N/A</v>
      </c>
      <c r="AN330" t="e">
        <f>IF(OR($A330&lt;AN$2,$A330&gt;AN$2+LOOKUP(AN$2,'Cargo List'!$C$2:$C$27,'Cargo List'!$H$2:$H$27)),"",LOOKUP(Sheet3!AN$2,'Cargo List'!$C$2:$C$27,'Cargo List'!$I$2:$I$27))</f>
        <v>#N/A</v>
      </c>
      <c r="AO330" t="e">
        <f>IF(OR($A330&lt;AO$2,$A330&gt;AO$2+LOOKUP(AO$2,'Cargo List'!$C$2:$C$27,'Cargo List'!$H$2:$H$27)),"",LOOKUP(Sheet3!AO$2,'Cargo List'!$C$2:$C$27,'Cargo List'!$I$2:$I$27))</f>
        <v>#N/A</v>
      </c>
      <c r="AP330" t="e">
        <f>IF(OR($A330&lt;AP$2,$A330&gt;AP$2+LOOKUP(AP$2,'Cargo List'!$C$2:$C$27,'Cargo List'!$H$2:$H$27)),"",LOOKUP(Sheet3!AP$2,'Cargo List'!$C$2:$C$27,'Cargo List'!$I$2:$I$27))</f>
        <v>#N/A</v>
      </c>
      <c r="AQ330" t="e">
        <f>IF(OR($A330&lt;AQ$2,$A330&gt;AQ$2+LOOKUP(AQ$2,'Cargo List'!$C$2:$C$27,'Cargo List'!$H$2:$H$27)),"",LOOKUP(Sheet3!AQ$2,'Cargo List'!$C$2:$C$27,'Cargo List'!$I$2:$I$27))</f>
        <v>#N/A</v>
      </c>
      <c r="AR330" t="e">
        <f>IF(OR($A330&lt;AR$2,$A330&gt;AR$2+LOOKUP(AR$2,'Cargo List'!$C$2:$C$27,'Cargo List'!$H$2:$H$27)),"",LOOKUP(Sheet3!AR$2,'Cargo List'!$C$2:$C$27,'Cargo List'!$I$2:$I$27))</f>
        <v>#N/A</v>
      </c>
      <c r="AS330" t="e">
        <f>IF(OR($A330&lt;AS$2,$A330&gt;AS$2+LOOKUP(AS$2,'Cargo List'!$C$2:$C$27,'Cargo List'!$H$2:$H$27)),"",LOOKUP(Sheet3!AS$2,'Cargo List'!$C$2:$C$27,'Cargo List'!$I$2:$I$27))</f>
        <v>#N/A</v>
      </c>
      <c r="AT330" t="e">
        <f>IF(OR($A330&lt;AT$2,$A330&gt;AT$2+LOOKUP(AT$2,'Cargo List'!$C$2:$C$27,'Cargo List'!$H$2:$H$27)),"",LOOKUP(Sheet3!AT$2,'Cargo List'!$C$2:$C$27,'Cargo List'!$I$2:$I$27))</f>
        <v>#N/A</v>
      </c>
      <c r="AU330" t="e">
        <f>IF(OR($A330&lt;AU$2,$A330&gt;AU$2+LOOKUP(AU$2,'Cargo List'!$C$2:$C$27,'Cargo List'!$H$2:$H$27)),"",LOOKUP(Sheet3!AU$2,'Cargo List'!$C$2:$C$27,'Cargo List'!$I$2:$I$27))</f>
        <v>#N/A</v>
      </c>
      <c r="AV330" s="4">
        <f t="shared" si="10"/>
        <v>0</v>
      </c>
    </row>
    <row r="331" spans="1:48" x14ac:dyDescent="0.25">
      <c r="A331" s="2">
        <f t="shared" si="11"/>
        <v>44525</v>
      </c>
      <c r="B331" t="e">
        <f>IF(OR($A331&lt;B$2,$A331&gt;B$2+LOOKUP(B$2,'Cargo List'!$C$2:$C$27,'Cargo List'!$H$2:$H$27)),"",LOOKUP(Sheet3!B$2,'Cargo List'!$C$2:$C$27,'Cargo List'!$I$2:$I$27))</f>
        <v>#N/A</v>
      </c>
      <c r="C331" t="e">
        <f>IF(OR($A331&lt;C$2,$A331&gt;C$2+LOOKUP(C$2,'Cargo List'!$C$2:$C$27,'Cargo List'!$H$2:$H$27)),"",LOOKUP(Sheet3!C$2,'Cargo List'!$C$2:$C$27,'Cargo List'!$I$2:$I$27))</f>
        <v>#N/A</v>
      </c>
      <c r="D331" t="e">
        <f>IF(OR($A331&lt;D$2,$A331&gt;D$2+LOOKUP(D$2,'Cargo List'!$C$2:$C$27,'Cargo List'!$H$2:$H$27)),"",LOOKUP(Sheet3!D$2,'Cargo List'!$C$2:$C$27,'Cargo List'!$I$2:$I$27))</f>
        <v>#N/A</v>
      </c>
      <c r="E331" t="e">
        <f>IF(OR($A331&lt;E$2,$A331&gt;E$2+LOOKUP(E$2,'Cargo List'!$C$2:$C$27,'Cargo List'!$H$2:$H$27)),"",LOOKUP(Sheet3!E$2,'Cargo List'!$C$2:$C$27,'Cargo List'!$I$2:$I$27))</f>
        <v>#N/A</v>
      </c>
      <c r="F331" t="e">
        <f>IF(OR($A331&lt;F$2,$A331&gt;F$2+LOOKUP(F$2,'Cargo List'!$C$2:$C$27,'Cargo List'!$H$2:$H$27)),"",LOOKUP(Sheet3!F$2,'Cargo List'!$C$2:$C$27,'Cargo List'!$I$2:$I$27))</f>
        <v>#N/A</v>
      </c>
      <c r="G331" t="e">
        <f>IF(OR($A331&lt;G$2,$A331&gt;G$2+LOOKUP(G$2,'Cargo List'!$C$2:$C$27,'Cargo List'!$H$2:$H$27)),"",LOOKUP(Sheet3!G$2,'Cargo List'!$C$2:$C$27,'Cargo List'!$I$2:$I$27))</f>
        <v>#N/A</v>
      </c>
      <c r="H331" t="e">
        <f>IF(OR($A331&lt;H$2,$A331&gt;H$2+LOOKUP(H$2,'Cargo List'!$C$2:$C$27,'Cargo List'!$H$2:$H$27)),"",LOOKUP(Sheet3!H$2,'Cargo List'!$C$2:$C$27,'Cargo List'!$I$2:$I$27))</f>
        <v>#N/A</v>
      </c>
      <c r="I331" t="e">
        <f>IF(OR($A331&lt;I$2,$A331&gt;I$2+LOOKUP(I$2,'Cargo List'!$C$2:$C$27,'Cargo List'!$H$2:$H$27)),"",LOOKUP(Sheet3!I$2,'Cargo List'!$C$2:$C$27,'Cargo List'!$I$2:$I$27))</f>
        <v>#N/A</v>
      </c>
      <c r="J331" t="e">
        <f>IF(OR($A331&lt;J$2,$A331&gt;J$2+LOOKUP(J$2,'Cargo List'!$C$2:$C$27,'Cargo List'!$H$2:$H$27)),"",LOOKUP(Sheet3!J$2,'Cargo List'!$C$2:$C$27,'Cargo List'!$I$2:$I$27))</f>
        <v>#N/A</v>
      </c>
      <c r="K331" t="e">
        <f>IF(OR($A331&lt;K$2,$A331&gt;K$2+LOOKUP(K$2,'Cargo List'!$C$2:$C$27,'Cargo List'!$H$2:$H$27)),"",LOOKUP(Sheet3!K$2,'Cargo List'!$C$2:$C$27,'Cargo List'!$I$2:$I$27))</f>
        <v>#N/A</v>
      </c>
      <c r="L331" t="e">
        <f>IF(OR($A331&lt;L$2,$A331&gt;L$2+LOOKUP(L$2,'Cargo List'!$C$2:$C$27,'Cargo List'!$H$2:$H$27)),"",LOOKUP(Sheet3!L$2,'Cargo List'!$C$2:$C$27,'Cargo List'!$I$2:$I$27))</f>
        <v>#N/A</v>
      </c>
      <c r="M331" t="e">
        <f>IF(OR($A331&lt;M$2,$A331&gt;M$2+LOOKUP(M$2,'Cargo List'!$C$2:$C$27,'Cargo List'!$H$2:$H$27)),"",LOOKUP(Sheet3!M$2,'Cargo List'!$C$2:$C$27,'Cargo List'!$I$2:$I$27))</f>
        <v>#N/A</v>
      </c>
      <c r="N331" t="e">
        <f>IF(OR($A331&lt;N$2,$A331&gt;N$2+LOOKUP(N$2,'Cargo List'!$C$2:$C$27,'Cargo List'!$H$2:$H$27)),"",LOOKUP(Sheet3!N$2,'Cargo List'!$C$2:$C$27,'Cargo List'!$I$2:$I$27))</f>
        <v>#N/A</v>
      </c>
      <c r="O331" t="e">
        <f>IF(OR($A331&lt;O$2,$A331&gt;O$2+LOOKUP(O$2,'Cargo List'!$C$2:$C$27,'Cargo List'!$H$2:$H$27)),"",LOOKUP(Sheet3!O$2,'Cargo List'!$C$2:$C$27,'Cargo List'!$I$2:$I$27))</f>
        <v>#N/A</v>
      </c>
      <c r="P331" t="e">
        <f>IF(OR($A331&lt;P$2,$A331&gt;P$2+LOOKUP(P$2,'Cargo List'!$C$2:$C$27,'Cargo List'!$H$2:$H$27)),"",LOOKUP(Sheet3!P$2,'Cargo List'!$C$2:$C$27,'Cargo List'!$I$2:$I$27))</f>
        <v>#N/A</v>
      </c>
      <c r="Q331" t="e">
        <f>IF(OR($A331&lt;Q$2,$A331&gt;Q$2+LOOKUP(Q$2,'Cargo List'!$C$2:$C$27,'Cargo List'!$H$2:$H$27)),"",LOOKUP(Sheet3!Q$2,'Cargo List'!$C$2:$C$27,'Cargo List'!$I$2:$I$27))</f>
        <v>#N/A</v>
      </c>
      <c r="R331" t="e">
        <f>IF(OR($A331&lt;R$2,$A331&gt;R$2+LOOKUP(R$2,'Cargo List'!$C$2:$C$27,'Cargo List'!$H$2:$H$27)),"",LOOKUP(Sheet3!R$2,'Cargo List'!$C$2:$C$27,'Cargo List'!$I$2:$I$27))</f>
        <v>#N/A</v>
      </c>
      <c r="S331" t="e">
        <f>IF(OR($A331&lt;S$2,$A331&gt;S$2+LOOKUP(S$2,'Cargo List'!$C$2:$C$27,'Cargo List'!$H$2:$H$27)),"",LOOKUP(Sheet3!S$2,'Cargo List'!$C$2:$C$27,'Cargo List'!$I$2:$I$27))</f>
        <v>#N/A</v>
      </c>
      <c r="T331" t="e">
        <f>IF(OR($A331&lt;T$2,$A331&gt;T$2+LOOKUP(T$2,'Cargo List'!$C$2:$C$27,'Cargo List'!$H$2:$H$27)),"",LOOKUP(Sheet3!T$2,'Cargo List'!$C$2:$C$27,'Cargo List'!$I$2:$I$27))</f>
        <v>#N/A</v>
      </c>
      <c r="U331" t="e">
        <f>IF(OR($A331&lt;U$2,$A331&gt;U$2+LOOKUP(U$2,'Cargo List'!$C$2:$C$27,'Cargo List'!$H$2:$H$27)),"",LOOKUP(Sheet3!U$2,'Cargo List'!$C$2:$C$27,'Cargo List'!$I$2:$I$27))</f>
        <v>#N/A</v>
      </c>
      <c r="V331" t="e">
        <f>IF(OR($A331&lt;V$2,$A331&gt;V$2+LOOKUP(V$2,'Cargo List'!$C$2:$C$27,'Cargo List'!$H$2:$H$27)),"",LOOKUP(Sheet3!V$2,'Cargo List'!$C$2:$C$27,'Cargo List'!$I$2:$I$27))</f>
        <v>#N/A</v>
      </c>
      <c r="W331" t="e">
        <f>IF(OR($A331&lt;W$2,$A331&gt;W$2+LOOKUP(W$2,'Cargo List'!$C$2:$C$27,'Cargo List'!$H$2:$H$27)),"",LOOKUP(Sheet3!W$2,'Cargo List'!$C$2:$C$27,'Cargo List'!$I$2:$I$27))</f>
        <v>#N/A</v>
      </c>
      <c r="X331" t="e">
        <f>IF(OR($A331&lt;X$2,$A331&gt;X$2+LOOKUP(X$2,'Cargo List'!$C$2:$C$27,'Cargo List'!$H$2:$H$27)),"",LOOKUP(Sheet3!X$2,'Cargo List'!$C$2:$C$27,'Cargo List'!$I$2:$I$27))</f>
        <v>#N/A</v>
      </c>
      <c r="Y331" t="e">
        <f>IF(OR($A331&lt;Y$2,$A331&gt;Y$2+LOOKUP(Y$2,'Cargo List'!$C$2:$C$27,'Cargo List'!$H$2:$H$27)),"",LOOKUP(Sheet3!Y$2,'Cargo List'!$C$2:$C$27,'Cargo List'!$I$2:$I$27))</f>
        <v>#N/A</v>
      </c>
      <c r="Z331" t="e">
        <f>IF(OR($A331&lt;Z$2,$A331&gt;Z$2+LOOKUP(Z$2,'Cargo List'!$C$2:$C$27,'Cargo List'!$H$2:$H$27)),"",LOOKUP(Sheet3!Z$2,'Cargo List'!$C$2:$C$27,'Cargo List'!$I$2:$I$27))</f>
        <v>#N/A</v>
      </c>
      <c r="AA331" t="e">
        <f>IF(OR($A331&lt;AA$2,$A331&gt;AA$2+LOOKUP(AA$2,'Cargo List'!$C$2:$C$27,'Cargo List'!$H$2:$H$27)),"",LOOKUP(Sheet3!AA$2,'Cargo List'!$C$2:$C$27,'Cargo List'!$I$2:$I$27))</f>
        <v>#N/A</v>
      </c>
      <c r="AB331" t="e">
        <f>IF(OR($A331&lt;AB$2,$A331&gt;AB$2+LOOKUP(AB$2,'Cargo List'!$C$2:$C$27,'Cargo List'!$H$2:$H$27)),"",LOOKUP(Sheet3!AB$2,'Cargo List'!$C$2:$C$27,'Cargo List'!$I$2:$I$27))</f>
        <v>#N/A</v>
      </c>
      <c r="AC331" t="e">
        <f>IF(OR($A331&lt;AC$2,$A331&gt;AC$2+LOOKUP(AC$2,'Cargo List'!$C$2:$C$27,'Cargo List'!$H$2:$H$27)),"",LOOKUP(Sheet3!AC$2,'Cargo List'!$C$2:$C$27,'Cargo List'!$I$2:$I$27))</f>
        <v>#N/A</v>
      </c>
      <c r="AD331" t="e">
        <f>IF(OR($A331&lt;AD$2,$A331&gt;AD$2+LOOKUP(AD$2,'Cargo List'!$C$2:$C$27,'Cargo List'!$H$2:$H$27)),"",LOOKUP(Sheet3!AD$2,'Cargo List'!$C$2:$C$27,'Cargo List'!$I$2:$I$27))</f>
        <v>#N/A</v>
      </c>
      <c r="AE331" t="e">
        <f>IF(OR($A331&lt;AE$2,$A331&gt;AE$2+LOOKUP(AE$2,'Cargo List'!$C$2:$C$27,'Cargo List'!$H$2:$H$27)),"",LOOKUP(Sheet3!AE$2,'Cargo List'!$C$2:$C$27,'Cargo List'!$I$2:$I$27))</f>
        <v>#N/A</v>
      </c>
      <c r="AF331" t="e">
        <f>IF(OR($A331&lt;AF$2,$A331&gt;AF$2+LOOKUP(AF$2,'Cargo List'!$C$2:$C$27,'Cargo List'!$H$2:$H$27)),"",LOOKUP(Sheet3!AF$2,'Cargo List'!$C$2:$C$27,'Cargo List'!$I$2:$I$27))</f>
        <v>#N/A</v>
      </c>
      <c r="AG331" t="e">
        <f>IF(OR($A331&lt;AG$2,$A331&gt;AG$2+LOOKUP(AG$2,'Cargo List'!$C$2:$C$27,'Cargo List'!$H$2:$H$27)),"",LOOKUP(Sheet3!AG$2,'Cargo List'!$C$2:$C$27,'Cargo List'!$I$2:$I$27))</f>
        <v>#N/A</v>
      </c>
      <c r="AH331" t="e">
        <f>IF(OR($A331&lt;AH$2,$A331&gt;AH$2+LOOKUP(AH$2,'Cargo List'!$C$2:$C$27,'Cargo List'!$H$2:$H$27)),"",LOOKUP(Sheet3!AH$2,'Cargo List'!$C$2:$C$27,'Cargo List'!$I$2:$I$27))</f>
        <v>#N/A</v>
      </c>
      <c r="AI331" t="e">
        <f>IF(OR($A331&lt;AI$2,$A331&gt;AI$2+LOOKUP(AI$2,'Cargo List'!$C$2:$C$27,'Cargo List'!$H$2:$H$27)),"",LOOKUP(Sheet3!AI$2,'Cargo List'!$C$2:$C$27,'Cargo List'!$I$2:$I$27))</f>
        <v>#N/A</v>
      </c>
      <c r="AJ331" t="e">
        <f>IF(OR($A331&lt;AJ$2,$A331&gt;AJ$2+LOOKUP(AJ$2,'Cargo List'!$C$2:$C$27,'Cargo List'!$H$2:$H$27)),"",LOOKUP(Sheet3!AJ$2,'Cargo List'!$C$2:$C$27,'Cargo List'!$I$2:$I$27))</f>
        <v>#N/A</v>
      </c>
      <c r="AK331" t="e">
        <f>IF(OR($A331&lt;AK$2,$A331&gt;AK$2+LOOKUP(AK$2,'Cargo List'!$C$2:$C$27,'Cargo List'!$H$2:$H$27)),"",LOOKUP(Sheet3!AK$2,'Cargo List'!$C$2:$C$27,'Cargo List'!$I$2:$I$27))</f>
        <v>#N/A</v>
      </c>
      <c r="AL331" t="e">
        <f>IF(OR($A331&lt;AL$2,$A331&gt;AL$2+LOOKUP(AL$2,'Cargo List'!$C$2:$C$27,'Cargo List'!$H$2:$H$27)),"",LOOKUP(Sheet3!AL$2,'Cargo List'!$C$2:$C$27,'Cargo List'!$I$2:$I$27))</f>
        <v>#N/A</v>
      </c>
      <c r="AM331" t="e">
        <f>IF(OR($A331&lt;AM$2,$A331&gt;AM$2+LOOKUP(AM$2,'Cargo List'!$C$2:$C$27,'Cargo List'!$H$2:$H$27)),"",LOOKUP(Sheet3!AM$2,'Cargo List'!$C$2:$C$27,'Cargo List'!$I$2:$I$27))</f>
        <v>#N/A</v>
      </c>
      <c r="AN331" t="e">
        <f>IF(OR($A331&lt;AN$2,$A331&gt;AN$2+LOOKUP(AN$2,'Cargo List'!$C$2:$C$27,'Cargo List'!$H$2:$H$27)),"",LOOKUP(Sheet3!AN$2,'Cargo List'!$C$2:$C$27,'Cargo List'!$I$2:$I$27))</f>
        <v>#N/A</v>
      </c>
      <c r="AO331" t="e">
        <f>IF(OR($A331&lt;AO$2,$A331&gt;AO$2+LOOKUP(AO$2,'Cargo List'!$C$2:$C$27,'Cargo List'!$H$2:$H$27)),"",LOOKUP(Sheet3!AO$2,'Cargo List'!$C$2:$C$27,'Cargo List'!$I$2:$I$27))</f>
        <v>#N/A</v>
      </c>
      <c r="AP331" t="e">
        <f>IF(OR($A331&lt;AP$2,$A331&gt;AP$2+LOOKUP(AP$2,'Cargo List'!$C$2:$C$27,'Cargo List'!$H$2:$H$27)),"",LOOKUP(Sheet3!AP$2,'Cargo List'!$C$2:$C$27,'Cargo List'!$I$2:$I$27))</f>
        <v>#N/A</v>
      </c>
      <c r="AQ331" t="e">
        <f>IF(OR($A331&lt;AQ$2,$A331&gt;AQ$2+LOOKUP(AQ$2,'Cargo List'!$C$2:$C$27,'Cargo List'!$H$2:$H$27)),"",LOOKUP(Sheet3!AQ$2,'Cargo List'!$C$2:$C$27,'Cargo List'!$I$2:$I$27))</f>
        <v>#N/A</v>
      </c>
      <c r="AR331" t="e">
        <f>IF(OR($A331&lt;AR$2,$A331&gt;AR$2+LOOKUP(AR$2,'Cargo List'!$C$2:$C$27,'Cargo List'!$H$2:$H$27)),"",LOOKUP(Sheet3!AR$2,'Cargo List'!$C$2:$C$27,'Cargo List'!$I$2:$I$27))</f>
        <v>#N/A</v>
      </c>
      <c r="AS331" t="e">
        <f>IF(OR($A331&lt;AS$2,$A331&gt;AS$2+LOOKUP(AS$2,'Cargo List'!$C$2:$C$27,'Cargo List'!$H$2:$H$27)),"",LOOKUP(Sheet3!AS$2,'Cargo List'!$C$2:$C$27,'Cargo List'!$I$2:$I$27))</f>
        <v>#N/A</v>
      </c>
      <c r="AT331" t="e">
        <f>IF(OR($A331&lt;AT$2,$A331&gt;AT$2+LOOKUP(AT$2,'Cargo List'!$C$2:$C$27,'Cargo List'!$H$2:$H$27)),"",LOOKUP(Sheet3!AT$2,'Cargo List'!$C$2:$C$27,'Cargo List'!$I$2:$I$27))</f>
        <v>#N/A</v>
      </c>
      <c r="AU331" t="e">
        <f>IF(OR($A331&lt;AU$2,$A331&gt;AU$2+LOOKUP(AU$2,'Cargo List'!$C$2:$C$27,'Cargo List'!$H$2:$H$27)),"",LOOKUP(Sheet3!AU$2,'Cargo List'!$C$2:$C$27,'Cargo List'!$I$2:$I$27))</f>
        <v>#N/A</v>
      </c>
      <c r="AV331" s="4">
        <f t="shared" si="10"/>
        <v>0</v>
      </c>
    </row>
    <row r="332" spans="1:48" x14ac:dyDescent="0.25">
      <c r="A332" s="2">
        <f t="shared" si="11"/>
        <v>44526</v>
      </c>
      <c r="B332" t="e">
        <f>IF(OR($A332&lt;B$2,$A332&gt;B$2+LOOKUP(B$2,'Cargo List'!$C$2:$C$27,'Cargo List'!$H$2:$H$27)),"",LOOKUP(Sheet3!B$2,'Cargo List'!$C$2:$C$27,'Cargo List'!$I$2:$I$27))</f>
        <v>#N/A</v>
      </c>
      <c r="C332" t="e">
        <f>IF(OR($A332&lt;C$2,$A332&gt;C$2+LOOKUP(C$2,'Cargo List'!$C$2:$C$27,'Cargo List'!$H$2:$H$27)),"",LOOKUP(Sheet3!C$2,'Cargo List'!$C$2:$C$27,'Cargo List'!$I$2:$I$27))</f>
        <v>#N/A</v>
      </c>
      <c r="D332" t="e">
        <f>IF(OR($A332&lt;D$2,$A332&gt;D$2+LOOKUP(D$2,'Cargo List'!$C$2:$C$27,'Cargo List'!$H$2:$H$27)),"",LOOKUP(Sheet3!D$2,'Cargo List'!$C$2:$C$27,'Cargo List'!$I$2:$I$27))</f>
        <v>#N/A</v>
      </c>
      <c r="E332" t="e">
        <f>IF(OR($A332&lt;E$2,$A332&gt;E$2+LOOKUP(E$2,'Cargo List'!$C$2:$C$27,'Cargo List'!$H$2:$H$27)),"",LOOKUP(Sheet3!E$2,'Cargo List'!$C$2:$C$27,'Cargo List'!$I$2:$I$27))</f>
        <v>#N/A</v>
      </c>
      <c r="F332" t="e">
        <f>IF(OR($A332&lt;F$2,$A332&gt;F$2+LOOKUP(F$2,'Cargo List'!$C$2:$C$27,'Cargo List'!$H$2:$H$27)),"",LOOKUP(Sheet3!F$2,'Cargo List'!$C$2:$C$27,'Cargo List'!$I$2:$I$27))</f>
        <v>#N/A</v>
      </c>
      <c r="G332" t="e">
        <f>IF(OR($A332&lt;G$2,$A332&gt;G$2+LOOKUP(G$2,'Cargo List'!$C$2:$C$27,'Cargo List'!$H$2:$H$27)),"",LOOKUP(Sheet3!G$2,'Cargo List'!$C$2:$C$27,'Cargo List'!$I$2:$I$27))</f>
        <v>#N/A</v>
      </c>
      <c r="H332" t="e">
        <f>IF(OR($A332&lt;H$2,$A332&gt;H$2+LOOKUP(H$2,'Cargo List'!$C$2:$C$27,'Cargo List'!$H$2:$H$27)),"",LOOKUP(Sheet3!H$2,'Cargo List'!$C$2:$C$27,'Cargo List'!$I$2:$I$27))</f>
        <v>#N/A</v>
      </c>
      <c r="I332" t="e">
        <f>IF(OR($A332&lt;I$2,$A332&gt;I$2+LOOKUP(I$2,'Cargo List'!$C$2:$C$27,'Cargo List'!$H$2:$H$27)),"",LOOKUP(Sheet3!I$2,'Cargo List'!$C$2:$C$27,'Cargo List'!$I$2:$I$27))</f>
        <v>#N/A</v>
      </c>
      <c r="J332" t="e">
        <f>IF(OR($A332&lt;J$2,$A332&gt;J$2+LOOKUP(J$2,'Cargo List'!$C$2:$C$27,'Cargo List'!$H$2:$H$27)),"",LOOKUP(Sheet3!J$2,'Cargo List'!$C$2:$C$27,'Cargo List'!$I$2:$I$27))</f>
        <v>#N/A</v>
      </c>
      <c r="K332" t="e">
        <f>IF(OR($A332&lt;K$2,$A332&gt;K$2+LOOKUP(K$2,'Cargo List'!$C$2:$C$27,'Cargo List'!$H$2:$H$27)),"",LOOKUP(Sheet3!K$2,'Cargo List'!$C$2:$C$27,'Cargo List'!$I$2:$I$27))</f>
        <v>#N/A</v>
      </c>
      <c r="L332" t="e">
        <f>IF(OR($A332&lt;L$2,$A332&gt;L$2+LOOKUP(L$2,'Cargo List'!$C$2:$C$27,'Cargo List'!$H$2:$H$27)),"",LOOKUP(Sheet3!L$2,'Cargo List'!$C$2:$C$27,'Cargo List'!$I$2:$I$27))</f>
        <v>#N/A</v>
      </c>
      <c r="M332" t="e">
        <f>IF(OR($A332&lt;M$2,$A332&gt;M$2+LOOKUP(M$2,'Cargo List'!$C$2:$C$27,'Cargo List'!$H$2:$H$27)),"",LOOKUP(Sheet3!M$2,'Cargo List'!$C$2:$C$27,'Cargo List'!$I$2:$I$27))</f>
        <v>#N/A</v>
      </c>
      <c r="N332" t="e">
        <f>IF(OR($A332&lt;N$2,$A332&gt;N$2+LOOKUP(N$2,'Cargo List'!$C$2:$C$27,'Cargo List'!$H$2:$H$27)),"",LOOKUP(Sheet3!N$2,'Cargo List'!$C$2:$C$27,'Cargo List'!$I$2:$I$27))</f>
        <v>#N/A</v>
      </c>
      <c r="O332" t="e">
        <f>IF(OR($A332&lt;O$2,$A332&gt;O$2+LOOKUP(O$2,'Cargo List'!$C$2:$C$27,'Cargo List'!$H$2:$H$27)),"",LOOKUP(Sheet3!O$2,'Cargo List'!$C$2:$C$27,'Cargo List'!$I$2:$I$27))</f>
        <v>#N/A</v>
      </c>
      <c r="P332" t="e">
        <f>IF(OR($A332&lt;P$2,$A332&gt;P$2+LOOKUP(P$2,'Cargo List'!$C$2:$C$27,'Cargo List'!$H$2:$H$27)),"",LOOKUP(Sheet3!P$2,'Cargo List'!$C$2:$C$27,'Cargo List'!$I$2:$I$27))</f>
        <v>#N/A</v>
      </c>
      <c r="Q332" t="e">
        <f>IF(OR($A332&lt;Q$2,$A332&gt;Q$2+LOOKUP(Q$2,'Cargo List'!$C$2:$C$27,'Cargo List'!$H$2:$H$27)),"",LOOKUP(Sheet3!Q$2,'Cargo List'!$C$2:$C$27,'Cargo List'!$I$2:$I$27))</f>
        <v>#N/A</v>
      </c>
      <c r="R332" t="e">
        <f>IF(OR($A332&lt;R$2,$A332&gt;R$2+LOOKUP(R$2,'Cargo List'!$C$2:$C$27,'Cargo List'!$H$2:$H$27)),"",LOOKUP(Sheet3!R$2,'Cargo List'!$C$2:$C$27,'Cargo List'!$I$2:$I$27))</f>
        <v>#N/A</v>
      </c>
      <c r="S332" t="e">
        <f>IF(OR($A332&lt;S$2,$A332&gt;S$2+LOOKUP(S$2,'Cargo List'!$C$2:$C$27,'Cargo List'!$H$2:$H$27)),"",LOOKUP(Sheet3!S$2,'Cargo List'!$C$2:$C$27,'Cargo List'!$I$2:$I$27))</f>
        <v>#N/A</v>
      </c>
      <c r="T332" t="e">
        <f>IF(OR($A332&lt;T$2,$A332&gt;T$2+LOOKUP(T$2,'Cargo List'!$C$2:$C$27,'Cargo List'!$H$2:$H$27)),"",LOOKUP(Sheet3!T$2,'Cargo List'!$C$2:$C$27,'Cargo List'!$I$2:$I$27))</f>
        <v>#N/A</v>
      </c>
      <c r="U332" t="e">
        <f>IF(OR($A332&lt;U$2,$A332&gt;U$2+LOOKUP(U$2,'Cargo List'!$C$2:$C$27,'Cargo List'!$H$2:$H$27)),"",LOOKUP(Sheet3!U$2,'Cargo List'!$C$2:$C$27,'Cargo List'!$I$2:$I$27))</f>
        <v>#N/A</v>
      </c>
      <c r="V332" t="e">
        <f>IF(OR($A332&lt;V$2,$A332&gt;V$2+LOOKUP(V$2,'Cargo List'!$C$2:$C$27,'Cargo List'!$H$2:$H$27)),"",LOOKUP(Sheet3!V$2,'Cargo List'!$C$2:$C$27,'Cargo List'!$I$2:$I$27))</f>
        <v>#N/A</v>
      </c>
      <c r="W332" t="e">
        <f>IF(OR($A332&lt;W$2,$A332&gt;W$2+LOOKUP(W$2,'Cargo List'!$C$2:$C$27,'Cargo List'!$H$2:$H$27)),"",LOOKUP(Sheet3!W$2,'Cargo List'!$C$2:$C$27,'Cargo List'!$I$2:$I$27))</f>
        <v>#N/A</v>
      </c>
      <c r="X332" t="e">
        <f>IF(OR($A332&lt;X$2,$A332&gt;X$2+LOOKUP(X$2,'Cargo List'!$C$2:$C$27,'Cargo List'!$H$2:$H$27)),"",LOOKUP(Sheet3!X$2,'Cargo List'!$C$2:$C$27,'Cargo List'!$I$2:$I$27))</f>
        <v>#N/A</v>
      </c>
      <c r="Y332" t="e">
        <f>IF(OR($A332&lt;Y$2,$A332&gt;Y$2+LOOKUP(Y$2,'Cargo List'!$C$2:$C$27,'Cargo List'!$H$2:$H$27)),"",LOOKUP(Sheet3!Y$2,'Cargo List'!$C$2:$C$27,'Cargo List'!$I$2:$I$27))</f>
        <v>#N/A</v>
      </c>
      <c r="Z332" t="e">
        <f>IF(OR($A332&lt;Z$2,$A332&gt;Z$2+LOOKUP(Z$2,'Cargo List'!$C$2:$C$27,'Cargo List'!$H$2:$H$27)),"",LOOKUP(Sheet3!Z$2,'Cargo List'!$C$2:$C$27,'Cargo List'!$I$2:$I$27))</f>
        <v>#N/A</v>
      </c>
      <c r="AA332" t="e">
        <f>IF(OR($A332&lt;AA$2,$A332&gt;AA$2+LOOKUP(AA$2,'Cargo List'!$C$2:$C$27,'Cargo List'!$H$2:$H$27)),"",LOOKUP(Sheet3!AA$2,'Cargo List'!$C$2:$C$27,'Cargo List'!$I$2:$I$27))</f>
        <v>#N/A</v>
      </c>
      <c r="AB332" t="e">
        <f>IF(OR($A332&lt;AB$2,$A332&gt;AB$2+LOOKUP(AB$2,'Cargo List'!$C$2:$C$27,'Cargo List'!$H$2:$H$27)),"",LOOKUP(Sheet3!AB$2,'Cargo List'!$C$2:$C$27,'Cargo List'!$I$2:$I$27))</f>
        <v>#N/A</v>
      </c>
      <c r="AC332" t="e">
        <f>IF(OR($A332&lt;AC$2,$A332&gt;AC$2+LOOKUP(AC$2,'Cargo List'!$C$2:$C$27,'Cargo List'!$H$2:$H$27)),"",LOOKUP(Sheet3!AC$2,'Cargo List'!$C$2:$C$27,'Cargo List'!$I$2:$I$27))</f>
        <v>#N/A</v>
      </c>
      <c r="AD332" t="e">
        <f>IF(OR($A332&lt;AD$2,$A332&gt;AD$2+LOOKUP(AD$2,'Cargo List'!$C$2:$C$27,'Cargo List'!$H$2:$H$27)),"",LOOKUP(Sheet3!AD$2,'Cargo List'!$C$2:$C$27,'Cargo List'!$I$2:$I$27))</f>
        <v>#N/A</v>
      </c>
      <c r="AE332" t="e">
        <f>IF(OR($A332&lt;AE$2,$A332&gt;AE$2+LOOKUP(AE$2,'Cargo List'!$C$2:$C$27,'Cargo List'!$H$2:$H$27)),"",LOOKUP(Sheet3!AE$2,'Cargo List'!$C$2:$C$27,'Cargo List'!$I$2:$I$27))</f>
        <v>#N/A</v>
      </c>
      <c r="AF332" t="e">
        <f>IF(OR($A332&lt;AF$2,$A332&gt;AF$2+LOOKUP(AF$2,'Cargo List'!$C$2:$C$27,'Cargo List'!$H$2:$H$27)),"",LOOKUP(Sheet3!AF$2,'Cargo List'!$C$2:$C$27,'Cargo List'!$I$2:$I$27))</f>
        <v>#N/A</v>
      </c>
      <c r="AG332" t="e">
        <f>IF(OR($A332&lt;AG$2,$A332&gt;AG$2+LOOKUP(AG$2,'Cargo List'!$C$2:$C$27,'Cargo List'!$H$2:$H$27)),"",LOOKUP(Sheet3!AG$2,'Cargo List'!$C$2:$C$27,'Cargo List'!$I$2:$I$27))</f>
        <v>#N/A</v>
      </c>
      <c r="AH332" t="e">
        <f>IF(OR($A332&lt;AH$2,$A332&gt;AH$2+LOOKUP(AH$2,'Cargo List'!$C$2:$C$27,'Cargo List'!$H$2:$H$27)),"",LOOKUP(Sheet3!AH$2,'Cargo List'!$C$2:$C$27,'Cargo List'!$I$2:$I$27))</f>
        <v>#N/A</v>
      </c>
      <c r="AI332" t="e">
        <f>IF(OR($A332&lt;AI$2,$A332&gt;AI$2+LOOKUP(AI$2,'Cargo List'!$C$2:$C$27,'Cargo List'!$H$2:$H$27)),"",LOOKUP(Sheet3!AI$2,'Cargo List'!$C$2:$C$27,'Cargo List'!$I$2:$I$27))</f>
        <v>#N/A</v>
      </c>
      <c r="AJ332" t="e">
        <f>IF(OR($A332&lt;AJ$2,$A332&gt;AJ$2+LOOKUP(AJ$2,'Cargo List'!$C$2:$C$27,'Cargo List'!$H$2:$H$27)),"",LOOKUP(Sheet3!AJ$2,'Cargo List'!$C$2:$C$27,'Cargo List'!$I$2:$I$27))</f>
        <v>#N/A</v>
      </c>
      <c r="AK332" t="e">
        <f>IF(OR($A332&lt;AK$2,$A332&gt;AK$2+LOOKUP(AK$2,'Cargo List'!$C$2:$C$27,'Cargo List'!$H$2:$H$27)),"",LOOKUP(Sheet3!AK$2,'Cargo List'!$C$2:$C$27,'Cargo List'!$I$2:$I$27))</f>
        <v>#N/A</v>
      </c>
      <c r="AL332" t="e">
        <f>IF(OR($A332&lt;AL$2,$A332&gt;AL$2+LOOKUP(AL$2,'Cargo List'!$C$2:$C$27,'Cargo List'!$H$2:$H$27)),"",LOOKUP(Sheet3!AL$2,'Cargo List'!$C$2:$C$27,'Cargo List'!$I$2:$I$27))</f>
        <v>#N/A</v>
      </c>
      <c r="AM332" t="e">
        <f>IF(OR($A332&lt;AM$2,$A332&gt;AM$2+LOOKUP(AM$2,'Cargo List'!$C$2:$C$27,'Cargo List'!$H$2:$H$27)),"",LOOKUP(Sheet3!AM$2,'Cargo List'!$C$2:$C$27,'Cargo List'!$I$2:$I$27))</f>
        <v>#N/A</v>
      </c>
      <c r="AN332" t="e">
        <f>IF(OR($A332&lt;AN$2,$A332&gt;AN$2+LOOKUP(AN$2,'Cargo List'!$C$2:$C$27,'Cargo List'!$H$2:$H$27)),"",LOOKUP(Sheet3!AN$2,'Cargo List'!$C$2:$C$27,'Cargo List'!$I$2:$I$27))</f>
        <v>#N/A</v>
      </c>
      <c r="AO332" t="e">
        <f>IF(OR($A332&lt;AO$2,$A332&gt;AO$2+LOOKUP(AO$2,'Cargo List'!$C$2:$C$27,'Cargo List'!$H$2:$H$27)),"",LOOKUP(Sheet3!AO$2,'Cargo List'!$C$2:$C$27,'Cargo List'!$I$2:$I$27))</f>
        <v>#N/A</v>
      </c>
      <c r="AP332" t="e">
        <f>IF(OR($A332&lt;AP$2,$A332&gt;AP$2+LOOKUP(AP$2,'Cargo List'!$C$2:$C$27,'Cargo List'!$H$2:$H$27)),"",LOOKUP(Sheet3!AP$2,'Cargo List'!$C$2:$C$27,'Cargo List'!$I$2:$I$27))</f>
        <v>#N/A</v>
      </c>
      <c r="AQ332" t="e">
        <f>IF(OR($A332&lt;AQ$2,$A332&gt;AQ$2+LOOKUP(AQ$2,'Cargo List'!$C$2:$C$27,'Cargo List'!$H$2:$H$27)),"",LOOKUP(Sheet3!AQ$2,'Cargo List'!$C$2:$C$27,'Cargo List'!$I$2:$I$27))</f>
        <v>#N/A</v>
      </c>
      <c r="AR332" t="e">
        <f>IF(OR($A332&lt;AR$2,$A332&gt;AR$2+LOOKUP(AR$2,'Cargo List'!$C$2:$C$27,'Cargo List'!$H$2:$H$27)),"",LOOKUP(Sheet3!AR$2,'Cargo List'!$C$2:$C$27,'Cargo List'!$I$2:$I$27))</f>
        <v>#N/A</v>
      </c>
      <c r="AS332" t="e">
        <f>IF(OR($A332&lt;AS$2,$A332&gt;AS$2+LOOKUP(AS$2,'Cargo List'!$C$2:$C$27,'Cargo List'!$H$2:$H$27)),"",LOOKUP(Sheet3!AS$2,'Cargo List'!$C$2:$C$27,'Cargo List'!$I$2:$I$27))</f>
        <v>#N/A</v>
      </c>
      <c r="AT332" t="e">
        <f>IF(OR($A332&lt;AT$2,$A332&gt;AT$2+LOOKUP(AT$2,'Cargo List'!$C$2:$C$27,'Cargo List'!$H$2:$H$27)),"",LOOKUP(Sheet3!AT$2,'Cargo List'!$C$2:$C$27,'Cargo List'!$I$2:$I$27))</f>
        <v>#N/A</v>
      </c>
      <c r="AU332" t="e">
        <f>IF(OR($A332&lt;AU$2,$A332&gt;AU$2+LOOKUP(AU$2,'Cargo List'!$C$2:$C$27,'Cargo List'!$H$2:$H$27)),"",LOOKUP(Sheet3!AU$2,'Cargo List'!$C$2:$C$27,'Cargo List'!$I$2:$I$27))</f>
        <v>#N/A</v>
      </c>
      <c r="AV332" s="4">
        <f t="shared" si="10"/>
        <v>0</v>
      </c>
    </row>
    <row r="333" spans="1:48" x14ac:dyDescent="0.25">
      <c r="A333" s="2">
        <f t="shared" si="11"/>
        <v>44527</v>
      </c>
      <c r="B333" t="e">
        <f>IF(OR($A333&lt;B$2,$A333&gt;B$2+LOOKUP(B$2,'Cargo List'!$C$2:$C$27,'Cargo List'!$H$2:$H$27)),"",LOOKUP(Sheet3!B$2,'Cargo List'!$C$2:$C$27,'Cargo List'!$I$2:$I$27))</f>
        <v>#N/A</v>
      </c>
      <c r="C333" t="e">
        <f>IF(OR($A333&lt;C$2,$A333&gt;C$2+LOOKUP(C$2,'Cargo List'!$C$2:$C$27,'Cargo List'!$H$2:$H$27)),"",LOOKUP(Sheet3!C$2,'Cargo List'!$C$2:$C$27,'Cargo List'!$I$2:$I$27))</f>
        <v>#N/A</v>
      </c>
      <c r="D333" t="e">
        <f>IF(OR($A333&lt;D$2,$A333&gt;D$2+LOOKUP(D$2,'Cargo List'!$C$2:$C$27,'Cargo List'!$H$2:$H$27)),"",LOOKUP(Sheet3!D$2,'Cargo List'!$C$2:$C$27,'Cargo List'!$I$2:$I$27))</f>
        <v>#N/A</v>
      </c>
      <c r="E333" t="e">
        <f>IF(OR($A333&lt;E$2,$A333&gt;E$2+LOOKUP(E$2,'Cargo List'!$C$2:$C$27,'Cargo List'!$H$2:$H$27)),"",LOOKUP(Sheet3!E$2,'Cargo List'!$C$2:$C$27,'Cargo List'!$I$2:$I$27))</f>
        <v>#N/A</v>
      </c>
      <c r="F333" t="e">
        <f>IF(OR($A333&lt;F$2,$A333&gt;F$2+LOOKUP(F$2,'Cargo List'!$C$2:$C$27,'Cargo List'!$H$2:$H$27)),"",LOOKUP(Sheet3!F$2,'Cargo List'!$C$2:$C$27,'Cargo List'!$I$2:$I$27))</f>
        <v>#N/A</v>
      </c>
      <c r="G333" t="e">
        <f>IF(OR($A333&lt;G$2,$A333&gt;G$2+LOOKUP(G$2,'Cargo List'!$C$2:$C$27,'Cargo List'!$H$2:$H$27)),"",LOOKUP(Sheet3!G$2,'Cargo List'!$C$2:$C$27,'Cargo List'!$I$2:$I$27))</f>
        <v>#N/A</v>
      </c>
      <c r="H333" t="e">
        <f>IF(OR($A333&lt;H$2,$A333&gt;H$2+LOOKUP(H$2,'Cargo List'!$C$2:$C$27,'Cargo List'!$H$2:$H$27)),"",LOOKUP(Sheet3!H$2,'Cargo List'!$C$2:$C$27,'Cargo List'!$I$2:$I$27))</f>
        <v>#N/A</v>
      </c>
      <c r="I333" t="e">
        <f>IF(OR($A333&lt;I$2,$A333&gt;I$2+LOOKUP(I$2,'Cargo List'!$C$2:$C$27,'Cargo List'!$H$2:$H$27)),"",LOOKUP(Sheet3!I$2,'Cargo List'!$C$2:$C$27,'Cargo List'!$I$2:$I$27))</f>
        <v>#N/A</v>
      </c>
      <c r="J333" t="e">
        <f>IF(OR($A333&lt;J$2,$A333&gt;J$2+LOOKUP(J$2,'Cargo List'!$C$2:$C$27,'Cargo List'!$H$2:$H$27)),"",LOOKUP(Sheet3!J$2,'Cargo List'!$C$2:$C$27,'Cargo List'!$I$2:$I$27))</f>
        <v>#N/A</v>
      </c>
      <c r="K333" t="e">
        <f>IF(OR($A333&lt;K$2,$A333&gt;K$2+LOOKUP(K$2,'Cargo List'!$C$2:$C$27,'Cargo List'!$H$2:$H$27)),"",LOOKUP(Sheet3!K$2,'Cargo List'!$C$2:$C$27,'Cargo List'!$I$2:$I$27))</f>
        <v>#N/A</v>
      </c>
      <c r="L333" t="e">
        <f>IF(OR($A333&lt;L$2,$A333&gt;L$2+LOOKUP(L$2,'Cargo List'!$C$2:$C$27,'Cargo List'!$H$2:$H$27)),"",LOOKUP(Sheet3!L$2,'Cargo List'!$C$2:$C$27,'Cargo List'!$I$2:$I$27))</f>
        <v>#N/A</v>
      </c>
      <c r="M333" t="e">
        <f>IF(OR($A333&lt;M$2,$A333&gt;M$2+LOOKUP(M$2,'Cargo List'!$C$2:$C$27,'Cargo List'!$H$2:$H$27)),"",LOOKUP(Sheet3!M$2,'Cargo List'!$C$2:$C$27,'Cargo List'!$I$2:$I$27))</f>
        <v>#N/A</v>
      </c>
      <c r="N333" t="e">
        <f>IF(OR($A333&lt;N$2,$A333&gt;N$2+LOOKUP(N$2,'Cargo List'!$C$2:$C$27,'Cargo List'!$H$2:$H$27)),"",LOOKUP(Sheet3!N$2,'Cargo List'!$C$2:$C$27,'Cargo List'!$I$2:$I$27))</f>
        <v>#N/A</v>
      </c>
      <c r="O333" t="e">
        <f>IF(OR($A333&lt;O$2,$A333&gt;O$2+LOOKUP(O$2,'Cargo List'!$C$2:$C$27,'Cargo List'!$H$2:$H$27)),"",LOOKUP(Sheet3!O$2,'Cargo List'!$C$2:$C$27,'Cargo List'!$I$2:$I$27))</f>
        <v>#N/A</v>
      </c>
      <c r="P333" t="e">
        <f>IF(OR($A333&lt;P$2,$A333&gt;P$2+LOOKUP(P$2,'Cargo List'!$C$2:$C$27,'Cargo List'!$H$2:$H$27)),"",LOOKUP(Sheet3!P$2,'Cargo List'!$C$2:$C$27,'Cargo List'!$I$2:$I$27))</f>
        <v>#N/A</v>
      </c>
      <c r="Q333" t="e">
        <f>IF(OR($A333&lt;Q$2,$A333&gt;Q$2+LOOKUP(Q$2,'Cargo List'!$C$2:$C$27,'Cargo List'!$H$2:$H$27)),"",LOOKUP(Sheet3!Q$2,'Cargo List'!$C$2:$C$27,'Cargo List'!$I$2:$I$27))</f>
        <v>#N/A</v>
      </c>
      <c r="R333" t="e">
        <f>IF(OR($A333&lt;R$2,$A333&gt;R$2+LOOKUP(R$2,'Cargo List'!$C$2:$C$27,'Cargo List'!$H$2:$H$27)),"",LOOKUP(Sheet3!R$2,'Cargo List'!$C$2:$C$27,'Cargo List'!$I$2:$I$27))</f>
        <v>#N/A</v>
      </c>
      <c r="S333" t="e">
        <f>IF(OR($A333&lt;S$2,$A333&gt;S$2+LOOKUP(S$2,'Cargo List'!$C$2:$C$27,'Cargo List'!$H$2:$H$27)),"",LOOKUP(Sheet3!S$2,'Cargo List'!$C$2:$C$27,'Cargo List'!$I$2:$I$27))</f>
        <v>#N/A</v>
      </c>
      <c r="T333" t="e">
        <f>IF(OR($A333&lt;T$2,$A333&gt;T$2+LOOKUP(T$2,'Cargo List'!$C$2:$C$27,'Cargo List'!$H$2:$H$27)),"",LOOKUP(Sheet3!T$2,'Cargo List'!$C$2:$C$27,'Cargo List'!$I$2:$I$27))</f>
        <v>#N/A</v>
      </c>
      <c r="U333" t="e">
        <f>IF(OR($A333&lt;U$2,$A333&gt;U$2+LOOKUP(U$2,'Cargo List'!$C$2:$C$27,'Cargo List'!$H$2:$H$27)),"",LOOKUP(Sheet3!U$2,'Cargo List'!$C$2:$C$27,'Cargo List'!$I$2:$I$27))</f>
        <v>#N/A</v>
      </c>
      <c r="V333" t="e">
        <f>IF(OR($A333&lt;V$2,$A333&gt;V$2+LOOKUP(V$2,'Cargo List'!$C$2:$C$27,'Cargo List'!$H$2:$H$27)),"",LOOKUP(Sheet3!V$2,'Cargo List'!$C$2:$C$27,'Cargo List'!$I$2:$I$27))</f>
        <v>#N/A</v>
      </c>
      <c r="W333" t="e">
        <f>IF(OR($A333&lt;W$2,$A333&gt;W$2+LOOKUP(W$2,'Cargo List'!$C$2:$C$27,'Cargo List'!$H$2:$H$27)),"",LOOKUP(Sheet3!W$2,'Cargo List'!$C$2:$C$27,'Cargo List'!$I$2:$I$27))</f>
        <v>#N/A</v>
      </c>
      <c r="X333" t="e">
        <f>IF(OR($A333&lt;X$2,$A333&gt;X$2+LOOKUP(X$2,'Cargo List'!$C$2:$C$27,'Cargo List'!$H$2:$H$27)),"",LOOKUP(Sheet3!X$2,'Cargo List'!$C$2:$C$27,'Cargo List'!$I$2:$I$27))</f>
        <v>#N/A</v>
      </c>
      <c r="Y333" t="e">
        <f>IF(OR($A333&lt;Y$2,$A333&gt;Y$2+LOOKUP(Y$2,'Cargo List'!$C$2:$C$27,'Cargo List'!$H$2:$H$27)),"",LOOKUP(Sheet3!Y$2,'Cargo List'!$C$2:$C$27,'Cargo List'!$I$2:$I$27))</f>
        <v>#N/A</v>
      </c>
      <c r="Z333" t="e">
        <f>IF(OR($A333&lt;Z$2,$A333&gt;Z$2+LOOKUP(Z$2,'Cargo List'!$C$2:$C$27,'Cargo List'!$H$2:$H$27)),"",LOOKUP(Sheet3!Z$2,'Cargo List'!$C$2:$C$27,'Cargo List'!$I$2:$I$27))</f>
        <v>#N/A</v>
      </c>
      <c r="AA333" t="e">
        <f>IF(OR($A333&lt;AA$2,$A333&gt;AA$2+LOOKUP(AA$2,'Cargo List'!$C$2:$C$27,'Cargo List'!$H$2:$H$27)),"",LOOKUP(Sheet3!AA$2,'Cargo List'!$C$2:$C$27,'Cargo List'!$I$2:$I$27))</f>
        <v>#N/A</v>
      </c>
      <c r="AB333" t="e">
        <f>IF(OR($A333&lt;AB$2,$A333&gt;AB$2+LOOKUP(AB$2,'Cargo List'!$C$2:$C$27,'Cargo List'!$H$2:$H$27)),"",LOOKUP(Sheet3!AB$2,'Cargo List'!$C$2:$C$27,'Cargo List'!$I$2:$I$27))</f>
        <v>#N/A</v>
      </c>
      <c r="AC333" t="e">
        <f>IF(OR($A333&lt;AC$2,$A333&gt;AC$2+LOOKUP(AC$2,'Cargo List'!$C$2:$C$27,'Cargo List'!$H$2:$H$27)),"",LOOKUP(Sheet3!AC$2,'Cargo List'!$C$2:$C$27,'Cargo List'!$I$2:$I$27))</f>
        <v>#N/A</v>
      </c>
      <c r="AD333" t="e">
        <f>IF(OR($A333&lt;AD$2,$A333&gt;AD$2+LOOKUP(AD$2,'Cargo List'!$C$2:$C$27,'Cargo List'!$H$2:$H$27)),"",LOOKUP(Sheet3!AD$2,'Cargo List'!$C$2:$C$27,'Cargo List'!$I$2:$I$27))</f>
        <v>#N/A</v>
      </c>
      <c r="AE333" t="e">
        <f>IF(OR($A333&lt;AE$2,$A333&gt;AE$2+LOOKUP(AE$2,'Cargo List'!$C$2:$C$27,'Cargo List'!$H$2:$H$27)),"",LOOKUP(Sheet3!AE$2,'Cargo List'!$C$2:$C$27,'Cargo List'!$I$2:$I$27))</f>
        <v>#N/A</v>
      </c>
      <c r="AF333" t="e">
        <f>IF(OR($A333&lt;AF$2,$A333&gt;AF$2+LOOKUP(AF$2,'Cargo List'!$C$2:$C$27,'Cargo List'!$H$2:$H$27)),"",LOOKUP(Sheet3!AF$2,'Cargo List'!$C$2:$C$27,'Cargo List'!$I$2:$I$27))</f>
        <v>#N/A</v>
      </c>
      <c r="AG333" t="e">
        <f>IF(OR($A333&lt;AG$2,$A333&gt;AG$2+LOOKUP(AG$2,'Cargo List'!$C$2:$C$27,'Cargo List'!$H$2:$H$27)),"",LOOKUP(Sheet3!AG$2,'Cargo List'!$C$2:$C$27,'Cargo List'!$I$2:$I$27))</f>
        <v>#N/A</v>
      </c>
      <c r="AH333" t="e">
        <f>IF(OR($A333&lt;AH$2,$A333&gt;AH$2+LOOKUP(AH$2,'Cargo List'!$C$2:$C$27,'Cargo List'!$H$2:$H$27)),"",LOOKUP(Sheet3!AH$2,'Cargo List'!$C$2:$C$27,'Cargo List'!$I$2:$I$27))</f>
        <v>#N/A</v>
      </c>
      <c r="AI333" t="e">
        <f>IF(OR($A333&lt;AI$2,$A333&gt;AI$2+LOOKUP(AI$2,'Cargo List'!$C$2:$C$27,'Cargo List'!$H$2:$H$27)),"",LOOKUP(Sheet3!AI$2,'Cargo List'!$C$2:$C$27,'Cargo List'!$I$2:$I$27))</f>
        <v>#N/A</v>
      </c>
      <c r="AJ333" t="e">
        <f>IF(OR($A333&lt;AJ$2,$A333&gt;AJ$2+LOOKUP(AJ$2,'Cargo List'!$C$2:$C$27,'Cargo List'!$H$2:$H$27)),"",LOOKUP(Sheet3!AJ$2,'Cargo List'!$C$2:$C$27,'Cargo List'!$I$2:$I$27))</f>
        <v>#N/A</v>
      </c>
      <c r="AK333" t="e">
        <f>IF(OR($A333&lt;AK$2,$A333&gt;AK$2+LOOKUP(AK$2,'Cargo List'!$C$2:$C$27,'Cargo List'!$H$2:$H$27)),"",LOOKUP(Sheet3!AK$2,'Cargo List'!$C$2:$C$27,'Cargo List'!$I$2:$I$27))</f>
        <v>#N/A</v>
      </c>
      <c r="AL333" t="e">
        <f>IF(OR($A333&lt;AL$2,$A333&gt;AL$2+LOOKUP(AL$2,'Cargo List'!$C$2:$C$27,'Cargo List'!$H$2:$H$27)),"",LOOKUP(Sheet3!AL$2,'Cargo List'!$C$2:$C$27,'Cargo List'!$I$2:$I$27))</f>
        <v>#N/A</v>
      </c>
      <c r="AM333" t="e">
        <f>IF(OR($A333&lt;AM$2,$A333&gt;AM$2+LOOKUP(AM$2,'Cargo List'!$C$2:$C$27,'Cargo List'!$H$2:$H$27)),"",LOOKUP(Sheet3!AM$2,'Cargo List'!$C$2:$C$27,'Cargo List'!$I$2:$I$27))</f>
        <v>#N/A</v>
      </c>
      <c r="AN333" t="e">
        <f>IF(OR($A333&lt;AN$2,$A333&gt;AN$2+LOOKUP(AN$2,'Cargo List'!$C$2:$C$27,'Cargo List'!$H$2:$H$27)),"",LOOKUP(Sheet3!AN$2,'Cargo List'!$C$2:$C$27,'Cargo List'!$I$2:$I$27))</f>
        <v>#N/A</v>
      </c>
      <c r="AO333" t="e">
        <f>IF(OR($A333&lt;AO$2,$A333&gt;AO$2+LOOKUP(AO$2,'Cargo List'!$C$2:$C$27,'Cargo List'!$H$2:$H$27)),"",LOOKUP(Sheet3!AO$2,'Cargo List'!$C$2:$C$27,'Cargo List'!$I$2:$I$27))</f>
        <v>#N/A</v>
      </c>
      <c r="AP333" t="e">
        <f>IF(OR($A333&lt;AP$2,$A333&gt;AP$2+LOOKUP(AP$2,'Cargo List'!$C$2:$C$27,'Cargo List'!$H$2:$H$27)),"",LOOKUP(Sheet3!AP$2,'Cargo List'!$C$2:$C$27,'Cargo List'!$I$2:$I$27))</f>
        <v>#N/A</v>
      </c>
      <c r="AQ333" t="e">
        <f>IF(OR($A333&lt;AQ$2,$A333&gt;AQ$2+LOOKUP(AQ$2,'Cargo List'!$C$2:$C$27,'Cargo List'!$H$2:$H$27)),"",LOOKUP(Sheet3!AQ$2,'Cargo List'!$C$2:$C$27,'Cargo List'!$I$2:$I$27))</f>
        <v>#N/A</v>
      </c>
      <c r="AR333" t="e">
        <f>IF(OR($A333&lt;AR$2,$A333&gt;AR$2+LOOKUP(AR$2,'Cargo List'!$C$2:$C$27,'Cargo List'!$H$2:$H$27)),"",LOOKUP(Sheet3!AR$2,'Cargo List'!$C$2:$C$27,'Cargo List'!$I$2:$I$27))</f>
        <v>#N/A</v>
      </c>
      <c r="AS333" t="e">
        <f>IF(OR($A333&lt;AS$2,$A333&gt;AS$2+LOOKUP(AS$2,'Cargo List'!$C$2:$C$27,'Cargo List'!$H$2:$H$27)),"",LOOKUP(Sheet3!AS$2,'Cargo List'!$C$2:$C$27,'Cargo List'!$I$2:$I$27))</f>
        <v>#N/A</v>
      </c>
      <c r="AT333" t="e">
        <f>IF(OR($A333&lt;AT$2,$A333&gt;AT$2+LOOKUP(AT$2,'Cargo List'!$C$2:$C$27,'Cargo List'!$H$2:$H$27)),"",LOOKUP(Sheet3!AT$2,'Cargo List'!$C$2:$C$27,'Cargo List'!$I$2:$I$27))</f>
        <v>#N/A</v>
      </c>
      <c r="AU333" t="e">
        <f>IF(OR($A333&lt;AU$2,$A333&gt;AU$2+LOOKUP(AU$2,'Cargo List'!$C$2:$C$27,'Cargo List'!$H$2:$H$27)),"",LOOKUP(Sheet3!AU$2,'Cargo List'!$C$2:$C$27,'Cargo List'!$I$2:$I$27))</f>
        <v>#N/A</v>
      </c>
      <c r="AV333" s="4">
        <f t="shared" si="10"/>
        <v>0</v>
      </c>
    </row>
    <row r="334" spans="1:48" x14ac:dyDescent="0.25">
      <c r="A334" s="2">
        <f t="shared" si="11"/>
        <v>44528</v>
      </c>
      <c r="B334" t="e">
        <f>IF(OR($A334&lt;B$2,$A334&gt;B$2+LOOKUP(B$2,'Cargo List'!$C$2:$C$27,'Cargo List'!$H$2:$H$27)),"",LOOKUP(Sheet3!B$2,'Cargo List'!$C$2:$C$27,'Cargo List'!$I$2:$I$27))</f>
        <v>#N/A</v>
      </c>
      <c r="C334" t="e">
        <f>IF(OR($A334&lt;C$2,$A334&gt;C$2+LOOKUP(C$2,'Cargo List'!$C$2:$C$27,'Cargo List'!$H$2:$H$27)),"",LOOKUP(Sheet3!C$2,'Cargo List'!$C$2:$C$27,'Cargo List'!$I$2:$I$27))</f>
        <v>#N/A</v>
      </c>
      <c r="D334" t="e">
        <f>IF(OR($A334&lt;D$2,$A334&gt;D$2+LOOKUP(D$2,'Cargo List'!$C$2:$C$27,'Cargo List'!$H$2:$H$27)),"",LOOKUP(Sheet3!D$2,'Cargo List'!$C$2:$C$27,'Cargo List'!$I$2:$I$27))</f>
        <v>#N/A</v>
      </c>
      <c r="E334" t="e">
        <f>IF(OR($A334&lt;E$2,$A334&gt;E$2+LOOKUP(E$2,'Cargo List'!$C$2:$C$27,'Cargo List'!$H$2:$H$27)),"",LOOKUP(Sheet3!E$2,'Cargo List'!$C$2:$C$27,'Cargo List'!$I$2:$I$27))</f>
        <v>#N/A</v>
      </c>
      <c r="F334" t="e">
        <f>IF(OR($A334&lt;F$2,$A334&gt;F$2+LOOKUP(F$2,'Cargo List'!$C$2:$C$27,'Cargo List'!$H$2:$H$27)),"",LOOKUP(Sheet3!F$2,'Cargo List'!$C$2:$C$27,'Cargo List'!$I$2:$I$27))</f>
        <v>#N/A</v>
      </c>
      <c r="G334" t="e">
        <f>IF(OR($A334&lt;G$2,$A334&gt;G$2+LOOKUP(G$2,'Cargo List'!$C$2:$C$27,'Cargo List'!$H$2:$H$27)),"",LOOKUP(Sheet3!G$2,'Cargo List'!$C$2:$C$27,'Cargo List'!$I$2:$I$27))</f>
        <v>#N/A</v>
      </c>
      <c r="H334" t="e">
        <f>IF(OR($A334&lt;H$2,$A334&gt;H$2+LOOKUP(H$2,'Cargo List'!$C$2:$C$27,'Cargo List'!$H$2:$H$27)),"",LOOKUP(Sheet3!H$2,'Cargo List'!$C$2:$C$27,'Cargo List'!$I$2:$I$27))</f>
        <v>#N/A</v>
      </c>
      <c r="I334" t="e">
        <f>IF(OR($A334&lt;I$2,$A334&gt;I$2+LOOKUP(I$2,'Cargo List'!$C$2:$C$27,'Cargo List'!$H$2:$H$27)),"",LOOKUP(Sheet3!I$2,'Cargo List'!$C$2:$C$27,'Cargo List'!$I$2:$I$27))</f>
        <v>#N/A</v>
      </c>
      <c r="J334" t="e">
        <f>IF(OR($A334&lt;J$2,$A334&gt;J$2+LOOKUP(J$2,'Cargo List'!$C$2:$C$27,'Cargo List'!$H$2:$H$27)),"",LOOKUP(Sheet3!J$2,'Cargo List'!$C$2:$C$27,'Cargo List'!$I$2:$I$27))</f>
        <v>#N/A</v>
      </c>
      <c r="K334" t="e">
        <f>IF(OR($A334&lt;K$2,$A334&gt;K$2+LOOKUP(K$2,'Cargo List'!$C$2:$C$27,'Cargo List'!$H$2:$H$27)),"",LOOKUP(Sheet3!K$2,'Cargo List'!$C$2:$C$27,'Cargo List'!$I$2:$I$27))</f>
        <v>#N/A</v>
      </c>
      <c r="L334" t="e">
        <f>IF(OR($A334&lt;L$2,$A334&gt;L$2+LOOKUP(L$2,'Cargo List'!$C$2:$C$27,'Cargo List'!$H$2:$H$27)),"",LOOKUP(Sheet3!L$2,'Cargo List'!$C$2:$C$27,'Cargo List'!$I$2:$I$27))</f>
        <v>#N/A</v>
      </c>
      <c r="M334" t="e">
        <f>IF(OR($A334&lt;M$2,$A334&gt;M$2+LOOKUP(M$2,'Cargo List'!$C$2:$C$27,'Cargo List'!$H$2:$H$27)),"",LOOKUP(Sheet3!M$2,'Cargo List'!$C$2:$C$27,'Cargo List'!$I$2:$I$27))</f>
        <v>#N/A</v>
      </c>
      <c r="N334" t="e">
        <f>IF(OR($A334&lt;N$2,$A334&gt;N$2+LOOKUP(N$2,'Cargo List'!$C$2:$C$27,'Cargo List'!$H$2:$H$27)),"",LOOKUP(Sheet3!N$2,'Cargo List'!$C$2:$C$27,'Cargo List'!$I$2:$I$27))</f>
        <v>#N/A</v>
      </c>
      <c r="O334" t="e">
        <f>IF(OR($A334&lt;O$2,$A334&gt;O$2+LOOKUP(O$2,'Cargo List'!$C$2:$C$27,'Cargo List'!$H$2:$H$27)),"",LOOKUP(Sheet3!O$2,'Cargo List'!$C$2:$C$27,'Cargo List'!$I$2:$I$27))</f>
        <v>#N/A</v>
      </c>
      <c r="P334" t="e">
        <f>IF(OR($A334&lt;P$2,$A334&gt;P$2+LOOKUP(P$2,'Cargo List'!$C$2:$C$27,'Cargo List'!$H$2:$H$27)),"",LOOKUP(Sheet3!P$2,'Cargo List'!$C$2:$C$27,'Cargo List'!$I$2:$I$27))</f>
        <v>#N/A</v>
      </c>
      <c r="Q334" t="e">
        <f>IF(OR($A334&lt;Q$2,$A334&gt;Q$2+LOOKUP(Q$2,'Cargo List'!$C$2:$C$27,'Cargo List'!$H$2:$H$27)),"",LOOKUP(Sheet3!Q$2,'Cargo List'!$C$2:$C$27,'Cargo List'!$I$2:$I$27))</f>
        <v>#N/A</v>
      </c>
      <c r="R334" t="e">
        <f>IF(OR($A334&lt;R$2,$A334&gt;R$2+LOOKUP(R$2,'Cargo List'!$C$2:$C$27,'Cargo List'!$H$2:$H$27)),"",LOOKUP(Sheet3!R$2,'Cargo List'!$C$2:$C$27,'Cargo List'!$I$2:$I$27))</f>
        <v>#N/A</v>
      </c>
      <c r="S334" t="e">
        <f>IF(OR($A334&lt;S$2,$A334&gt;S$2+LOOKUP(S$2,'Cargo List'!$C$2:$C$27,'Cargo List'!$H$2:$H$27)),"",LOOKUP(Sheet3!S$2,'Cargo List'!$C$2:$C$27,'Cargo List'!$I$2:$I$27))</f>
        <v>#N/A</v>
      </c>
      <c r="T334" t="e">
        <f>IF(OR($A334&lt;T$2,$A334&gt;T$2+LOOKUP(T$2,'Cargo List'!$C$2:$C$27,'Cargo List'!$H$2:$H$27)),"",LOOKUP(Sheet3!T$2,'Cargo List'!$C$2:$C$27,'Cargo List'!$I$2:$I$27))</f>
        <v>#N/A</v>
      </c>
      <c r="U334" t="e">
        <f>IF(OR($A334&lt;U$2,$A334&gt;U$2+LOOKUP(U$2,'Cargo List'!$C$2:$C$27,'Cargo List'!$H$2:$H$27)),"",LOOKUP(Sheet3!U$2,'Cargo List'!$C$2:$C$27,'Cargo List'!$I$2:$I$27))</f>
        <v>#N/A</v>
      </c>
      <c r="V334" t="e">
        <f>IF(OR($A334&lt;V$2,$A334&gt;V$2+LOOKUP(V$2,'Cargo List'!$C$2:$C$27,'Cargo List'!$H$2:$H$27)),"",LOOKUP(Sheet3!V$2,'Cargo List'!$C$2:$C$27,'Cargo List'!$I$2:$I$27))</f>
        <v>#N/A</v>
      </c>
      <c r="W334" t="e">
        <f>IF(OR($A334&lt;W$2,$A334&gt;W$2+LOOKUP(W$2,'Cargo List'!$C$2:$C$27,'Cargo List'!$H$2:$H$27)),"",LOOKUP(Sheet3!W$2,'Cargo List'!$C$2:$C$27,'Cargo List'!$I$2:$I$27))</f>
        <v>#N/A</v>
      </c>
      <c r="X334" t="e">
        <f>IF(OR($A334&lt;X$2,$A334&gt;X$2+LOOKUP(X$2,'Cargo List'!$C$2:$C$27,'Cargo List'!$H$2:$H$27)),"",LOOKUP(Sheet3!X$2,'Cargo List'!$C$2:$C$27,'Cargo List'!$I$2:$I$27))</f>
        <v>#N/A</v>
      </c>
      <c r="Y334" t="e">
        <f>IF(OR($A334&lt;Y$2,$A334&gt;Y$2+LOOKUP(Y$2,'Cargo List'!$C$2:$C$27,'Cargo List'!$H$2:$H$27)),"",LOOKUP(Sheet3!Y$2,'Cargo List'!$C$2:$C$27,'Cargo List'!$I$2:$I$27))</f>
        <v>#N/A</v>
      </c>
      <c r="Z334" t="e">
        <f>IF(OR($A334&lt;Z$2,$A334&gt;Z$2+LOOKUP(Z$2,'Cargo List'!$C$2:$C$27,'Cargo List'!$H$2:$H$27)),"",LOOKUP(Sheet3!Z$2,'Cargo List'!$C$2:$C$27,'Cargo List'!$I$2:$I$27))</f>
        <v>#N/A</v>
      </c>
      <c r="AA334" t="e">
        <f>IF(OR($A334&lt;AA$2,$A334&gt;AA$2+LOOKUP(AA$2,'Cargo List'!$C$2:$C$27,'Cargo List'!$H$2:$H$27)),"",LOOKUP(Sheet3!AA$2,'Cargo List'!$C$2:$C$27,'Cargo List'!$I$2:$I$27))</f>
        <v>#N/A</v>
      </c>
      <c r="AB334" t="e">
        <f>IF(OR($A334&lt;AB$2,$A334&gt;AB$2+LOOKUP(AB$2,'Cargo List'!$C$2:$C$27,'Cargo List'!$H$2:$H$27)),"",LOOKUP(Sheet3!AB$2,'Cargo List'!$C$2:$C$27,'Cargo List'!$I$2:$I$27))</f>
        <v>#N/A</v>
      </c>
      <c r="AC334" t="e">
        <f>IF(OR($A334&lt;AC$2,$A334&gt;AC$2+LOOKUP(AC$2,'Cargo List'!$C$2:$C$27,'Cargo List'!$H$2:$H$27)),"",LOOKUP(Sheet3!AC$2,'Cargo List'!$C$2:$C$27,'Cargo List'!$I$2:$I$27))</f>
        <v>#N/A</v>
      </c>
      <c r="AD334" t="e">
        <f>IF(OR($A334&lt;AD$2,$A334&gt;AD$2+LOOKUP(AD$2,'Cargo List'!$C$2:$C$27,'Cargo List'!$H$2:$H$27)),"",LOOKUP(Sheet3!AD$2,'Cargo List'!$C$2:$C$27,'Cargo List'!$I$2:$I$27))</f>
        <v>#N/A</v>
      </c>
      <c r="AE334" t="e">
        <f>IF(OR($A334&lt;AE$2,$A334&gt;AE$2+LOOKUP(AE$2,'Cargo List'!$C$2:$C$27,'Cargo List'!$H$2:$H$27)),"",LOOKUP(Sheet3!AE$2,'Cargo List'!$C$2:$C$27,'Cargo List'!$I$2:$I$27))</f>
        <v>#N/A</v>
      </c>
      <c r="AF334" t="e">
        <f>IF(OR($A334&lt;AF$2,$A334&gt;AF$2+LOOKUP(AF$2,'Cargo List'!$C$2:$C$27,'Cargo List'!$H$2:$H$27)),"",LOOKUP(Sheet3!AF$2,'Cargo List'!$C$2:$C$27,'Cargo List'!$I$2:$I$27))</f>
        <v>#N/A</v>
      </c>
      <c r="AG334" t="e">
        <f>IF(OR($A334&lt;AG$2,$A334&gt;AG$2+LOOKUP(AG$2,'Cargo List'!$C$2:$C$27,'Cargo List'!$H$2:$H$27)),"",LOOKUP(Sheet3!AG$2,'Cargo List'!$C$2:$C$27,'Cargo List'!$I$2:$I$27))</f>
        <v>#N/A</v>
      </c>
      <c r="AH334" t="e">
        <f>IF(OR($A334&lt;AH$2,$A334&gt;AH$2+LOOKUP(AH$2,'Cargo List'!$C$2:$C$27,'Cargo List'!$H$2:$H$27)),"",LOOKUP(Sheet3!AH$2,'Cargo List'!$C$2:$C$27,'Cargo List'!$I$2:$I$27))</f>
        <v>#N/A</v>
      </c>
      <c r="AI334" t="e">
        <f>IF(OR($A334&lt;AI$2,$A334&gt;AI$2+LOOKUP(AI$2,'Cargo List'!$C$2:$C$27,'Cargo List'!$H$2:$H$27)),"",LOOKUP(Sheet3!AI$2,'Cargo List'!$C$2:$C$27,'Cargo List'!$I$2:$I$27))</f>
        <v>#N/A</v>
      </c>
      <c r="AJ334" t="e">
        <f>IF(OR($A334&lt;AJ$2,$A334&gt;AJ$2+LOOKUP(AJ$2,'Cargo List'!$C$2:$C$27,'Cargo List'!$H$2:$H$27)),"",LOOKUP(Sheet3!AJ$2,'Cargo List'!$C$2:$C$27,'Cargo List'!$I$2:$I$27))</f>
        <v>#N/A</v>
      </c>
      <c r="AK334" t="e">
        <f>IF(OR($A334&lt;AK$2,$A334&gt;AK$2+LOOKUP(AK$2,'Cargo List'!$C$2:$C$27,'Cargo List'!$H$2:$H$27)),"",LOOKUP(Sheet3!AK$2,'Cargo List'!$C$2:$C$27,'Cargo List'!$I$2:$I$27))</f>
        <v>#N/A</v>
      </c>
      <c r="AL334" t="e">
        <f>IF(OR($A334&lt;AL$2,$A334&gt;AL$2+LOOKUP(AL$2,'Cargo List'!$C$2:$C$27,'Cargo List'!$H$2:$H$27)),"",LOOKUP(Sheet3!AL$2,'Cargo List'!$C$2:$C$27,'Cargo List'!$I$2:$I$27))</f>
        <v>#N/A</v>
      </c>
      <c r="AM334" t="e">
        <f>IF(OR($A334&lt;AM$2,$A334&gt;AM$2+LOOKUP(AM$2,'Cargo List'!$C$2:$C$27,'Cargo List'!$H$2:$H$27)),"",LOOKUP(Sheet3!AM$2,'Cargo List'!$C$2:$C$27,'Cargo List'!$I$2:$I$27))</f>
        <v>#N/A</v>
      </c>
      <c r="AN334" t="e">
        <f>IF(OR($A334&lt;AN$2,$A334&gt;AN$2+LOOKUP(AN$2,'Cargo List'!$C$2:$C$27,'Cargo List'!$H$2:$H$27)),"",LOOKUP(Sheet3!AN$2,'Cargo List'!$C$2:$C$27,'Cargo List'!$I$2:$I$27))</f>
        <v>#N/A</v>
      </c>
      <c r="AO334" t="e">
        <f>IF(OR($A334&lt;AO$2,$A334&gt;AO$2+LOOKUP(AO$2,'Cargo List'!$C$2:$C$27,'Cargo List'!$H$2:$H$27)),"",LOOKUP(Sheet3!AO$2,'Cargo List'!$C$2:$C$27,'Cargo List'!$I$2:$I$27))</f>
        <v>#N/A</v>
      </c>
      <c r="AP334" t="e">
        <f>IF(OR($A334&lt;AP$2,$A334&gt;AP$2+LOOKUP(AP$2,'Cargo List'!$C$2:$C$27,'Cargo List'!$H$2:$H$27)),"",LOOKUP(Sheet3!AP$2,'Cargo List'!$C$2:$C$27,'Cargo List'!$I$2:$I$27))</f>
        <v>#N/A</v>
      </c>
      <c r="AQ334" t="e">
        <f>IF(OR($A334&lt;AQ$2,$A334&gt;AQ$2+LOOKUP(AQ$2,'Cargo List'!$C$2:$C$27,'Cargo List'!$H$2:$H$27)),"",LOOKUP(Sheet3!AQ$2,'Cargo List'!$C$2:$C$27,'Cargo List'!$I$2:$I$27))</f>
        <v>#N/A</v>
      </c>
      <c r="AR334" t="e">
        <f>IF(OR($A334&lt;AR$2,$A334&gt;AR$2+LOOKUP(AR$2,'Cargo List'!$C$2:$C$27,'Cargo List'!$H$2:$H$27)),"",LOOKUP(Sheet3!AR$2,'Cargo List'!$C$2:$C$27,'Cargo List'!$I$2:$I$27))</f>
        <v>#N/A</v>
      </c>
      <c r="AS334" t="e">
        <f>IF(OR($A334&lt;AS$2,$A334&gt;AS$2+LOOKUP(AS$2,'Cargo List'!$C$2:$C$27,'Cargo List'!$H$2:$H$27)),"",LOOKUP(Sheet3!AS$2,'Cargo List'!$C$2:$C$27,'Cargo List'!$I$2:$I$27))</f>
        <v>#N/A</v>
      </c>
      <c r="AT334" t="e">
        <f>IF(OR($A334&lt;AT$2,$A334&gt;AT$2+LOOKUP(AT$2,'Cargo List'!$C$2:$C$27,'Cargo List'!$H$2:$H$27)),"",LOOKUP(Sheet3!AT$2,'Cargo List'!$C$2:$C$27,'Cargo List'!$I$2:$I$27))</f>
        <v>#N/A</v>
      </c>
      <c r="AU334" t="e">
        <f>IF(OR($A334&lt;AU$2,$A334&gt;AU$2+LOOKUP(AU$2,'Cargo List'!$C$2:$C$27,'Cargo List'!$H$2:$H$27)),"",LOOKUP(Sheet3!AU$2,'Cargo List'!$C$2:$C$27,'Cargo List'!$I$2:$I$27))</f>
        <v>#N/A</v>
      </c>
      <c r="AV334" s="4">
        <f t="shared" si="10"/>
        <v>0</v>
      </c>
    </row>
    <row r="335" spans="1:48" x14ac:dyDescent="0.25">
      <c r="A335" s="2">
        <f t="shared" si="11"/>
        <v>44529</v>
      </c>
      <c r="B335" t="e">
        <f>IF(OR($A335&lt;B$2,$A335&gt;B$2+LOOKUP(B$2,'Cargo List'!$C$2:$C$27,'Cargo List'!$H$2:$H$27)),"",LOOKUP(Sheet3!B$2,'Cargo List'!$C$2:$C$27,'Cargo List'!$I$2:$I$27))</f>
        <v>#N/A</v>
      </c>
      <c r="C335" t="e">
        <f>IF(OR($A335&lt;C$2,$A335&gt;C$2+LOOKUP(C$2,'Cargo List'!$C$2:$C$27,'Cargo List'!$H$2:$H$27)),"",LOOKUP(Sheet3!C$2,'Cargo List'!$C$2:$C$27,'Cargo List'!$I$2:$I$27))</f>
        <v>#N/A</v>
      </c>
      <c r="D335" t="e">
        <f>IF(OR($A335&lt;D$2,$A335&gt;D$2+LOOKUP(D$2,'Cargo List'!$C$2:$C$27,'Cargo List'!$H$2:$H$27)),"",LOOKUP(Sheet3!D$2,'Cargo List'!$C$2:$C$27,'Cargo List'!$I$2:$I$27))</f>
        <v>#N/A</v>
      </c>
      <c r="E335" t="e">
        <f>IF(OR($A335&lt;E$2,$A335&gt;E$2+LOOKUP(E$2,'Cargo List'!$C$2:$C$27,'Cargo List'!$H$2:$H$27)),"",LOOKUP(Sheet3!E$2,'Cargo List'!$C$2:$C$27,'Cargo List'!$I$2:$I$27))</f>
        <v>#N/A</v>
      </c>
      <c r="F335" t="e">
        <f>IF(OR($A335&lt;F$2,$A335&gt;F$2+LOOKUP(F$2,'Cargo List'!$C$2:$C$27,'Cargo List'!$H$2:$H$27)),"",LOOKUP(Sheet3!F$2,'Cargo List'!$C$2:$C$27,'Cargo List'!$I$2:$I$27))</f>
        <v>#N/A</v>
      </c>
      <c r="G335" t="e">
        <f>IF(OR($A335&lt;G$2,$A335&gt;G$2+LOOKUP(G$2,'Cargo List'!$C$2:$C$27,'Cargo List'!$H$2:$H$27)),"",LOOKUP(Sheet3!G$2,'Cargo List'!$C$2:$C$27,'Cargo List'!$I$2:$I$27))</f>
        <v>#N/A</v>
      </c>
      <c r="H335" t="e">
        <f>IF(OR($A335&lt;H$2,$A335&gt;H$2+LOOKUP(H$2,'Cargo List'!$C$2:$C$27,'Cargo List'!$H$2:$H$27)),"",LOOKUP(Sheet3!H$2,'Cargo List'!$C$2:$C$27,'Cargo List'!$I$2:$I$27))</f>
        <v>#N/A</v>
      </c>
      <c r="I335" t="e">
        <f>IF(OR($A335&lt;I$2,$A335&gt;I$2+LOOKUP(I$2,'Cargo List'!$C$2:$C$27,'Cargo List'!$H$2:$H$27)),"",LOOKUP(Sheet3!I$2,'Cargo List'!$C$2:$C$27,'Cargo List'!$I$2:$I$27))</f>
        <v>#N/A</v>
      </c>
      <c r="J335" t="e">
        <f>IF(OR($A335&lt;J$2,$A335&gt;J$2+LOOKUP(J$2,'Cargo List'!$C$2:$C$27,'Cargo List'!$H$2:$H$27)),"",LOOKUP(Sheet3!J$2,'Cargo List'!$C$2:$C$27,'Cargo List'!$I$2:$I$27))</f>
        <v>#N/A</v>
      </c>
      <c r="K335" t="e">
        <f>IF(OR($A335&lt;K$2,$A335&gt;K$2+LOOKUP(K$2,'Cargo List'!$C$2:$C$27,'Cargo List'!$H$2:$H$27)),"",LOOKUP(Sheet3!K$2,'Cargo List'!$C$2:$C$27,'Cargo List'!$I$2:$I$27))</f>
        <v>#N/A</v>
      </c>
      <c r="L335" t="e">
        <f>IF(OR($A335&lt;L$2,$A335&gt;L$2+LOOKUP(L$2,'Cargo List'!$C$2:$C$27,'Cargo List'!$H$2:$H$27)),"",LOOKUP(Sheet3!L$2,'Cargo List'!$C$2:$C$27,'Cargo List'!$I$2:$I$27))</f>
        <v>#N/A</v>
      </c>
      <c r="M335" t="e">
        <f>IF(OR($A335&lt;M$2,$A335&gt;M$2+LOOKUP(M$2,'Cargo List'!$C$2:$C$27,'Cargo List'!$H$2:$H$27)),"",LOOKUP(Sheet3!M$2,'Cargo List'!$C$2:$C$27,'Cargo List'!$I$2:$I$27))</f>
        <v>#N/A</v>
      </c>
      <c r="N335" t="e">
        <f>IF(OR($A335&lt;N$2,$A335&gt;N$2+LOOKUP(N$2,'Cargo List'!$C$2:$C$27,'Cargo List'!$H$2:$H$27)),"",LOOKUP(Sheet3!N$2,'Cargo List'!$C$2:$C$27,'Cargo List'!$I$2:$I$27))</f>
        <v>#N/A</v>
      </c>
      <c r="O335" t="e">
        <f>IF(OR($A335&lt;O$2,$A335&gt;O$2+LOOKUP(O$2,'Cargo List'!$C$2:$C$27,'Cargo List'!$H$2:$H$27)),"",LOOKUP(Sheet3!O$2,'Cargo List'!$C$2:$C$27,'Cargo List'!$I$2:$I$27))</f>
        <v>#N/A</v>
      </c>
      <c r="P335" t="e">
        <f>IF(OR($A335&lt;P$2,$A335&gt;P$2+LOOKUP(P$2,'Cargo List'!$C$2:$C$27,'Cargo List'!$H$2:$H$27)),"",LOOKUP(Sheet3!P$2,'Cargo List'!$C$2:$C$27,'Cargo List'!$I$2:$I$27))</f>
        <v>#N/A</v>
      </c>
      <c r="Q335" t="e">
        <f>IF(OR($A335&lt;Q$2,$A335&gt;Q$2+LOOKUP(Q$2,'Cargo List'!$C$2:$C$27,'Cargo List'!$H$2:$H$27)),"",LOOKUP(Sheet3!Q$2,'Cargo List'!$C$2:$C$27,'Cargo List'!$I$2:$I$27))</f>
        <v>#N/A</v>
      </c>
      <c r="R335" t="e">
        <f>IF(OR($A335&lt;R$2,$A335&gt;R$2+LOOKUP(R$2,'Cargo List'!$C$2:$C$27,'Cargo List'!$H$2:$H$27)),"",LOOKUP(Sheet3!R$2,'Cargo List'!$C$2:$C$27,'Cargo List'!$I$2:$I$27))</f>
        <v>#N/A</v>
      </c>
      <c r="S335" t="e">
        <f>IF(OR($A335&lt;S$2,$A335&gt;S$2+LOOKUP(S$2,'Cargo List'!$C$2:$C$27,'Cargo List'!$H$2:$H$27)),"",LOOKUP(Sheet3!S$2,'Cargo List'!$C$2:$C$27,'Cargo List'!$I$2:$I$27))</f>
        <v>#N/A</v>
      </c>
      <c r="T335" t="e">
        <f>IF(OR($A335&lt;T$2,$A335&gt;T$2+LOOKUP(T$2,'Cargo List'!$C$2:$C$27,'Cargo List'!$H$2:$H$27)),"",LOOKUP(Sheet3!T$2,'Cargo List'!$C$2:$C$27,'Cargo List'!$I$2:$I$27))</f>
        <v>#N/A</v>
      </c>
      <c r="U335" t="e">
        <f>IF(OR($A335&lt;U$2,$A335&gt;U$2+LOOKUP(U$2,'Cargo List'!$C$2:$C$27,'Cargo List'!$H$2:$H$27)),"",LOOKUP(Sheet3!U$2,'Cargo List'!$C$2:$C$27,'Cargo List'!$I$2:$I$27))</f>
        <v>#N/A</v>
      </c>
      <c r="V335" t="e">
        <f>IF(OR($A335&lt;V$2,$A335&gt;V$2+LOOKUP(V$2,'Cargo List'!$C$2:$C$27,'Cargo List'!$H$2:$H$27)),"",LOOKUP(Sheet3!V$2,'Cargo List'!$C$2:$C$27,'Cargo List'!$I$2:$I$27))</f>
        <v>#N/A</v>
      </c>
      <c r="W335" t="e">
        <f>IF(OR($A335&lt;W$2,$A335&gt;W$2+LOOKUP(W$2,'Cargo List'!$C$2:$C$27,'Cargo List'!$H$2:$H$27)),"",LOOKUP(Sheet3!W$2,'Cargo List'!$C$2:$C$27,'Cargo List'!$I$2:$I$27))</f>
        <v>#N/A</v>
      </c>
      <c r="X335" t="e">
        <f>IF(OR($A335&lt;X$2,$A335&gt;X$2+LOOKUP(X$2,'Cargo List'!$C$2:$C$27,'Cargo List'!$H$2:$H$27)),"",LOOKUP(Sheet3!X$2,'Cargo List'!$C$2:$C$27,'Cargo List'!$I$2:$I$27))</f>
        <v>#N/A</v>
      </c>
      <c r="Y335" t="e">
        <f>IF(OR($A335&lt;Y$2,$A335&gt;Y$2+LOOKUP(Y$2,'Cargo List'!$C$2:$C$27,'Cargo List'!$H$2:$H$27)),"",LOOKUP(Sheet3!Y$2,'Cargo List'!$C$2:$C$27,'Cargo List'!$I$2:$I$27))</f>
        <v>#N/A</v>
      </c>
      <c r="Z335" t="e">
        <f>IF(OR($A335&lt;Z$2,$A335&gt;Z$2+LOOKUP(Z$2,'Cargo List'!$C$2:$C$27,'Cargo List'!$H$2:$H$27)),"",LOOKUP(Sheet3!Z$2,'Cargo List'!$C$2:$C$27,'Cargo List'!$I$2:$I$27))</f>
        <v>#N/A</v>
      </c>
      <c r="AA335" t="e">
        <f>IF(OR($A335&lt;AA$2,$A335&gt;AA$2+LOOKUP(AA$2,'Cargo List'!$C$2:$C$27,'Cargo List'!$H$2:$H$27)),"",LOOKUP(Sheet3!AA$2,'Cargo List'!$C$2:$C$27,'Cargo List'!$I$2:$I$27))</f>
        <v>#N/A</v>
      </c>
      <c r="AB335" t="e">
        <f>IF(OR($A335&lt;AB$2,$A335&gt;AB$2+LOOKUP(AB$2,'Cargo List'!$C$2:$C$27,'Cargo List'!$H$2:$H$27)),"",LOOKUP(Sheet3!AB$2,'Cargo List'!$C$2:$C$27,'Cargo List'!$I$2:$I$27))</f>
        <v>#N/A</v>
      </c>
      <c r="AC335" t="e">
        <f>IF(OR($A335&lt;AC$2,$A335&gt;AC$2+LOOKUP(AC$2,'Cargo List'!$C$2:$C$27,'Cargo List'!$H$2:$H$27)),"",LOOKUP(Sheet3!AC$2,'Cargo List'!$C$2:$C$27,'Cargo List'!$I$2:$I$27))</f>
        <v>#N/A</v>
      </c>
      <c r="AD335" t="e">
        <f>IF(OR($A335&lt;AD$2,$A335&gt;AD$2+LOOKUP(AD$2,'Cargo List'!$C$2:$C$27,'Cargo List'!$H$2:$H$27)),"",LOOKUP(Sheet3!AD$2,'Cargo List'!$C$2:$C$27,'Cargo List'!$I$2:$I$27))</f>
        <v>#N/A</v>
      </c>
      <c r="AE335" t="e">
        <f>IF(OR($A335&lt;AE$2,$A335&gt;AE$2+LOOKUP(AE$2,'Cargo List'!$C$2:$C$27,'Cargo List'!$H$2:$H$27)),"",LOOKUP(Sheet3!AE$2,'Cargo List'!$C$2:$C$27,'Cargo List'!$I$2:$I$27))</f>
        <v>#N/A</v>
      </c>
      <c r="AF335" t="e">
        <f>IF(OR($A335&lt;AF$2,$A335&gt;AF$2+LOOKUP(AF$2,'Cargo List'!$C$2:$C$27,'Cargo List'!$H$2:$H$27)),"",LOOKUP(Sheet3!AF$2,'Cargo List'!$C$2:$C$27,'Cargo List'!$I$2:$I$27))</f>
        <v>#N/A</v>
      </c>
      <c r="AG335" t="e">
        <f>IF(OR($A335&lt;AG$2,$A335&gt;AG$2+LOOKUP(AG$2,'Cargo List'!$C$2:$C$27,'Cargo List'!$H$2:$H$27)),"",LOOKUP(Sheet3!AG$2,'Cargo List'!$C$2:$C$27,'Cargo List'!$I$2:$I$27))</f>
        <v>#N/A</v>
      </c>
      <c r="AH335" t="e">
        <f>IF(OR($A335&lt;AH$2,$A335&gt;AH$2+LOOKUP(AH$2,'Cargo List'!$C$2:$C$27,'Cargo List'!$H$2:$H$27)),"",LOOKUP(Sheet3!AH$2,'Cargo List'!$C$2:$C$27,'Cargo List'!$I$2:$I$27))</f>
        <v>#N/A</v>
      </c>
      <c r="AI335" t="e">
        <f>IF(OR($A335&lt;AI$2,$A335&gt;AI$2+LOOKUP(AI$2,'Cargo List'!$C$2:$C$27,'Cargo List'!$H$2:$H$27)),"",LOOKUP(Sheet3!AI$2,'Cargo List'!$C$2:$C$27,'Cargo List'!$I$2:$I$27))</f>
        <v>#N/A</v>
      </c>
      <c r="AJ335" t="e">
        <f>IF(OR($A335&lt;AJ$2,$A335&gt;AJ$2+LOOKUP(AJ$2,'Cargo List'!$C$2:$C$27,'Cargo List'!$H$2:$H$27)),"",LOOKUP(Sheet3!AJ$2,'Cargo List'!$C$2:$C$27,'Cargo List'!$I$2:$I$27))</f>
        <v>#N/A</v>
      </c>
      <c r="AK335" t="e">
        <f>IF(OR($A335&lt;AK$2,$A335&gt;AK$2+LOOKUP(AK$2,'Cargo List'!$C$2:$C$27,'Cargo List'!$H$2:$H$27)),"",LOOKUP(Sheet3!AK$2,'Cargo List'!$C$2:$C$27,'Cargo List'!$I$2:$I$27))</f>
        <v>#N/A</v>
      </c>
      <c r="AL335" t="e">
        <f>IF(OR($A335&lt;AL$2,$A335&gt;AL$2+LOOKUP(AL$2,'Cargo List'!$C$2:$C$27,'Cargo List'!$H$2:$H$27)),"",LOOKUP(Sheet3!AL$2,'Cargo List'!$C$2:$C$27,'Cargo List'!$I$2:$I$27))</f>
        <v>#N/A</v>
      </c>
      <c r="AM335" t="e">
        <f>IF(OR($A335&lt;AM$2,$A335&gt;AM$2+LOOKUP(AM$2,'Cargo List'!$C$2:$C$27,'Cargo List'!$H$2:$H$27)),"",LOOKUP(Sheet3!AM$2,'Cargo List'!$C$2:$C$27,'Cargo List'!$I$2:$I$27))</f>
        <v>#N/A</v>
      </c>
      <c r="AN335" t="e">
        <f>IF(OR($A335&lt;AN$2,$A335&gt;AN$2+LOOKUP(AN$2,'Cargo List'!$C$2:$C$27,'Cargo List'!$H$2:$H$27)),"",LOOKUP(Sheet3!AN$2,'Cargo List'!$C$2:$C$27,'Cargo List'!$I$2:$I$27))</f>
        <v>#N/A</v>
      </c>
      <c r="AO335" t="e">
        <f>IF(OR($A335&lt;AO$2,$A335&gt;AO$2+LOOKUP(AO$2,'Cargo List'!$C$2:$C$27,'Cargo List'!$H$2:$H$27)),"",LOOKUP(Sheet3!AO$2,'Cargo List'!$C$2:$C$27,'Cargo List'!$I$2:$I$27))</f>
        <v>#N/A</v>
      </c>
      <c r="AP335" t="e">
        <f>IF(OR($A335&lt;AP$2,$A335&gt;AP$2+LOOKUP(AP$2,'Cargo List'!$C$2:$C$27,'Cargo List'!$H$2:$H$27)),"",LOOKUP(Sheet3!AP$2,'Cargo List'!$C$2:$C$27,'Cargo List'!$I$2:$I$27))</f>
        <v>#N/A</v>
      </c>
      <c r="AQ335" t="e">
        <f>IF(OR($A335&lt;AQ$2,$A335&gt;AQ$2+LOOKUP(AQ$2,'Cargo List'!$C$2:$C$27,'Cargo List'!$H$2:$H$27)),"",LOOKUP(Sheet3!AQ$2,'Cargo List'!$C$2:$C$27,'Cargo List'!$I$2:$I$27))</f>
        <v>#N/A</v>
      </c>
      <c r="AR335" t="e">
        <f>IF(OR($A335&lt;AR$2,$A335&gt;AR$2+LOOKUP(AR$2,'Cargo List'!$C$2:$C$27,'Cargo List'!$H$2:$H$27)),"",LOOKUP(Sheet3!AR$2,'Cargo List'!$C$2:$C$27,'Cargo List'!$I$2:$I$27))</f>
        <v>#N/A</v>
      </c>
      <c r="AS335" t="e">
        <f>IF(OR($A335&lt;AS$2,$A335&gt;AS$2+LOOKUP(AS$2,'Cargo List'!$C$2:$C$27,'Cargo List'!$H$2:$H$27)),"",LOOKUP(Sheet3!AS$2,'Cargo List'!$C$2:$C$27,'Cargo List'!$I$2:$I$27))</f>
        <v>#N/A</v>
      </c>
      <c r="AT335" t="e">
        <f>IF(OR($A335&lt;AT$2,$A335&gt;AT$2+LOOKUP(AT$2,'Cargo List'!$C$2:$C$27,'Cargo List'!$H$2:$H$27)),"",LOOKUP(Sheet3!AT$2,'Cargo List'!$C$2:$C$27,'Cargo List'!$I$2:$I$27))</f>
        <v>#N/A</v>
      </c>
      <c r="AU335" t="e">
        <f>IF(OR($A335&lt;AU$2,$A335&gt;AU$2+LOOKUP(AU$2,'Cargo List'!$C$2:$C$27,'Cargo List'!$H$2:$H$27)),"",LOOKUP(Sheet3!AU$2,'Cargo List'!$C$2:$C$27,'Cargo List'!$I$2:$I$27))</f>
        <v>#N/A</v>
      </c>
      <c r="AV335" s="4">
        <f t="shared" si="10"/>
        <v>0</v>
      </c>
    </row>
    <row r="336" spans="1:48" x14ac:dyDescent="0.25">
      <c r="A336" s="2">
        <f t="shared" si="11"/>
        <v>44530</v>
      </c>
      <c r="B336" t="e">
        <f>IF(OR($A336&lt;B$2,$A336&gt;B$2+LOOKUP(B$2,'Cargo List'!$C$2:$C$27,'Cargo List'!$H$2:$H$27)),"",LOOKUP(Sheet3!B$2,'Cargo List'!$C$2:$C$27,'Cargo List'!$I$2:$I$27))</f>
        <v>#N/A</v>
      </c>
      <c r="C336" t="e">
        <f>IF(OR($A336&lt;C$2,$A336&gt;C$2+LOOKUP(C$2,'Cargo List'!$C$2:$C$27,'Cargo List'!$H$2:$H$27)),"",LOOKUP(Sheet3!C$2,'Cargo List'!$C$2:$C$27,'Cargo List'!$I$2:$I$27))</f>
        <v>#N/A</v>
      </c>
      <c r="D336" t="e">
        <f>IF(OR($A336&lt;D$2,$A336&gt;D$2+LOOKUP(D$2,'Cargo List'!$C$2:$C$27,'Cargo List'!$H$2:$H$27)),"",LOOKUP(Sheet3!D$2,'Cargo List'!$C$2:$C$27,'Cargo List'!$I$2:$I$27))</f>
        <v>#N/A</v>
      </c>
      <c r="E336" t="e">
        <f>IF(OR($A336&lt;E$2,$A336&gt;E$2+LOOKUP(E$2,'Cargo List'!$C$2:$C$27,'Cargo List'!$H$2:$H$27)),"",LOOKUP(Sheet3!E$2,'Cargo List'!$C$2:$C$27,'Cargo List'!$I$2:$I$27))</f>
        <v>#N/A</v>
      </c>
      <c r="F336" t="e">
        <f>IF(OR($A336&lt;F$2,$A336&gt;F$2+LOOKUP(F$2,'Cargo List'!$C$2:$C$27,'Cargo List'!$H$2:$H$27)),"",LOOKUP(Sheet3!F$2,'Cargo List'!$C$2:$C$27,'Cargo List'!$I$2:$I$27))</f>
        <v>#N/A</v>
      </c>
      <c r="G336" t="e">
        <f>IF(OR($A336&lt;G$2,$A336&gt;G$2+LOOKUP(G$2,'Cargo List'!$C$2:$C$27,'Cargo List'!$H$2:$H$27)),"",LOOKUP(Sheet3!G$2,'Cargo List'!$C$2:$C$27,'Cargo List'!$I$2:$I$27))</f>
        <v>#N/A</v>
      </c>
      <c r="H336" t="e">
        <f>IF(OR($A336&lt;H$2,$A336&gt;H$2+LOOKUP(H$2,'Cargo List'!$C$2:$C$27,'Cargo List'!$H$2:$H$27)),"",LOOKUP(Sheet3!H$2,'Cargo List'!$C$2:$C$27,'Cargo List'!$I$2:$I$27))</f>
        <v>#N/A</v>
      </c>
      <c r="I336" t="e">
        <f>IF(OR($A336&lt;I$2,$A336&gt;I$2+LOOKUP(I$2,'Cargo List'!$C$2:$C$27,'Cargo List'!$H$2:$H$27)),"",LOOKUP(Sheet3!I$2,'Cargo List'!$C$2:$C$27,'Cargo List'!$I$2:$I$27))</f>
        <v>#N/A</v>
      </c>
      <c r="J336" t="e">
        <f>IF(OR($A336&lt;J$2,$A336&gt;J$2+LOOKUP(J$2,'Cargo List'!$C$2:$C$27,'Cargo List'!$H$2:$H$27)),"",LOOKUP(Sheet3!J$2,'Cargo List'!$C$2:$C$27,'Cargo List'!$I$2:$I$27))</f>
        <v>#N/A</v>
      </c>
      <c r="K336" t="e">
        <f>IF(OR($A336&lt;K$2,$A336&gt;K$2+LOOKUP(K$2,'Cargo List'!$C$2:$C$27,'Cargo List'!$H$2:$H$27)),"",LOOKUP(Sheet3!K$2,'Cargo List'!$C$2:$C$27,'Cargo List'!$I$2:$I$27))</f>
        <v>#N/A</v>
      </c>
      <c r="L336" t="e">
        <f>IF(OR($A336&lt;L$2,$A336&gt;L$2+LOOKUP(L$2,'Cargo List'!$C$2:$C$27,'Cargo List'!$H$2:$H$27)),"",LOOKUP(Sheet3!L$2,'Cargo List'!$C$2:$C$27,'Cargo List'!$I$2:$I$27))</f>
        <v>#N/A</v>
      </c>
      <c r="M336" t="e">
        <f>IF(OR($A336&lt;M$2,$A336&gt;M$2+LOOKUP(M$2,'Cargo List'!$C$2:$C$27,'Cargo List'!$H$2:$H$27)),"",LOOKUP(Sheet3!M$2,'Cargo List'!$C$2:$C$27,'Cargo List'!$I$2:$I$27))</f>
        <v>#N/A</v>
      </c>
      <c r="N336" t="e">
        <f>IF(OR($A336&lt;N$2,$A336&gt;N$2+LOOKUP(N$2,'Cargo List'!$C$2:$C$27,'Cargo List'!$H$2:$H$27)),"",LOOKUP(Sheet3!N$2,'Cargo List'!$C$2:$C$27,'Cargo List'!$I$2:$I$27))</f>
        <v>#N/A</v>
      </c>
      <c r="O336" t="e">
        <f>IF(OR($A336&lt;O$2,$A336&gt;O$2+LOOKUP(O$2,'Cargo List'!$C$2:$C$27,'Cargo List'!$H$2:$H$27)),"",LOOKUP(Sheet3!O$2,'Cargo List'!$C$2:$C$27,'Cargo List'!$I$2:$I$27))</f>
        <v>#N/A</v>
      </c>
      <c r="P336" t="e">
        <f>IF(OR($A336&lt;P$2,$A336&gt;P$2+LOOKUP(P$2,'Cargo List'!$C$2:$C$27,'Cargo List'!$H$2:$H$27)),"",LOOKUP(Sheet3!P$2,'Cargo List'!$C$2:$C$27,'Cargo List'!$I$2:$I$27))</f>
        <v>#N/A</v>
      </c>
      <c r="Q336" t="e">
        <f>IF(OR($A336&lt;Q$2,$A336&gt;Q$2+LOOKUP(Q$2,'Cargo List'!$C$2:$C$27,'Cargo List'!$H$2:$H$27)),"",LOOKUP(Sheet3!Q$2,'Cargo List'!$C$2:$C$27,'Cargo List'!$I$2:$I$27))</f>
        <v>#N/A</v>
      </c>
      <c r="R336" t="e">
        <f>IF(OR($A336&lt;R$2,$A336&gt;R$2+LOOKUP(R$2,'Cargo List'!$C$2:$C$27,'Cargo List'!$H$2:$H$27)),"",LOOKUP(Sheet3!R$2,'Cargo List'!$C$2:$C$27,'Cargo List'!$I$2:$I$27))</f>
        <v>#N/A</v>
      </c>
      <c r="S336" t="e">
        <f>IF(OR($A336&lt;S$2,$A336&gt;S$2+LOOKUP(S$2,'Cargo List'!$C$2:$C$27,'Cargo List'!$H$2:$H$27)),"",LOOKUP(Sheet3!S$2,'Cargo List'!$C$2:$C$27,'Cargo List'!$I$2:$I$27))</f>
        <v>#N/A</v>
      </c>
      <c r="T336" t="e">
        <f>IF(OR($A336&lt;T$2,$A336&gt;T$2+LOOKUP(T$2,'Cargo List'!$C$2:$C$27,'Cargo List'!$H$2:$H$27)),"",LOOKUP(Sheet3!T$2,'Cargo List'!$C$2:$C$27,'Cargo List'!$I$2:$I$27))</f>
        <v>#N/A</v>
      </c>
      <c r="U336" t="e">
        <f>IF(OR($A336&lt;U$2,$A336&gt;U$2+LOOKUP(U$2,'Cargo List'!$C$2:$C$27,'Cargo List'!$H$2:$H$27)),"",LOOKUP(Sheet3!U$2,'Cargo List'!$C$2:$C$27,'Cargo List'!$I$2:$I$27))</f>
        <v>#N/A</v>
      </c>
      <c r="V336" t="e">
        <f>IF(OR($A336&lt;V$2,$A336&gt;V$2+LOOKUP(V$2,'Cargo List'!$C$2:$C$27,'Cargo List'!$H$2:$H$27)),"",LOOKUP(Sheet3!V$2,'Cargo List'!$C$2:$C$27,'Cargo List'!$I$2:$I$27))</f>
        <v>#N/A</v>
      </c>
      <c r="W336" t="e">
        <f>IF(OR($A336&lt;W$2,$A336&gt;W$2+LOOKUP(W$2,'Cargo List'!$C$2:$C$27,'Cargo List'!$H$2:$H$27)),"",LOOKUP(Sheet3!W$2,'Cargo List'!$C$2:$C$27,'Cargo List'!$I$2:$I$27))</f>
        <v>#N/A</v>
      </c>
      <c r="X336" t="e">
        <f>IF(OR($A336&lt;X$2,$A336&gt;X$2+LOOKUP(X$2,'Cargo List'!$C$2:$C$27,'Cargo List'!$H$2:$H$27)),"",LOOKUP(Sheet3!X$2,'Cargo List'!$C$2:$C$27,'Cargo List'!$I$2:$I$27))</f>
        <v>#N/A</v>
      </c>
      <c r="Y336" t="e">
        <f>IF(OR($A336&lt;Y$2,$A336&gt;Y$2+LOOKUP(Y$2,'Cargo List'!$C$2:$C$27,'Cargo List'!$H$2:$H$27)),"",LOOKUP(Sheet3!Y$2,'Cargo List'!$C$2:$C$27,'Cargo List'!$I$2:$I$27))</f>
        <v>#N/A</v>
      </c>
      <c r="Z336" t="e">
        <f>IF(OR($A336&lt;Z$2,$A336&gt;Z$2+LOOKUP(Z$2,'Cargo List'!$C$2:$C$27,'Cargo List'!$H$2:$H$27)),"",LOOKUP(Sheet3!Z$2,'Cargo List'!$C$2:$C$27,'Cargo List'!$I$2:$I$27))</f>
        <v>#N/A</v>
      </c>
      <c r="AA336" t="e">
        <f>IF(OR($A336&lt;AA$2,$A336&gt;AA$2+LOOKUP(AA$2,'Cargo List'!$C$2:$C$27,'Cargo List'!$H$2:$H$27)),"",LOOKUP(Sheet3!AA$2,'Cargo List'!$C$2:$C$27,'Cargo List'!$I$2:$I$27))</f>
        <v>#N/A</v>
      </c>
      <c r="AB336" t="e">
        <f>IF(OR($A336&lt;AB$2,$A336&gt;AB$2+LOOKUP(AB$2,'Cargo List'!$C$2:$C$27,'Cargo List'!$H$2:$H$27)),"",LOOKUP(Sheet3!AB$2,'Cargo List'!$C$2:$C$27,'Cargo List'!$I$2:$I$27))</f>
        <v>#N/A</v>
      </c>
      <c r="AC336" t="e">
        <f>IF(OR($A336&lt;AC$2,$A336&gt;AC$2+LOOKUP(AC$2,'Cargo List'!$C$2:$C$27,'Cargo List'!$H$2:$H$27)),"",LOOKUP(Sheet3!AC$2,'Cargo List'!$C$2:$C$27,'Cargo List'!$I$2:$I$27))</f>
        <v>#N/A</v>
      </c>
      <c r="AD336" t="e">
        <f>IF(OR($A336&lt;AD$2,$A336&gt;AD$2+LOOKUP(AD$2,'Cargo List'!$C$2:$C$27,'Cargo List'!$H$2:$H$27)),"",LOOKUP(Sheet3!AD$2,'Cargo List'!$C$2:$C$27,'Cargo List'!$I$2:$I$27))</f>
        <v>#N/A</v>
      </c>
      <c r="AE336" t="e">
        <f>IF(OR($A336&lt;AE$2,$A336&gt;AE$2+LOOKUP(AE$2,'Cargo List'!$C$2:$C$27,'Cargo List'!$H$2:$H$27)),"",LOOKUP(Sheet3!AE$2,'Cargo List'!$C$2:$C$27,'Cargo List'!$I$2:$I$27))</f>
        <v>#N/A</v>
      </c>
      <c r="AF336" t="e">
        <f>IF(OR($A336&lt;AF$2,$A336&gt;AF$2+LOOKUP(AF$2,'Cargo List'!$C$2:$C$27,'Cargo List'!$H$2:$H$27)),"",LOOKUP(Sheet3!AF$2,'Cargo List'!$C$2:$C$27,'Cargo List'!$I$2:$I$27))</f>
        <v>#N/A</v>
      </c>
      <c r="AG336" t="e">
        <f>IF(OR($A336&lt;AG$2,$A336&gt;AG$2+LOOKUP(AG$2,'Cargo List'!$C$2:$C$27,'Cargo List'!$H$2:$H$27)),"",LOOKUP(Sheet3!AG$2,'Cargo List'!$C$2:$C$27,'Cargo List'!$I$2:$I$27))</f>
        <v>#N/A</v>
      </c>
      <c r="AH336" t="e">
        <f>IF(OR($A336&lt;AH$2,$A336&gt;AH$2+LOOKUP(AH$2,'Cargo List'!$C$2:$C$27,'Cargo List'!$H$2:$H$27)),"",LOOKUP(Sheet3!AH$2,'Cargo List'!$C$2:$C$27,'Cargo List'!$I$2:$I$27))</f>
        <v>#N/A</v>
      </c>
      <c r="AI336" t="e">
        <f>IF(OR($A336&lt;AI$2,$A336&gt;AI$2+LOOKUP(AI$2,'Cargo List'!$C$2:$C$27,'Cargo List'!$H$2:$H$27)),"",LOOKUP(Sheet3!AI$2,'Cargo List'!$C$2:$C$27,'Cargo List'!$I$2:$I$27))</f>
        <v>#N/A</v>
      </c>
      <c r="AJ336" t="e">
        <f>IF(OR($A336&lt;AJ$2,$A336&gt;AJ$2+LOOKUP(AJ$2,'Cargo List'!$C$2:$C$27,'Cargo List'!$H$2:$H$27)),"",LOOKUP(Sheet3!AJ$2,'Cargo List'!$C$2:$C$27,'Cargo List'!$I$2:$I$27))</f>
        <v>#N/A</v>
      </c>
      <c r="AK336" t="e">
        <f>IF(OR($A336&lt;AK$2,$A336&gt;AK$2+LOOKUP(AK$2,'Cargo List'!$C$2:$C$27,'Cargo List'!$H$2:$H$27)),"",LOOKUP(Sheet3!AK$2,'Cargo List'!$C$2:$C$27,'Cargo List'!$I$2:$I$27))</f>
        <v>#N/A</v>
      </c>
      <c r="AL336" t="e">
        <f>IF(OR($A336&lt;AL$2,$A336&gt;AL$2+LOOKUP(AL$2,'Cargo List'!$C$2:$C$27,'Cargo List'!$H$2:$H$27)),"",LOOKUP(Sheet3!AL$2,'Cargo List'!$C$2:$C$27,'Cargo List'!$I$2:$I$27))</f>
        <v>#N/A</v>
      </c>
      <c r="AM336" t="e">
        <f>IF(OR($A336&lt;AM$2,$A336&gt;AM$2+LOOKUP(AM$2,'Cargo List'!$C$2:$C$27,'Cargo List'!$H$2:$H$27)),"",LOOKUP(Sheet3!AM$2,'Cargo List'!$C$2:$C$27,'Cargo List'!$I$2:$I$27))</f>
        <v>#N/A</v>
      </c>
      <c r="AN336" t="e">
        <f>IF(OR($A336&lt;AN$2,$A336&gt;AN$2+LOOKUP(AN$2,'Cargo List'!$C$2:$C$27,'Cargo List'!$H$2:$H$27)),"",LOOKUP(Sheet3!AN$2,'Cargo List'!$C$2:$C$27,'Cargo List'!$I$2:$I$27))</f>
        <v>#N/A</v>
      </c>
      <c r="AO336" t="e">
        <f>IF(OR($A336&lt;AO$2,$A336&gt;AO$2+LOOKUP(AO$2,'Cargo List'!$C$2:$C$27,'Cargo List'!$H$2:$H$27)),"",LOOKUP(Sheet3!AO$2,'Cargo List'!$C$2:$C$27,'Cargo List'!$I$2:$I$27))</f>
        <v>#N/A</v>
      </c>
      <c r="AP336" t="e">
        <f>IF(OR($A336&lt;AP$2,$A336&gt;AP$2+LOOKUP(AP$2,'Cargo List'!$C$2:$C$27,'Cargo List'!$H$2:$H$27)),"",LOOKUP(Sheet3!AP$2,'Cargo List'!$C$2:$C$27,'Cargo List'!$I$2:$I$27))</f>
        <v>#N/A</v>
      </c>
      <c r="AQ336" t="e">
        <f>IF(OR($A336&lt;AQ$2,$A336&gt;AQ$2+LOOKUP(AQ$2,'Cargo List'!$C$2:$C$27,'Cargo List'!$H$2:$H$27)),"",LOOKUP(Sheet3!AQ$2,'Cargo List'!$C$2:$C$27,'Cargo List'!$I$2:$I$27))</f>
        <v>#N/A</v>
      </c>
      <c r="AR336" t="e">
        <f>IF(OR($A336&lt;AR$2,$A336&gt;AR$2+LOOKUP(AR$2,'Cargo List'!$C$2:$C$27,'Cargo List'!$H$2:$H$27)),"",LOOKUP(Sheet3!AR$2,'Cargo List'!$C$2:$C$27,'Cargo List'!$I$2:$I$27))</f>
        <v>#N/A</v>
      </c>
      <c r="AS336" t="e">
        <f>IF(OR($A336&lt;AS$2,$A336&gt;AS$2+LOOKUP(AS$2,'Cargo List'!$C$2:$C$27,'Cargo List'!$H$2:$H$27)),"",LOOKUP(Sheet3!AS$2,'Cargo List'!$C$2:$C$27,'Cargo List'!$I$2:$I$27))</f>
        <v>#N/A</v>
      </c>
      <c r="AT336" t="e">
        <f>IF(OR($A336&lt;AT$2,$A336&gt;AT$2+LOOKUP(AT$2,'Cargo List'!$C$2:$C$27,'Cargo List'!$H$2:$H$27)),"",LOOKUP(Sheet3!AT$2,'Cargo List'!$C$2:$C$27,'Cargo List'!$I$2:$I$27))</f>
        <v>#N/A</v>
      </c>
      <c r="AU336" t="e">
        <f>IF(OR($A336&lt;AU$2,$A336&gt;AU$2+LOOKUP(AU$2,'Cargo List'!$C$2:$C$27,'Cargo List'!$H$2:$H$27)),"",LOOKUP(Sheet3!AU$2,'Cargo List'!$C$2:$C$27,'Cargo List'!$I$2:$I$27))</f>
        <v>#N/A</v>
      </c>
      <c r="AV336" s="4">
        <f t="shared" si="10"/>
        <v>0</v>
      </c>
    </row>
    <row r="337" spans="1:48" x14ac:dyDescent="0.25">
      <c r="A337" s="2">
        <f t="shared" si="11"/>
        <v>44531</v>
      </c>
      <c r="B337" t="e">
        <f>IF(OR($A337&lt;B$2,$A337&gt;B$2+LOOKUP(B$2,'Cargo List'!$C$2:$C$27,'Cargo List'!$H$2:$H$27)),"",LOOKUP(Sheet3!B$2,'Cargo List'!$C$2:$C$27,'Cargo List'!$I$2:$I$27))</f>
        <v>#N/A</v>
      </c>
      <c r="C337" t="e">
        <f>IF(OR($A337&lt;C$2,$A337&gt;C$2+LOOKUP(C$2,'Cargo List'!$C$2:$C$27,'Cargo List'!$H$2:$H$27)),"",LOOKUP(Sheet3!C$2,'Cargo List'!$C$2:$C$27,'Cargo List'!$I$2:$I$27))</f>
        <v>#N/A</v>
      </c>
      <c r="D337" t="e">
        <f>IF(OR($A337&lt;D$2,$A337&gt;D$2+LOOKUP(D$2,'Cargo List'!$C$2:$C$27,'Cargo List'!$H$2:$H$27)),"",LOOKUP(Sheet3!D$2,'Cargo List'!$C$2:$C$27,'Cargo List'!$I$2:$I$27))</f>
        <v>#N/A</v>
      </c>
      <c r="E337" t="e">
        <f>IF(OR($A337&lt;E$2,$A337&gt;E$2+LOOKUP(E$2,'Cargo List'!$C$2:$C$27,'Cargo List'!$H$2:$H$27)),"",LOOKUP(Sheet3!E$2,'Cargo List'!$C$2:$C$27,'Cargo List'!$I$2:$I$27))</f>
        <v>#N/A</v>
      </c>
      <c r="F337" t="e">
        <f>IF(OR($A337&lt;F$2,$A337&gt;F$2+LOOKUP(F$2,'Cargo List'!$C$2:$C$27,'Cargo List'!$H$2:$H$27)),"",LOOKUP(Sheet3!F$2,'Cargo List'!$C$2:$C$27,'Cargo List'!$I$2:$I$27))</f>
        <v>#N/A</v>
      </c>
      <c r="G337" t="e">
        <f>IF(OR($A337&lt;G$2,$A337&gt;G$2+LOOKUP(G$2,'Cargo List'!$C$2:$C$27,'Cargo List'!$H$2:$H$27)),"",LOOKUP(Sheet3!G$2,'Cargo List'!$C$2:$C$27,'Cargo List'!$I$2:$I$27))</f>
        <v>#N/A</v>
      </c>
      <c r="H337" t="e">
        <f>IF(OR($A337&lt;H$2,$A337&gt;H$2+LOOKUP(H$2,'Cargo List'!$C$2:$C$27,'Cargo List'!$H$2:$H$27)),"",LOOKUP(Sheet3!H$2,'Cargo List'!$C$2:$C$27,'Cargo List'!$I$2:$I$27))</f>
        <v>#N/A</v>
      </c>
      <c r="I337" t="e">
        <f>IF(OR($A337&lt;I$2,$A337&gt;I$2+LOOKUP(I$2,'Cargo List'!$C$2:$C$27,'Cargo List'!$H$2:$H$27)),"",LOOKUP(Sheet3!I$2,'Cargo List'!$C$2:$C$27,'Cargo List'!$I$2:$I$27))</f>
        <v>#N/A</v>
      </c>
      <c r="J337" t="e">
        <f>IF(OR($A337&lt;J$2,$A337&gt;J$2+LOOKUP(J$2,'Cargo List'!$C$2:$C$27,'Cargo List'!$H$2:$H$27)),"",LOOKUP(Sheet3!J$2,'Cargo List'!$C$2:$C$27,'Cargo List'!$I$2:$I$27))</f>
        <v>#N/A</v>
      </c>
      <c r="K337" t="e">
        <f>IF(OR($A337&lt;K$2,$A337&gt;K$2+LOOKUP(K$2,'Cargo List'!$C$2:$C$27,'Cargo List'!$H$2:$H$27)),"",LOOKUP(Sheet3!K$2,'Cargo List'!$C$2:$C$27,'Cargo List'!$I$2:$I$27))</f>
        <v>#N/A</v>
      </c>
      <c r="L337" t="e">
        <f>IF(OR($A337&lt;L$2,$A337&gt;L$2+LOOKUP(L$2,'Cargo List'!$C$2:$C$27,'Cargo List'!$H$2:$H$27)),"",LOOKUP(Sheet3!L$2,'Cargo List'!$C$2:$C$27,'Cargo List'!$I$2:$I$27))</f>
        <v>#N/A</v>
      </c>
      <c r="M337" t="e">
        <f>IF(OR($A337&lt;M$2,$A337&gt;M$2+LOOKUP(M$2,'Cargo List'!$C$2:$C$27,'Cargo List'!$H$2:$H$27)),"",LOOKUP(Sheet3!M$2,'Cargo List'!$C$2:$C$27,'Cargo List'!$I$2:$I$27))</f>
        <v>#N/A</v>
      </c>
      <c r="N337" t="e">
        <f>IF(OR($A337&lt;N$2,$A337&gt;N$2+LOOKUP(N$2,'Cargo List'!$C$2:$C$27,'Cargo List'!$H$2:$H$27)),"",LOOKUP(Sheet3!N$2,'Cargo List'!$C$2:$C$27,'Cargo List'!$I$2:$I$27))</f>
        <v>#N/A</v>
      </c>
      <c r="O337" t="e">
        <f>IF(OR($A337&lt;O$2,$A337&gt;O$2+LOOKUP(O$2,'Cargo List'!$C$2:$C$27,'Cargo List'!$H$2:$H$27)),"",LOOKUP(Sheet3!O$2,'Cargo List'!$C$2:$C$27,'Cargo List'!$I$2:$I$27))</f>
        <v>#N/A</v>
      </c>
      <c r="P337" t="e">
        <f>IF(OR($A337&lt;P$2,$A337&gt;P$2+LOOKUP(P$2,'Cargo List'!$C$2:$C$27,'Cargo List'!$H$2:$H$27)),"",LOOKUP(Sheet3!P$2,'Cargo List'!$C$2:$C$27,'Cargo List'!$I$2:$I$27))</f>
        <v>#N/A</v>
      </c>
      <c r="Q337" t="e">
        <f>IF(OR($A337&lt;Q$2,$A337&gt;Q$2+LOOKUP(Q$2,'Cargo List'!$C$2:$C$27,'Cargo List'!$H$2:$H$27)),"",LOOKUP(Sheet3!Q$2,'Cargo List'!$C$2:$C$27,'Cargo List'!$I$2:$I$27))</f>
        <v>#N/A</v>
      </c>
      <c r="R337" t="e">
        <f>IF(OR($A337&lt;R$2,$A337&gt;R$2+LOOKUP(R$2,'Cargo List'!$C$2:$C$27,'Cargo List'!$H$2:$H$27)),"",LOOKUP(Sheet3!R$2,'Cargo List'!$C$2:$C$27,'Cargo List'!$I$2:$I$27))</f>
        <v>#N/A</v>
      </c>
      <c r="S337" t="e">
        <f>IF(OR($A337&lt;S$2,$A337&gt;S$2+LOOKUP(S$2,'Cargo List'!$C$2:$C$27,'Cargo List'!$H$2:$H$27)),"",LOOKUP(Sheet3!S$2,'Cargo List'!$C$2:$C$27,'Cargo List'!$I$2:$I$27))</f>
        <v>#N/A</v>
      </c>
      <c r="T337" t="e">
        <f>IF(OR($A337&lt;T$2,$A337&gt;T$2+LOOKUP(T$2,'Cargo List'!$C$2:$C$27,'Cargo List'!$H$2:$H$27)),"",LOOKUP(Sheet3!T$2,'Cargo List'!$C$2:$C$27,'Cargo List'!$I$2:$I$27))</f>
        <v>#N/A</v>
      </c>
      <c r="U337" t="e">
        <f>IF(OR($A337&lt;U$2,$A337&gt;U$2+LOOKUP(U$2,'Cargo List'!$C$2:$C$27,'Cargo List'!$H$2:$H$27)),"",LOOKUP(Sheet3!U$2,'Cargo List'!$C$2:$C$27,'Cargo List'!$I$2:$I$27))</f>
        <v>#N/A</v>
      </c>
      <c r="V337" t="e">
        <f>IF(OR($A337&lt;V$2,$A337&gt;V$2+LOOKUP(V$2,'Cargo List'!$C$2:$C$27,'Cargo List'!$H$2:$H$27)),"",LOOKUP(Sheet3!V$2,'Cargo List'!$C$2:$C$27,'Cargo List'!$I$2:$I$27))</f>
        <v>#N/A</v>
      </c>
      <c r="W337" t="e">
        <f>IF(OR($A337&lt;W$2,$A337&gt;W$2+LOOKUP(W$2,'Cargo List'!$C$2:$C$27,'Cargo List'!$H$2:$H$27)),"",LOOKUP(Sheet3!W$2,'Cargo List'!$C$2:$C$27,'Cargo List'!$I$2:$I$27))</f>
        <v>#N/A</v>
      </c>
      <c r="X337" t="e">
        <f>IF(OR($A337&lt;X$2,$A337&gt;X$2+LOOKUP(X$2,'Cargo List'!$C$2:$C$27,'Cargo List'!$H$2:$H$27)),"",LOOKUP(Sheet3!X$2,'Cargo List'!$C$2:$C$27,'Cargo List'!$I$2:$I$27))</f>
        <v>#N/A</v>
      </c>
      <c r="Y337" t="e">
        <f>IF(OR($A337&lt;Y$2,$A337&gt;Y$2+LOOKUP(Y$2,'Cargo List'!$C$2:$C$27,'Cargo List'!$H$2:$H$27)),"",LOOKUP(Sheet3!Y$2,'Cargo List'!$C$2:$C$27,'Cargo List'!$I$2:$I$27))</f>
        <v>#N/A</v>
      </c>
      <c r="Z337" t="e">
        <f>IF(OR($A337&lt;Z$2,$A337&gt;Z$2+LOOKUP(Z$2,'Cargo List'!$C$2:$C$27,'Cargo List'!$H$2:$H$27)),"",LOOKUP(Sheet3!Z$2,'Cargo List'!$C$2:$C$27,'Cargo List'!$I$2:$I$27))</f>
        <v>#N/A</v>
      </c>
      <c r="AA337" t="e">
        <f>IF(OR($A337&lt;AA$2,$A337&gt;AA$2+LOOKUP(AA$2,'Cargo List'!$C$2:$C$27,'Cargo List'!$H$2:$H$27)),"",LOOKUP(Sheet3!AA$2,'Cargo List'!$C$2:$C$27,'Cargo List'!$I$2:$I$27))</f>
        <v>#N/A</v>
      </c>
      <c r="AB337" t="e">
        <f>IF(OR($A337&lt;AB$2,$A337&gt;AB$2+LOOKUP(AB$2,'Cargo List'!$C$2:$C$27,'Cargo List'!$H$2:$H$27)),"",LOOKUP(Sheet3!AB$2,'Cargo List'!$C$2:$C$27,'Cargo List'!$I$2:$I$27))</f>
        <v>#N/A</v>
      </c>
      <c r="AC337" t="e">
        <f>IF(OR($A337&lt;AC$2,$A337&gt;AC$2+LOOKUP(AC$2,'Cargo List'!$C$2:$C$27,'Cargo List'!$H$2:$H$27)),"",LOOKUP(Sheet3!AC$2,'Cargo List'!$C$2:$C$27,'Cargo List'!$I$2:$I$27))</f>
        <v>#N/A</v>
      </c>
      <c r="AD337" t="e">
        <f>IF(OR($A337&lt;AD$2,$A337&gt;AD$2+LOOKUP(AD$2,'Cargo List'!$C$2:$C$27,'Cargo List'!$H$2:$H$27)),"",LOOKUP(Sheet3!AD$2,'Cargo List'!$C$2:$C$27,'Cargo List'!$I$2:$I$27))</f>
        <v>#N/A</v>
      </c>
      <c r="AE337" t="e">
        <f>IF(OR($A337&lt;AE$2,$A337&gt;AE$2+LOOKUP(AE$2,'Cargo List'!$C$2:$C$27,'Cargo List'!$H$2:$H$27)),"",LOOKUP(Sheet3!AE$2,'Cargo List'!$C$2:$C$27,'Cargo List'!$I$2:$I$27))</f>
        <v>#N/A</v>
      </c>
      <c r="AF337" t="e">
        <f>IF(OR($A337&lt;AF$2,$A337&gt;AF$2+LOOKUP(AF$2,'Cargo List'!$C$2:$C$27,'Cargo List'!$H$2:$H$27)),"",LOOKUP(Sheet3!AF$2,'Cargo List'!$C$2:$C$27,'Cargo List'!$I$2:$I$27))</f>
        <v>#N/A</v>
      </c>
      <c r="AG337" t="e">
        <f>IF(OR($A337&lt;AG$2,$A337&gt;AG$2+LOOKUP(AG$2,'Cargo List'!$C$2:$C$27,'Cargo List'!$H$2:$H$27)),"",LOOKUP(Sheet3!AG$2,'Cargo List'!$C$2:$C$27,'Cargo List'!$I$2:$I$27))</f>
        <v>#N/A</v>
      </c>
      <c r="AH337" t="e">
        <f>IF(OR($A337&lt;AH$2,$A337&gt;AH$2+LOOKUP(AH$2,'Cargo List'!$C$2:$C$27,'Cargo List'!$H$2:$H$27)),"",LOOKUP(Sheet3!AH$2,'Cargo List'!$C$2:$C$27,'Cargo List'!$I$2:$I$27))</f>
        <v>#N/A</v>
      </c>
      <c r="AI337" t="e">
        <f>IF(OR($A337&lt;AI$2,$A337&gt;AI$2+LOOKUP(AI$2,'Cargo List'!$C$2:$C$27,'Cargo List'!$H$2:$H$27)),"",LOOKUP(Sheet3!AI$2,'Cargo List'!$C$2:$C$27,'Cargo List'!$I$2:$I$27))</f>
        <v>#N/A</v>
      </c>
      <c r="AJ337" t="e">
        <f>IF(OR($A337&lt;AJ$2,$A337&gt;AJ$2+LOOKUP(AJ$2,'Cargo List'!$C$2:$C$27,'Cargo List'!$H$2:$H$27)),"",LOOKUP(Sheet3!AJ$2,'Cargo List'!$C$2:$C$27,'Cargo List'!$I$2:$I$27))</f>
        <v>#N/A</v>
      </c>
      <c r="AK337" t="e">
        <f>IF(OR($A337&lt;AK$2,$A337&gt;AK$2+LOOKUP(AK$2,'Cargo List'!$C$2:$C$27,'Cargo List'!$H$2:$H$27)),"",LOOKUP(Sheet3!AK$2,'Cargo List'!$C$2:$C$27,'Cargo List'!$I$2:$I$27))</f>
        <v>#N/A</v>
      </c>
      <c r="AL337" t="e">
        <f>IF(OR($A337&lt;AL$2,$A337&gt;AL$2+LOOKUP(AL$2,'Cargo List'!$C$2:$C$27,'Cargo List'!$H$2:$H$27)),"",LOOKUP(Sheet3!AL$2,'Cargo List'!$C$2:$C$27,'Cargo List'!$I$2:$I$27))</f>
        <v>#N/A</v>
      </c>
      <c r="AM337" t="e">
        <f>IF(OR($A337&lt;AM$2,$A337&gt;AM$2+LOOKUP(AM$2,'Cargo List'!$C$2:$C$27,'Cargo List'!$H$2:$H$27)),"",LOOKUP(Sheet3!AM$2,'Cargo List'!$C$2:$C$27,'Cargo List'!$I$2:$I$27))</f>
        <v>#N/A</v>
      </c>
      <c r="AN337" t="e">
        <f>IF(OR($A337&lt;AN$2,$A337&gt;AN$2+LOOKUP(AN$2,'Cargo List'!$C$2:$C$27,'Cargo List'!$H$2:$H$27)),"",LOOKUP(Sheet3!AN$2,'Cargo List'!$C$2:$C$27,'Cargo List'!$I$2:$I$27))</f>
        <v>#N/A</v>
      </c>
      <c r="AO337" t="e">
        <f>IF(OR($A337&lt;AO$2,$A337&gt;AO$2+LOOKUP(AO$2,'Cargo List'!$C$2:$C$27,'Cargo List'!$H$2:$H$27)),"",LOOKUP(Sheet3!AO$2,'Cargo List'!$C$2:$C$27,'Cargo List'!$I$2:$I$27))</f>
        <v>#N/A</v>
      </c>
      <c r="AP337" t="e">
        <f>IF(OR($A337&lt;AP$2,$A337&gt;AP$2+LOOKUP(AP$2,'Cargo List'!$C$2:$C$27,'Cargo List'!$H$2:$H$27)),"",LOOKUP(Sheet3!AP$2,'Cargo List'!$C$2:$C$27,'Cargo List'!$I$2:$I$27))</f>
        <v>#N/A</v>
      </c>
      <c r="AQ337" t="e">
        <f>IF(OR($A337&lt;AQ$2,$A337&gt;AQ$2+LOOKUP(AQ$2,'Cargo List'!$C$2:$C$27,'Cargo List'!$H$2:$H$27)),"",LOOKUP(Sheet3!AQ$2,'Cargo List'!$C$2:$C$27,'Cargo List'!$I$2:$I$27))</f>
        <v>#N/A</v>
      </c>
      <c r="AR337" t="e">
        <f>IF(OR($A337&lt;AR$2,$A337&gt;AR$2+LOOKUP(AR$2,'Cargo List'!$C$2:$C$27,'Cargo List'!$H$2:$H$27)),"",LOOKUP(Sheet3!AR$2,'Cargo List'!$C$2:$C$27,'Cargo List'!$I$2:$I$27))</f>
        <v>#N/A</v>
      </c>
      <c r="AS337" t="e">
        <f>IF(OR($A337&lt;AS$2,$A337&gt;AS$2+LOOKUP(AS$2,'Cargo List'!$C$2:$C$27,'Cargo List'!$H$2:$H$27)),"",LOOKUP(Sheet3!AS$2,'Cargo List'!$C$2:$C$27,'Cargo List'!$I$2:$I$27))</f>
        <v>#N/A</v>
      </c>
      <c r="AT337" t="e">
        <f>IF(OR($A337&lt;AT$2,$A337&gt;AT$2+LOOKUP(AT$2,'Cargo List'!$C$2:$C$27,'Cargo List'!$H$2:$H$27)),"",LOOKUP(Sheet3!AT$2,'Cargo List'!$C$2:$C$27,'Cargo List'!$I$2:$I$27))</f>
        <v>#N/A</v>
      </c>
      <c r="AU337" t="e">
        <f>IF(OR($A337&lt;AU$2,$A337&gt;AU$2+LOOKUP(AU$2,'Cargo List'!$C$2:$C$27,'Cargo List'!$H$2:$H$27)),"",LOOKUP(Sheet3!AU$2,'Cargo List'!$C$2:$C$27,'Cargo List'!$I$2:$I$27))</f>
        <v>#N/A</v>
      </c>
      <c r="AV337" s="4">
        <f t="shared" si="10"/>
        <v>0</v>
      </c>
    </row>
    <row r="338" spans="1:48" x14ac:dyDescent="0.25">
      <c r="A338" s="2">
        <f t="shared" si="11"/>
        <v>44532</v>
      </c>
      <c r="B338" t="e">
        <f>IF(OR($A338&lt;B$2,$A338&gt;B$2+LOOKUP(B$2,'Cargo List'!$C$2:$C$27,'Cargo List'!$H$2:$H$27)),"",LOOKUP(Sheet3!B$2,'Cargo List'!$C$2:$C$27,'Cargo List'!$I$2:$I$27))</f>
        <v>#N/A</v>
      </c>
      <c r="C338" t="e">
        <f>IF(OR($A338&lt;C$2,$A338&gt;C$2+LOOKUP(C$2,'Cargo List'!$C$2:$C$27,'Cargo List'!$H$2:$H$27)),"",LOOKUP(Sheet3!C$2,'Cargo List'!$C$2:$C$27,'Cargo List'!$I$2:$I$27))</f>
        <v>#N/A</v>
      </c>
      <c r="D338" t="e">
        <f>IF(OR($A338&lt;D$2,$A338&gt;D$2+LOOKUP(D$2,'Cargo List'!$C$2:$C$27,'Cargo List'!$H$2:$H$27)),"",LOOKUP(Sheet3!D$2,'Cargo List'!$C$2:$C$27,'Cargo List'!$I$2:$I$27))</f>
        <v>#N/A</v>
      </c>
      <c r="E338" t="e">
        <f>IF(OR($A338&lt;E$2,$A338&gt;E$2+LOOKUP(E$2,'Cargo List'!$C$2:$C$27,'Cargo List'!$H$2:$H$27)),"",LOOKUP(Sheet3!E$2,'Cargo List'!$C$2:$C$27,'Cargo List'!$I$2:$I$27))</f>
        <v>#N/A</v>
      </c>
      <c r="F338" t="e">
        <f>IF(OR($A338&lt;F$2,$A338&gt;F$2+LOOKUP(F$2,'Cargo List'!$C$2:$C$27,'Cargo List'!$H$2:$H$27)),"",LOOKUP(Sheet3!F$2,'Cargo List'!$C$2:$C$27,'Cargo List'!$I$2:$I$27))</f>
        <v>#N/A</v>
      </c>
      <c r="G338" t="e">
        <f>IF(OR($A338&lt;G$2,$A338&gt;G$2+LOOKUP(G$2,'Cargo List'!$C$2:$C$27,'Cargo List'!$H$2:$H$27)),"",LOOKUP(Sheet3!G$2,'Cargo List'!$C$2:$C$27,'Cargo List'!$I$2:$I$27))</f>
        <v>#N/A</v>
      </c>
      <c r="H338" t="e">
        <f>IF(OR($A338&lt;H$2,$A338&gt;H$2+LOOKUP(H$2,'Cargo List'!$C$2:$C$27,'Cargo List'!$H$2:$H$27)),"",LOOKUP(Sheet3!H$2,'Cargo List'!$C$2:$C$27,'Cargo List'!$I$2:$I$27))</f>
        <v>#N/A</v>
      </c>
      <c r="I338" t="e">
        <f>IF(OR($A338&lt;I$2,$A338&gt;I$2+LOOKUP(I$2,'Cargo List'!$C$2:$C$27,'Cargo List'!$H$2:$H$27)),"",LOOKUP(Sheet3!I$2,'Cargo List'!$C$2:$C$27,'Cargo List'!$I$2:$I$27))</f>
        <v>#N/A</v>
      </c>
      <c r="J338" t="e">
        <f>IF(OR($A338&lt;J$2,$A338&gt;J$2+LOOKUP(J$2,'Cargo List'!$C$2:$C$27,'Cargo List'!$H$2:$H$27)),"",LOOKUP(Sheet3!J$2,'Cargo List'!$C$2:$C$27,'Cargo List'!$I$2:$I$27))</f>
        <v>#N/A</v>
      </c>
      <c r="K338" t="e">
        <f>IF(OR($A338&lt;K$2,$A338&gt;K$2+LOOKUP(K$2,'Cargo List'!$C$2:$C$27,'Cargo List'!$H$2:$H$27)),"",LOOKUP(Sheet3!K$2,'Cargo List'!$C$2:$C$27,'Cargo List'!$I$2:$I$27))</f>
        <v>#N/A</v>
      </c>
      <c r="L338" t="e">
        <f>IF(OR($A338&lt;L$2,$A338&gt;L$2+LOOKUP(L$2,'Cargo List'!$C$2:$C$27,'Cargo List'!$H$2:$H$27)),"",LOOKUP(Sheet3!L$2,'Cargo List'!$C$2:$C$27,'Cargo List'!$I$2:$I$27))</f>
        <v>#N/A</v>
      </c>
      <c r="M338" t="e">
        <f>IF(OR($A338&lt;M$2,$A338&gt;M$2+LOOKUP(M$2,'Cargo List'!$C$2:$C$27,'Cargo List'!$H$2:$H$27)),"",LOOKUP(Sheet3!M$2,'Cargo List'!$C$2:$C$27,'Cargo List'!$I$2:$I$27))</f>
        <v>#N/A</v>
      </c>
      <c r="N338" t="e">
        <f>IF(OR($A338&lt;N$2,$A338&gt;N$2+LOOKUP(N$2,'Cargo List'!$C$2:$C$27,'Cargo List'!$H$2:$H$27)),"",LOOKUP(Sheet3!N$2,'Cargo List'!$C$2:$C$27,'Cargo List'!$I$2:$I$27))</f>
        <v>#N/A</v>
      </c>
      <c r="O338" t="e">
        <f>IF(OR($A338&lt;O$2,$A338&gt;O$2+LOOKUP(O$2,'Cargo List'!$C$2:$C$27,'Cargo List'!$H$2:$H$27)),"",LOOKUP(Sheet3!O$2,'Cargo List'!$C$2:$C$27,'Cargo List'!$I$2:$I$27))</f>
        <v>#N/A</v>
      </c>
      <c r="P338" t="e">
        <f>IF(OR($A338&lt;P$2,$A338&gt;P$2+LOOKUP(P$2,'Cargo List'!$C$2:$C$27,'Cargo List'!$H$2:$H$27)),"",LOOKUP(Sheet3!P$2,'Cargo List'!$C$2:$C$27,'Cargo List'!$I$2:$I$27))</f>
        <v>#N/A</v>
      </c>
      <c r="Q338" t="e">
        <f>IF(OR($A338&lt;Q$2,$A338&gt;Q$2+LOOKUP(Q$2,'Cargo List'!$C$2:$C$27,'Cargo List'!$H$2:$H$27)),"",LOOKUP(Sheet3!Q$2,'Cargo List'!$C$2:$C$27,'Cargo List'!$I$2:$I$27))</f>
        <v>#N/A</v>
      </c>
      <c r="R338" t="e">
        <f>IF(OR($A338&lt;R$2,$A338&gt;R$2+LOOKUP(R$2,'Cargo List'!$C$2:$C$27,'Cargo List'!$H$2:$H$27)),"",LOOKUP(Sheet3!R$2,'Cargo List'!$C$2:$C$27,'Cargo List'!$I$2:$I$27))</f>
        <v>#N/A</v>
      </c>
      <c r="S338" t="e">
        <f>IF(OR($A338&lt;S$2,$A338&gt;S$2+LOOKUP(S$2,'Cargo List'!$C$2:$C$27,'Cargo List'!$H$2:$H$27)),"",LOOKUP(Sheet3!S$2,'Cargo List'!$C$2:$C$27,'Cargo List'!$I$2:$I$27))</f>
        <v>#N/A</v>
      </c>
      <c r="T338" t="e">
        <f>IF(OR($A338&lt;T$2,$A338&gt;T$2+LOOKUP(T$2,'Cargo List'!$C$2:$C$27,'Cargo List'!$H$2:$H$27)),"",LOOKUP(Sheet3!T$2,'Cargo List'!$C$2:$C$27,'Cargo List'!$I$2:$I$27))</f>
        <v>#N/A</v>
      </c>
      <c r="U338" t="e">
        <f>IF(OR($A338&lt;U$2,$A338&gt;U$2+LOOKUP(U$2,'Cargo List'!$C$2:$C$27,'Cargo List'!$H$2:$H$27)),"",LOOKUP(Sheet3!U$2,'Cargo List'!$C$2:$C$27,'Cargo List'!$I$2:$I$27))</f>
        <v>#N/A</v>
      </c>
      <c r="V338" t="e">
        <f>IF(OR($A338&lt;V$2,$A338&gt;V$2+LOOKUP(V$2,'Cargo List'!$C$2:$C$27,'Cargo List'!$H$2:$H$27)),"",LOOKUP(Sheet3!V$2,'Cargo List'!$C$2:$C$27,'Cargo List'!$I$2:$I$27))</f>
        <v>#N/A</v>
      </c>
      <c r="W338" t="e">
        <f>IF(OR($A338&lt;W$2,$A338&gt;W$2+LOOKUP(W$2,'Cargo List'!$C$2:$C$27,'Cargo List'!$H$2:$H$27)),"",LOOKUP(Sheet3!W$2,'Cargo List'!$C$2:$C$27,'Cargo List'!$I$2:$I$27))</f>
        <v>#N/A</v>
      </c>
      <c r="X338" t="e">
        <f>IF(OR($A338&lt;X$2,$A338&gt;X$2+LOOKUP(X$2,'Cargo List'!$C$2:$C$27,'Cargo List'!$H$2:$H$27)),"",LOOKUP(Sheet3!X$2,'Cargo List'!$C$2:$C$27,'Cargo List'!$I$2:$I$27))</f>
        <v>#N/A</v>
      </c>
      <c r="Y338" t="e">
        <f>IF(OR($A338&lt;Y$2,$A338&gt;Y$2+LOOKUP(Y$2,'Cargo List'!$C$2:$C$27,'Cargo List'!$H$2:$H$27)),"",LOOKUP(Sheet3!Y$2,'Cargo List'!$C$2:$C$27,'Cargo List'!$I$2:$I$27))</f>
        <v>#N/A</v>
      </c>
      <c r="Z338" t="e">
        <f>IF(OR($A338&lt;Z$2,$A338&gt;Z$2+LOOKUP(Z$2,'Cargo List'!$C$2:$C$27,'Cargo List'!$H$2:$H$27)),"",LOOKUP(Sheet3!Z$2,'Cargo List'!$C$2:$C$27,'Cargo List'!$I$2:$I$27))</f>
        <v>#N/A</v>
      </c>
      <c r="AA338" t="e">
        <f>IF(OR($A338&lt;AA$2,$A338&gt;AA$2+LOOKUP(AA$2,'Cargo List'!$C$2:$C$27,'Cargo List'!$H$2:$H$27)),"",LOOKUP(Sheet3!AA$2,'Cargo List'!$C$2:$C$27,'Cargo List'!$I$2:$I$27))</f>
        <v>#N/A</v>
      </c>
      <c r="AB338" t="e">
        <f>IF(OR($A338&lt;AB$2,$A338&gt;AB$2+LOOKUP(AB$2,'Cargo List'!$C$2:$C$27,'Cargo List'!$H$2:$H$27)),"",LOOKUP(Sheet3!AB$2,'Cargo List'!$C$2:$C$27,'Cargo List'!$I$2:$I$27))</f>
        <v>#N/A</v>
      </c>
      <c r="AC338" t="e">
        <f>IF(OR($A338&lt;AC$2,$A338&gt;AC$2+LOOKUP(AC$2,'Cargo List'!$C$2:$C$27,'Cargo List'!$H$2:$H$27)),"",LOOKUP(Sheet3!AC$2,'Cargo List'!$C$2:$C$27,'Cargo List'!$I$2:$I$27))</f>
        <v>#N/A</v>
      </c>
      <c r="AD338" t="e">
        <f>IF(OR($A338&lt;AD$2,$A338&gt;AD$2+LOOKUP(AD$2,'Cargo List'!$C$2:$C$27,'Cargo List'!$H$2:$H$27)),"",LOOKUP(Sheet3!AD$2,'Cargo List'!$C$2:$C$27,'Cargo List'!$I$2:$I$27))</f>
        <v>#N/A</v>
      </c>
      <c r="AE338" t="e">
        <f>IF(OR($A338&lt;AE$2,$A338&gt;AE$2+LOOKUP(AE$2,'Cargo List'!$C$2:$C$27,'Cargo List'!$H$2:$H$27)),"",LOOKUP(Sheet3!AE$2,'Cargo List'!$C$2:$C$27,'Cargo List'!$I$2:$I$27))</f>
        <v>#N/A</v>
      </c>
      <c r="AF338" t="e">
        <f>IF(OR($A338&lt;AF$2,$A338&gt;AF$2+LOOKUP(AF$2,'Cargo List'!$C$2:$C$27,'Cargo List'!$H$2:$H$27)),"",LOOKUP(Sheet3!AF$2,'Cargo List'!$C$2:$C$27,'Cargo List'!$I$2:$I$27))</f>
        <v>#N/A</v>
      </c>
      <c r="AG338" t="e">
        <f>IF(OR($A338&lt;AG$2,$A338&gt;AG$2+LOOKUP(AG$2,'Cargo List'!$C$2:$C$27,'Cargo List'!$H$2:$H$27)),"",LOOKUP(Sheet3!AG$2,'Cargo List'!$C$2:$C$27,'Cargo List'!$I$2:$I$27))</f>
        <v>#N/A</v>
      </c>
      <c r="AH338" t="e">
        <f>IF(OR($A338&lt;AH$2,$A338&gt;AH$2+LOOKUP(AH$2,'Cargo List'!$C$2:$C$27,'Cargo List'!$H$2:$H$27)),"",LOOKUP(Sheet3!AH$2,'Cargo List'!$C$2:$C$27,'Cargo List'!$I$2:$I$27))</f>
        <v>#N/A</v>
      </c>
      <c r="AI338" t="e">
        <f>IF(OR($A338&lt;AI$2,$A338&gt;AI$2+LOOKUP(AI$2,'Cargo List'!$C$2:$C$27,'Cargo List'!$H$2:$H$27)),"",LOOKUP(Sheet3!AI$2,'Cargo List'!$C$2:$C$27,'Cargo List'!$I$2:$I$27))</f>
        <v>#N/A</v>
      </c>
      <c r="AJ338" t="e">
        <f>IF(OR($A338&lt;AJ$2,$A338&gt;AJ$2+LOOKUP(AJ$2,'Cargo List'!$C$2:$C$27,'Cargo List'!$H$2:$H$27)),"",LOOKUP(Sheet3!AJ$2,'Cargo List'!$C$2:$C$27,'Cargo List'!$I$2:$I$27))</f>
        <v>#N/A</v>
      </c>
      <c r="AK338" t="e">
        <f>IF(OR($A338&lt;AK$2,$A338&gt;AK$2+LOOKUP(AK$2,'Cargo List'!$C$2:$C$27,'Cargo List'!$H$2:$H$27)),"",LOOKUP(Sheet3!AK$2,'Cargo List'!$C$2:$C$27,'Cargo List'!$I$2:$I$27))</f>
        <v>#N/A</v>
      </c>
      <c r="AL338" t="e">
        <f>IF(OR($A338&lt;AL$2,$A338&gt;AL$2+LOOKUP(AL$2,'Cargo List'!$C$2:$C$27,'Cargo List'!$H$2:$H$27)),"",LOOKUP(Sheet3!AL$2,'Cargo List'!$C$2:$C$27,'Cargo List'!$I$2:$I$27))</f>
        <v>#N/A</v>
      </c>
      <c r="AM338" t="e">
        <f>IF(OR($A338&lt;AM$2,$A338&gt;AM$2+LOOKUP(AM$2,'Cargo List'!$C$2:$C$27,'Cargo List'!$H$2:$H$27)),"",LOOKUP(Sheet3!AM$2,'Cargo List'!$C$2:$C$27,'Cargo List'!$I$2:$I$27))</f>
        <v>#N/A</v>
      </c>
      <c r="AN338" t="e">
        <f>IF(OR($A338&lt;AN$2,$A338&gt;AN$2+LOOKUP(AN$2,'Cargo List'!$C$2:$C$27,'Cargo List'!$H$2:$H$27)),"",LOOKUP(Sheet3!AN$2,'Cargo List'!$C$2:$C$27,'Cargo List'!$I$2:$I$27))</f>
        <v>#N/A</v>
      </c>
      <c r="AO338" t="e">
        <f>IF(OR($A338&lt;AO$2,$A338&gt;AO$2+LOOKUP(AO$2,'Cargo List'!$C$2:$C$27,'Cargo List'!$H$2:$H$27)),"",LOOKUP(Sheet3!AO$2,'Cargo List'!$C$2:$C$27,'Cargo List'!$I$2:$I$27))</f>
        <v>#N/A</v>
      </c>
      <c r="AP338" t="e">
        <f>IF(OR($A338&lt;AP$2,$A338&gt;AP$2+LOOKUP(AP$2,'Cargo List'!$C$2:$C$27,'Cargo List'!$H$2:$H$27)),"",LOOKUP(Sheet3!AP$2,'Cargo List'!$C$2:$C$27,'Cargo List'!$I$2:$I$27))</f>
        <v>#N/A</v>
      </c>
      <c r="AQ338" t="e">
        <f>IF(OR($A338&lt;AQ$2,$A338&gt;AQ$2+LOOKUP(AQ$2,'Cargo List'!$C$2:$C$27,'Cargo List'!$H$2:$H$27)),"",LOOKUP(Sheet3!AQ$2,'Cargo List'!$C$2:$C$27,'Cargo List'!$I$2:$I$27))</f>
        <v>#N/A</v>
      </c>
      <c r="AR338" t="e">
        <f>IF(OR($A338&lt;AR$2,$A338&gt;AR$2+LOOKUP(AR$2,'Cargo List'!$C$2:$C$27,'Cargo List'!$H$2:$H$27)),"",LOOKUP(Sheet3!AR$2,'Cargo List'!$C$2:$C$27,'Cargo List'!$I$2:$I$27))</f>
        <v>#N/A</v>
      </c>
      <c r="AS338" t="e">
        <f>IF(OR($A338&lt;AS$2,$A338&gt;AS$2+LOOKUP(AS$2,'Cargo List'!$C$2:$C$27,'Cargo List'!$H$2:$H$27)),"",LOOKUP(Sheet3!AS$2,'Cargo List'!$C$2:$C$27,'Cargo List'!$I$2:$I$27))</f>
        <v>#N/A</v>
      </c>
      <c r="AT338" t="e">
        <f>IF(OR($A338&lt;AT$2,$A338&gt;AT$2+LOOKUP(AT$2,'Cargo List'!$C$2:$C$27,'Cargo List'!$H$2:$H$27)),"",LOOKUP(Sheet3!AT$2,'Cargo List'!$C$2:$C$27,'Cargo List'!$I$2:$I$27))</f>
        <v>#N/A</v>
      </c>
      <c r="AU338" t="e">
        <f>IF(OR($A338&lt;AU$2,$A338&gt;AU$2+LOOKUP(AU$2,'Cargo List'!$C$2:$C$27,'Cargo List'!$H$2:$H$27)),"",LOOKUP(Sheet3!AU$2,'Cargo List'!$C$2:$C$27,'Cargo List'!$I$2:$I$27))</f>
        <v>#N/A</v>
      </c>
      <c r="AV338" s="4">
        <f t="shared" si="10"/>
        <v>0</v>
      </c>
    </row>
    <row r="339" spans="1:48" x14ac:dyDescent="0.25">
      <c r="A339" s="2">
        <f t="shared" si="11"/>
        <v>44533</v>
      </c>
      <c r="B339" t="e">
        <f>IF(OR($A339&lt;B$2,$A339&gt;B$2+LOOKUP(B$2,'Cargo List'!$C$2:$C$27,'Cargo List'!$H$2:$H$27)),"",LOOKUP(Sheet3!B$2,'Cargo List'!$C$2:$C$27,'Cargo List'!$I$2:$I$27))</f>
        <v>#N/A</v>
      </c>
      <c r="C339" t="e">
        <f>IF(OR($A339&lt;C$2,$A339&gt;C$2+LOOKUP(C$2,'Cargo List'!$C$2:$C$27,'Cargo List'!$H$2:$H$27)),"",LOOKUP(Sheet3!C$2,'Cargo List'!$C$2:$C$27,'Cargo List'!$I$2:$I$27))</f>
        <v>#N/A</v>
      </c>
      <c r="D339" t="e">
        <f>IF(OR($A339&lt;D$2,$A339&gt;D$2+LOOKUP(D$2,'Cargo List'!$C$2:$C$27,'Cargo List'!$H$2:$H$27)),"",LOOKUP(Sheet3!D$2,'Cargo List'!$C$2:$C$27,'Cargo List'!$I$2:$I$27))</f>
        <v>#N/A</v>
      </c>
      <c r="E339" t="e">
        <f>IF(OR($A339&lt;E$2,$A339&gt;E$2+LOOKUP(E$2,'Cargo List'!$C$2:$C$27,'Cargo List'!$H$2:$H$27)),"",LOOKUP(Sheet3!E$2,'Cargo List'!$C$2:$C$27,'Cargo List'!$I$2:$I$27))</f>
        <v>#N/A</v>
      </c>
      <c r="F339" t="e">
        <f>IF(OR($A339&lt;F$2,$A339&gt;F$2+LOOKUP(F$2,'Cargo List'!$C$2:$C$27,'Cargo List'!$H$2:$H$27)),"",LOOKUP(Sheet3!F$2,'Cargo List'!$C$2:$C$27,'Cargo List'!$I$2:$I$27))</f>
        <v>#N/A</v>
      </c>
      <c r="G339" t="e">
        <f>IF(OR($A339&lt;G$2,$A339&gt;G$2+LOOKUP(G$2,'Cargo List'!$C$2:$C$27,'Cargo List'!$H$2:$H$27)),"",LOOKUP(Sheet3!G$2,'Cargo List'!$C$2:$C$27,'Cargo List'!$I$2:$I$27))</f>
        <v>#N/A</v>
      </c>
      <c r="H339" t="e">
        <f>IF(OR($A339&lt;H$2,$A339&gt;H$2+LOOKUP(H$2,'Cargo List'!$C$2:$C$27,'Cargo List'!$H$2:$H$27)),"",LOOKUP(Sheet3!H$2,'Cargo List'!$C$2:$C$27,'Cargo List'!$I$2:$I$27))</f>
        <v>#N/A</v>
      </c>
      <c r="I339" t="e">
        <f>IF(OR($A339&lt;I$2,$A339&gt;I$2+LOOKUP(I$2,'Cargo List'!$C$2:$C$27,'Cargo List'!$H$2:$H$27)),"",LOOKUP(Sheet3!I$2,'Cargo List'!$C$2:$C$27,'Cargo List'!$I$2:$I$27))</f>
        <v>#N/A</v>
      </c>
      <c r="J339" t="e">
        <f>IF(OR($A339&lt;J$2,$A339&gt;J$2+LOOKUP(J$2,'Cargo List'!$C$2:$C$27,'Cargo List'!$H$2:$H$27)),"",LOOKUP(Sheet3!J$2,'Cargo List'!$C$2:$C$27,'Cargo List'!$I$2:$I$27))</f>
        <v>#N/A</v>
      </c>
      <c r="K339" t="e">
        <f>IF(OR($A339&lt;K$2,$A339&gt;K$2+LOOKUP(K$2,'Cargo List'!$C$2:$C$27,'Cargo List'!$H$2:$H$27)),"",LOOKUP(Sheet3!K$2,'Cargo List'!$C$2:$C$27,'Cargo List'!$I$2:$I$27))</f>
        <v>#N/A</v>
      </c>
      <c r="L339" t="e">
        <f>IF(OR($A339&lt;L$2,$A339&gt;L$2+LOOKUP(L$2,'Cargo List'!$C$2:$C$27,'Cargo List'!$H$2:$H$27)),"",LOOKUP(Sheet3!L$2,'Cargo List'!$C$2:$C$27,'Cargo List'!$I$2:$I$27))</f>
        <v>#N/A</v>
      </c>
      <c r="M339" t="e">
        <f>IF(OR($A339&lt;M$2,$A339&gt;M$2+LOOKUP(M$2,'Cargo List'!$C$2:$C$27,'Cargo List'!$H$2:$H$27)),"",LOOKUP(Sheet3!M$2,'Cargo List'!$C$2:$C$27,'Cargo List'!$I$2:$I$27))</f>
        <v>#N/A</v>
      </c>
      <c r="N339" t="e">
        <f>IF(OR($A339&lt;N$2,$A339&gt;N$2+LOOKUP(N$2,'Cargo List'!$C$2:$C$27,'Cargo List'!$H$2:$H$27)),"",LOOKUP(Sheet3!N$2,'Cargo List'!$C$2:$C$27,'Cargo List'!$I$2:$I$27))</f>
        <v>#N/A</v>
      </c>
      <c r="O339" t="e">
        <f>IF(OR($A339&lt;O$2,$A339&gt;O$2+LOOKUP(O$2,'Cargo List'!$C$2:$C$27,'Cargo List'!$H$2:$H$27)),"",LOOKUP(Sheet3!O$2,'Cargo List'!$C$2:$C$27,'Cargo List'!$I$2:$I$27))</f>
        <v>#N/A</v>
      </c>
      <c r="P339" t="e">
        <f>IF(OR($A339&lt;P$2,$A339&gt;P$2+LOOKUP(P$2,'Cargo List'!$C$2:$C$27,'Cargo List'!$H$2:$H$27)),"",LOOKUP(Sheet3!P$2,'Cargo List'!$C$2:$C$27,'Cargo List'!$I$2:$I$27))</f>
        <v>#N/A</v>
      </c>
      <c r="Q339" t="e">
        <f>IF(OR($A339&lt;Q$2,$A339&gt;Q$2+LOOKUP(Q$2,'Cargo List'!$C$2:$C$27,'Cargo List'!$H$2:$H$27)),"",LOOKUP(Sheet3!Q$2,'Cargo List'!$C$2:$C$27,'Cargo List'!$I$2:$I$27))</f>
        <v>#N/A</v>
      </c>
      <c r="R339" t="e">
        <f>IF(OR($A339&lt;R$2,$A339&gt;R$2+LOOKUP(R$2,'Cargo List'!$C$2:$C$27,'Cargo List'!$H$2:$H$27)),"",LOOKUP(Sheet3!R$2,'Cargo List'!$C$2:$C$27,'Cargo List'!$I$2:$I$27))</f>
        <v>#N/A</v>
      </c>
      <c r="S339" t="e">
        <f>IF(OR($A339&lt;S$2,$A339&gt;S$2+LOOKUP(S$2,'Cargo List'!$C$2:$C$27,'Cargo List'!$H$2:$H$27)),"",LOOKUP(Sheet3!S$2,'Cargo List'!$C$2:$C$27,'Cargo List'!$I$2:$I$27))</f>
        <v>#N/A</v>
      </c>
      <c r="T339" t="e">
        <f>IF(OR($A339&lt;T$2,$A339&gt;T$2+LOOKUP(T$2,'Cargo List'!$C$2:$C$27,'Cargo List'!$H$2:$H$27)),"",LOOKUP(Sheet3!T$2,'Cargo List'!$C$2:$C$27,'Cargo List'!$I$2:$I$27))</f>
        <v>#N/A</v>
      </c>
      <c r="U339" t="e">
        <f>IF(OR($A339&lt;U$2,$A339&gt;U$2+LOOKUP(U$2,'Cargo List'!$C$2:$C$27,'Cargo List'!$H$2:$H$27)),"",LOOKUP(Sheet3!U$2,'Cargo List'!$C$2:$C$27,'Cargo List'!$I$2:$I$27))</f>
        <v>#N/A</v>
      </c>
      <c r="V339" t="e">
        <f>IF(OR($A339&lt;V$2,$A339&gt;V$2+LOOKUP(V$2,'Cargo List'!$C$2:$C$27,'Cargo List'!$H$2:$H$27)),"",LOOKUP(Sheet3!V$2,'Cargo List'!$C$2:$C$27,'Cargo List'!$I$2:$I$27))</f>
        <v>#N/A</v>
      </c>
      <c r="W339" t="e">
        <f>IF(OR($A339&lt;W$2,$A339&gt;W$2+LOOKUP(W$2,'Cargo List'!$C$2:$C$27,'Cargo List'!$H$2:$H$27)),"",LOOKUP(Sheet3!W$2,'Cargo List'!$C$2:$C$27,'Cargo List'!$I$2:$I$27))</f>
        <v>#N/A</v>
      </c>
      <c r="X339" t="e">
        <f>IF(OR($A339&lt;X$2,$A339&gt;X$2+LOOKUP(X$2,'Cargo List'!$C$2:$C$27,'Cargo List'!$H$2:$H$27)),"",LOOKUP(Sheet3!X$2,'Cargo List'!$C$2:$C$27,'Cargo List'!$I$2:$I$27))</f>
        <v>#N/A</v>
      </c>
      <c r="Y339" t="e">
        <f>IF(OR($A339&lt;Y$2,$A339&gt;Y$2+LOOKUP(Y$2,'Cargo List'!$C$2:$C$27,'Cargo List'!$H$2:$H$27)),"",LOOKUP(Sheet3!Y$2,'Cargo List'!$C$2:$C$27,'Cargo List'!$I$2:$I$27))</f>
        <v>#N/A</v>
      </c>
      <c r="Z339" t="e">
        <f>IF(OR($A339&lt;Z$2,$A339&gt;Z$2+LOOKUP(Z$2,'Cargo List'!$C$2:$C$27,'Cargo List'!$H$2:$H$27)),"",LOOKUP(Sheet3!Z$2,'Cargo List'!$C$2:$C$27,'Cargo List'!$I$2:$I$27))</f>
        <v>#N/A</v>
      </c>
      <c r="AA339" t="e">
        <f>IF(OR($A339&lt;AA$2,$A339&gt;AA$2+LOOKUP(AA$2,'Cargo List'!$C$2:$C$27,'Cargo List'!$H$2:$H$27)),"",LOOKUP(Sheet3!AA$2,'Cargo List'!$C$2:$C$27,'Cargo List'!$I$2:$I$27))</f>
        <v>#N/A</v>
      </c>
      <c r="AB339" t="e">
        <f>IF(OR($A339&lt;AB$2,$A339&gt;AB$2+LOOKUP(AB$2,'Cargo List'!$C$2:$C$27,'Cargo List'!$H$2:$H$27)),"",LOOKUP(Sheet3!AB$2,'Cargo List'!$C$2:$C$27,'Cargo List'!$I$2:$I$27))</f>
        <v>#N/A</v>
      </c>
      <c r="AC339" t="e">
        <f>IF(OR($A339&lt;AC$2,$A339&gt;AC$2+LOOKUP(AC$2,'Cargo List'!$C$2:$C$27,'Cargo List'!$H$2:$H$27)),"",LOOKUP(Sheet3!AC$2,'Cargo List'!$C$2:$C$27,'Cargo List'!$I$2:$I$27))</f>
        <v>#N/A</v>
      </c>
      <c r="AD339" t="e">
        <f>IF(OR($A339&lt;AD$2,$A339&gt;AD$2+LOOKUP(AD$2,'Cargo List'!$C$2:$C$27,'Cargo List'!$H$2:$H$27)),"",LOOKUP(Sheet3!AD$2,'Cargo List'!$C$2:$C$27,'Cargo List'!$I$2:$I$27))</f>
        <v>#N/A</v>
      </c>
      <c r="AE339" t="e">
        <f>IF(OR($A339&lt;AE$2,$A339&gt;AE$2+LOOKUP(AE$2,'Cargo List'!$C$2:$C$27,'Cargo List'!$H$2:$H$27)),"",LOOKUP(Sheet3!AE$2,'Cargo List'!$C$2:$C$27,'Cargo List'!$I$2:$I$27))</f>
        <v>#N/A</v>
      </c>
      <c r="AF339" t="e">
        <f>IF(OR($A339&lt;AF$2,$A339&gt;AF$2+LOOKUP(AF$2,'Cargo List'!$C$2:$C$27,'Cargo List'!$H$2:$H$27)),"",LOOKUP(Sheet3!AF$2,'Cargo List'!$C$2:$C$27,'Cargo List'!$I$2:$I$27))</f>
        <v>#N/A</v>
      </c>
      <c r="AG339" t="e">
        <f>IF(OR($A339&lt;AG$2,$A339&gt;AG$2+LOOKUP(AG$2,'Cargo List'!$C$2:$C$27,'Cargo List'!$H$2:$H$27)),"",LOOKUP(Sheet3!AG$2,'Cargo List'!$C$2:$C$27,'Cargo List'!$I$2:$I$27))</f>
        <v>#N/A</v>
      </c>
      <c r="AH339" t="e">
        <f>IF(OR($A339&lt;AH$2,$A339&gt;AH$2+LOOKUP(AH$2,'Cargo List'!$C$2:$C$27,'Cargo List'!$H$2:$H$27)),"",LOOKUP(Sheet3!AH$2,'Cargo List'!$C$2:$C$27,'Cargo List'!$I$2:$I$27))</f>
        <v>#N/A</v>
      </c>
      <c r="AI339" t="e">
        <f>IF(OR($A339&lt;AI$2,$A339&gt;AI$2+LOOKUP(AI$2,'Cargo List'!$C$2:$C$27,'Cargo List'!$H$2:$H$27)),"",LOOKUP(Sheet3!AI$2,'Cargo List'!$C$2:$C$27,'Cargo List'!$I$2:$I$27))</f>
        <v>#N/A</v>
      </c>
      <c r="AJ339" t="e">
        <f>IF(OR($A339&lt;AJ$2,$A339&gt;AJ$2+LOOKUP(AJ$2,'Cargo List'!$C$2:$C$27,'Cargo List'!$H$2:$H$27)),"",LOOKUP(Sheet3!AJ$2,'Cargo List'!$C$2:$C$27,'Cargo List'!$I$2:$I$27))</f>
        <v>#N/A</v>
      </c>
      <c r="AK339" t="e">
        <f>IF(OR($A339&lt;AK$2,$A339&gt;AK$2+LOOKUP(AK$2,'Cargo List'!$C$2:$C$27,'Cargo List'!$H$2:$H$27)),"",LOOKUP(Sheet3!AK$2,'Cargo List'!$C$2:$C$27,'Cargo List'!$I$2:$I$27))</f>
        <v>#N/A</v>
      </c>
      <c r="AL339" t="e">
        <f>IF(OR($A339&lt;AL$2,$A339&gt;AL$2+LOOKUP(AL$2,'Cargo List'!$C$2:$C$27,'Cargo List'!$H$2:$H$27)),"",LOOKUP(Sheet3!AL$2,'Cargo List'!$C$2:$C$27,'Cargo List'!$I$2:$I$27))</f>
        <v>#N/A</v>
      </c>
      <c r="AM339" t="e">
        <f>IF(OR($A339&lt;AM$2,$A339&gt;AM$2+LOOKUP(AM$2,'Cargo List'!$C$2:$C$27,'Cargo List'!$H$2:$H$27)),"",LOOKUP(Sheet3!AM$2,'Cargo List'!$C$2:$C$27,'Cargo List'!$I$2:$I$27))</f>
        <v>#N/A</v>
      </c>
      <c r="AN339" t="e">
        <f>IF(OR($A339&lt;AN$2,$A339&gt;AN$2+LOOKUP(AN$2,'Cargo List'!$C$2:$C$27,'Cargo List'!$H$2:$H$27)),"",LOOKUP(Sheet3!AN$2,'Cargo List'!$C$2:$C$27,'Cargo List'!$I$2:$I$27))</f>
        <v>#N/A</v>
      </c>
      <c r="AO339" t="e">
        <f>IF(OR($A339&lt;AO$2,$A339&gt;AO$2+LOOKUP(AO$2,'Cargo List'!$C$2:$C$27,'Cargo List'!$H$2:$H$27)),"",LOOKUP(Sheet3!AO$2,'Cargo List'!$C$2:$C$27,'Cargo List'!$I$2:$I$27))</f>
        <v>#N/A</v>
      </c>
      <c r="AP339" t="e">
        <f>IF(OR($A339&lt;AP$2,$A339&gt;AP$2+LOOKUP(AP$2,'Cargo List'!$C$2:$C$27,'Cargo List'!$H$2:$H$27)),"",LOOKUP(Sheet3!AP$2,'Cargo List'!$C$2:$C$27,'Cargo List'!$I$2:$I$27))</f>
        <v>#N/A</v>
      </c>
      <c r="AQ339" t="e">
        <f>IF(OR($A339&lt;AQ$2,$A339&gt;AQ$2+LOOKUP(AQ$2,'Cargo List'!$C$2:$C$27,'Cargo List'!$H$2:$H$27)),"",LOOKUP(Sheet3!AQ$2,'Cargo List'!$C$2:$C$27,'Cargo List'!$I$2:$I$27))</f>
        <v>#N/A</v>
      </c>
      <c r="AR339" t="e">
        <f>IF(OR($A339&lt;AR$2,$A339&gt;AR$2+LOOKUP(AR$2,'Cargo List'!$C$2:$C$27,'Cargo List'!$H$2:$H$27)),"",LOOKUP(Sheet3!AR$2,'Cargo List'!$C$2:$C$27,'Cargo List'!$I$2:$I$27))</f>
        <v>#N/A</v>
      </c>
      <c r="AS339" t="e">
        <f>IF(OR($A339&lt;AS$2,$A339&gt;AS$2+LOOKUP(AS$2,'Cargo List'!$C$2:$C$27,'Cargo List'!$H$2:$H$27)),"",LOOKUP(Sheet3!AS$2,'Cargo List'!$C$2:$C$27,'Cargo List'!$I$2:$I$27))</f>
        <v>#N/A</v>
      </c>
      <c r="AT339" t="e">
        <f>IF(OR($A339&lt;AT$2,$A339&gt;AT$2+LOOKUP(AT$2,'Cargo List'!$C$2:$C$27,'Cargo List'!$H$2:$H$27)),"",LOOKUP(Sheet3!AT$2,'Cargo List'!$C$2:$C$27,'Cargo List'!$I$2:$I$27))</f>
        <v>#N/A</v>
      </c>
      <c r="AU339" t="e">
        <f>IF(OR($A339&lt;AU$2,$A339&gt;AU$2+LOOKUP(AU$2,'Cargo List'!$C$2:$C$27,'Cargo List'!$H$2:$H$27)),"",LOOKUP(Sheet3!AU$2,'Cargo List'!$C$2:$C$27,'Cargo List'!$I$2:$I$27))</f>
        <v>#N/A</v>
      </c>
      <c r="AV339" s="4">
        <f t="shared" si="10"/>
        <v>0</v>
      </c>
    </row>
    <row r="340" spans="1:48" x14ac:dyDescent="0.25">
      <c r="A340" s="2">
        <f t="shared" si="11"/>
        <v>44534</v>
      </c>
      <c r="B340" t="e">
        <f>IF(OR($A340&lt;B$2,$A340&gt;B$2+LOOKUP(B$2,'Cargo List'!$C$2:$C$27,'Cargo List'!$H$2:$H$27)),"",LOOKUP(Sheet3!B$2,'Cargo List'!$C$2:$C$27,'Cargo List'!$I$2:$I$27))</f>
        <v>#N/A</v>
      </c>
      <c r="C340" t="e">
        <f>IF(OR($A340&lt;C$2,$A340&gt;C$2+LOOKUP(C$2,'Cargo List'!$C$2:$C$27,'Cargo List'!$H$2:$H$27)),"",LOOKUP(Sheet3!C$2,'Cargo List'!$C$2:$C$27,'Cargo List'!$I$2:$I$27))</f>
        <v>#N/A</v>
      </c>
      <c r="D340" t="e">
        <f>IF(OR($A340&lt;D$2,$A340&gt;D$2+LOOKUP(D$2,'Cargo List'!$C$2:$C$27,'Cargo List'!$H$2:$H$27)),"",LOOKUP(Sheet3!D$2,'Cargo List'!$C$2:$C$27,'Cargo List'!$I$2:$I$27))</f>
        <v>#N/A</v>
      </c>
      <c r="E340" t="e">
        <f>IF(OR($A340&lt;E$2,$A340&gt;E$2+LOOKUP(E$2,'Cargo List'!$C$2:$C$27,'Cargo List'!$H$2:$H$27)),"",LOOKUP(Sheet3!E$2,'Cargo List'!$C$2:$C$27,'Cargo List'!$I$2:$I$27))</f>
        <v>#N/A</v>
      </c>
      <c r="F340" t="e">
        <f>IF(OR($A340&lt;F$2,$A340&gt;F$2+LOOKUP(F$2,'Cargo List'!$C$2:$C$27,'Cargo List'!$H$2:$H$27)),"",LOOKUP(Sheet3!F$2,'Cargo List'!$C$2:$C$27,'Cargo List'!$I$2:$I$27))</f>
        <v>#N/A</v>
      </c>
      <c r="G340" t="e">
        <f>IF(OR($A340&lt;G$2,$A340&gt;G$2+LOOKUP(G$2,'Cargo List'!$C$2:$C$27,'Cargo List'!$H$2:$H$27)),"",LOOKUP(Sheet3!G$2,'Cargo List'!$C$2:$C$27,'Cargo List'!$I$2:$I$27))</f>
        <v>#N/A</v>
      </c>
      <c r="H340" t="e">
        <f>IF(OR($A340&lt;H$2,$A340&gt;H$2+LOOKUP(H$2,'Cargo List'!$C$2:$C$27,'Cargo List'!$H$2:$H$27)),"",LOOKUP(Sheet3!H$2,'Cargo List'!$C$2:$C$27,'Cargo List'!$I$2:$I$27))</f>
        <v>#N/A</v>
      </c>
      <c r="I340" t="e">
        <f>IF(OR($A340&lt;I$2,$A340&gt;I$2+LOOKUP(I$2,'Cargo List'!$C$2:$C$27,'Cargo List'!$H$2:$H$27)),"",LOOKUP(Sheet3!I$2,'Cargo List'!$C$2:$C$27,'Cargo List'!$I$2:$I$27))</f>
        <v>#N/A</v>
      </c>
      <c r="J340" t="e">
        <f>IF(OR($A340&lt;J$2,$A340&gt;J$2+LOOKUP(J$2,'Cargo List'!$C$2:$C$27,'Cargo List'!$H$2:$H$27)),"",LOOKUP(Sheet3!J$2,'Cargo List'!$C$2:$C$27,'Cargo List'!$I$2:$I$27))</f>
        <v>#N/A</v>
      </c>
      <c r="K340" t="e">
        <f>IF(OR($A340&lt;K$2,$A340&gt;K$2+LOOKUP(K$2,'Cargo List'!$C$2:$C$27,'Cargo List'!$H$2:$H$27)),"",LOOKUP(Sheet3!K$2,'Cargo List'!$C$2:$C$27,'Cargo List'!$I$2:$I$27))</f>
        <v>#N/A</v>
      </c>
      <c r="L340" t="e">
        <f>IF(OR($A340&lt;L$2,$A340&gt;L$2+LOOKUP(L$2,'Cargo List'!$C$2:$C$27,'Cargo List'!$H$2:$H$27)),"",LOOKUP(Sheet3!L$2,'Cargo List'!$C$2:$C$27,'Cargo List'!$I$2:$I$27))</f>
        <v>#N/A</v>
      </c>
      <c r="M340" t="e">
        <f>IF(OR($A340&lt;M$2,$A340&gt;M$2+LOOKUP(M$2,'Cargo List'!$C$2:$C$27,'Cargo List'!$H$2:$H$27)),"",LOOKUP(Sheet3!M$2,'Cargo List'!$C$2:$C$27,'Cargo List'!$I$2:$I$27))</f>
        <v>#N/A</v>
      </c>
      <c r="N340" t="e">
        <f>IF(OR($A340&lt;N$2,$A340&gt;N$2+LOOKUP(N$2,'Cargo List'!$C$2:$C$27,'Cargo List'!$H$2:$H$27)),"",LOOKUP(Sheet3!N$2,'Cargo List'!$C$2:$C$27,'Cargo List'!$I$2:$I$27))</f>
        <v>#N/A</v>
      </c>
      <c r="O340" t="e">
        <f>IF(OR($A340&lt;O$2,$A340&gt;O$2+LOOKUP(O$2,'Cargo List'!$C$2:$C$27,'Cargo List'!$H$2:$H$27)),"",LOOKUP(Sheet3!O$2,'Cargo List'!$C$2:$C$27,'Cargo List'!$I$2:$I$27))</f>
        <v>#N/A</v>
      </c>
      <c r="P340" t="e">
        <f>IF(OR($A340&lt;P$2,$A340&gt;P$2+LOOKUP(P$2,'Cargo List'!$C$2:$C$27,'Cargo List'!$H$2:$H$27)),"",LOOKUP(Sheet3!P$2,'Cargo List'!$C$2:$C$27,'Cargo List'!$I$2:$I$27))</f>
        <v>#N/A</v>
      </c>
      <c r="Q340" t="e">
        <f>IF(OR($A340&lt;Q$2,$A340&gt;Q$2+LOOKUP(Q$2,'Cargo List'!$C$2:$C$27,'Cargo List'!$H$2:$H$27)),"",LOOKUP(Sheet3!Q$2,'Cargo List'!$C$2:$C$27,'Cargo List'!$I$2:$I$27))</f>
        <v>#N/A</v>
      </c>
      <c r="R340" t="e">
        <f>IF(OR($A340&lt;R$2,$A340&gt;R$2+LOOKUP(R$2,'Cargo List'!$C$2:$C$27,'Cargo List'!$H$2:$H$27)),"",LOOKUP(Sheet3!R$2,'Cargo List'!$C$2:$C$27,'Cargo List'!$I$2:$I$27))</f>
        <v>#N/A</v>
      </c>
      <c r="S340" t="e">
        <f>IF(OR($A340&lt;S$2,$A340&gt;S$2+LOOKUP(S$2,'Cargo List'!$C$2:$C$27,'Cargo List'!$H$2:$H$27)),"",LOOKUP(Sheet3!S$2,'Cargo List'!$C$2:$C$27,'Cargo List'!$I$2:$I$27))</f>
        <v>#N/A</v>
      </c>
      <c r="T340" t="e">
        <f>IF(OR($A340&lt;T$2,$A340&gt;T$2+LOOKUP(T$2,'Cargo List'!$C$2:$C$27,'Cargo List'!$H$2:$H$27)),"",LOOKUP(Sheet3!T$2,'Cargo List'!$C$2:$C$27,'Cargo List'!$I$2:$I$27))</f>
        <v>#N/A</v>
      </c>
      <c r="U340" t="e">
        <f>IF(OR($A340&lt;U$2,$A340&gt;U$2+LOOKUP(U$2,'Cargo List'!$C$2:$C$27,'Cargo List'!$H$2:$H$27)),"",LOOKUP(Sheet3!U$2,'Cargo List'!$C$2:$C$27,'Cargo List'!$I$2:$I$27))</f>
        <v>#N/A</v>
      </c>
      <c r="V340" t="e">
        <f>IF(OR($A340&lt;V$2,$A340&gt;V$2+LOOKUP(V$2,'Cargo List'!$C$2:$C$27,'Cargo List'!$H$2:$H$27)),"",LOOKUP(Sheet3!V$2,'Cargo List'!$C$2:$C$27,'Cargo List'!$I$2:$I$27))</f>
        <v>#N/A</v>
      </c>
      <c r="W340" t="e">
        <f>IF(OR($A340&lt;W$2,$A340&gt;W$2+LOOKUP(W$2,'Cargo List'!$C$2:$C$27,'Cargo List'!$H$2:$H$27)),"",LOOKUP(Sheet3!W$2,'Cargo List'!$C$2:$C$27,'Cargo List'!$I$2:$I$27))</f>
        <v>#N/A</v>
      </c>
      <c r="X340" t="e">
        <f>IF(OR($A340&lt;X$2,$A340&gt;X$2+LOOKUP(X$2,'Cargo List'!$C$2:$C$27,'Cargo List'!$H$2:$H$27)),"",LOOKUP(Sheet3!X$2,'Cargo List'!$C$2:$C$27,'Cargo List'!$I$2:$I$27))</f>
        <v>#N/A</v>
      </c>
      <c r="Y340" t="e">
        <f>IF(OR($A340&lt;Y$2,$A340&gt;Y$2+LOOKUP(Y$2,'Cargo List'!$C$2:$C$27,'Cargo List'!$H$2:$H$27)),"",LOOKUP(Sheet3!Y$2,'Cargo List'!$C$2:$C$27,'Cargo List'!$I$2:$I$27))</f>
        <v>#N/A</v>
      </c>
      <c r="Z340" t="e">
        <f>IF(OR($A340&lt;Z$2,$A340&gt;Z$2+LOOKUP(Z$2,'Cargo List'!$C$2:$C$27,'Cargo List'!$H$2:$H$27)),"",LOOKUP(Sheet3!Z$2,'Cargo List'!$C$2:$C$27,'Cargo List'!$I$2:$I$27))</f>
        <v>#N/A</v>
      </c>
      <c r="AA340" t="e">
        <f>IF(OR($A340&lt;AA$2,$A340&gt;AA$2+LOOKUP(AA$2,'Cargo List'!$C$2:$C$27,'Cargo List'!$H$2:$H$27)),"",LOOKUP(Sheet3!AA$2,'Cargo List'!$C$2:$C$27,'Cargo List'!$I$2:$I$27))</f>
        <v>#N/A</v>
      </c>
      <c r="AB340" t="e">
        <f>IF(OR($A340&lt;AB$2,$A340&gt;AB$2+LOOKUP(AB$2,'Cargo List'!$C$2:$C$27,'Cargo List'!$H$2:$H$27)),"",LOOKUP(Sheet3!AB$2,'Cargo List'!$C$2:$C$27,'Cargo List'!$I$2:$I$27))</f>
        <v>#N/A</v>
      </c>
      <c r="AC340" t="e">
        <f>IF(OR($A340&lt;AC$2,$A340&gt;AC$2+LOOKUP(AC$2,'Cargo List'!$C$2:$C$27,'Cargo List'!$H$2:$H$27)),"",LOOKUP(Sheet3!AC$2,'Cargo List'!$C$2:$C$27,'Cargo List'!$I$2:$I$27))</f>
        <v>#N/A</v>
      </c>
      <c r="AD340" t="e">
        <f>IF(OR($A340&lt;AD$2,$A340&gt;AD$2+LOOKUP(AD$2,'Cargo List'!$C$2:$C$27,'Cargo List'!$H$2:$H$27)),"",LOOKUP(Sheet3!AD$2,'Cargo List'!$C$2:$C$27,'Cargo List'!$I$2:$I$27))</f>
        <v>#N/A</v>
      </c>
      <c r="AE340" t="e">
        <f>IF(OR($A340&lt;AE$2,$A340&gt;AE$2+LOOKUP(AE$2,'Cargo List'!$C$2:$C$27,'Cargo List'!$H$2:$H$27)),"",LOOKUP(Sheet3!AE$2,'Cargo List'!$C$2:$C$27,'Cargo List'!$I$2:$I$27))</f>
        <v>#N/A</v>
      </c>
      <c r="AF340" t="e">
        <f>IF(OR($A340&lt;AF$2,$A340&gt;AF$2+LOOKUP(AF$2,'Cargo List'!$C$2:$C$27,'Cargo List'!$H$2:$H$27)),"",LOOKUP(Sheet3!AF$2,'Cargo List'!$C$2:$C$27,'Cargo List'!$I$2:$I$27))</f>
        <v>#N/A</v>
      </c>
      <c r="AG340" t="e">
        <f>IF(OR($A340&lt;AG$2,$A340&gt;AG$2+LOOKUP(AG$2,'Cargo List'!$C$2:$C$27,'Cargo List'!$H$2:$H$27)),"",LOOKUP(Sheet3!AG$2,'Cargo List'!$C$2:$C$27,'Cargo List'!$I$2:$I$27))</f>
        <v>#N/A</v>
      </c>
      <c r="AH340" t="e">
        <f>IF(OR($A340&lt;AH$2,$A340&gt;AH$2+LOOKUP(AH$2,'Cargo List'!$C$2:$C$27,'Cargo List'!$H$2:$H$27)),"",LOOKUP(Sheet3!AH$2,'Cargo List'!$C$2:$C$27,'Cargo List'!$I$2:$I$27))</f>
        <v>#N/A</v>
      </c>
      <c r="AI340" t="e">
        <f>IF(OR($A340&lt;AI$2,$A340&gt;AI$2+LOOKUP(AI$2,'Cargo List'!$C$2:$C$27,'Cargo List'!$H$2:$H$27)),"",LOOKUP(Sheet3!AI$2,'Cargo List'!$C$2:$C$27,'Cargo List'!$I$2:$I$27))</f>
        <v>#N/A</v>
      </c>
      <c r="AJ340" t="e">
        <f>IF(OR($A340&lt;AJ$2,$A340&gt;AJ$2+LOOKUP(AJ$2,'Cargo List'!$C$2:$C$27,'Cargo List'!$H$2:$H$27)),"",LOOKUP(Sheet3!AJ$2,'Cargo List'!$C$2:$C$27,'Cargo List'!$I$2:$I$27))</f>
        <v>#N/A</v>
      </c>
      <c r="AK340" t="e">
        <f>IF(OR($A340&lt;AK$2,$A340&gt;AK$2+LOOKUP(AK$2,'Cargo List'!$C$2:$C$27,'Cargo List'!$H$2:$H$27)),"",LOOKUP(Sheet3!AK$2,'Cargo List'!$C$2:$C$27,'Cargo List'!$I$2:$I$27))</f>
        <v>#N/A</v>
      </c>
      <c r="AL340" t="e">
        <f>IF(OR($A340&lt;AL$2,$A340&gt;AL$2+LOOKUP(AL$2,'Cargo List'!$C$2:$C$27,'Cargo List'!$H$2:$H$27)),"",LOOKUP(Sheet3!AL$2,'Cargo List'!$C$2:$C$27,'Cargo List'!$I$2:$I$27))</f>
        <v>#N/A</v>
      </c>
      <c r="AM340" t="e">
        <f>IF(OR($A340&lt;AM$2,$A340&gt;AM$2+LOOKUP(AM$2,'Cargo List'!$C$2:$C$27,'Cargo List'!$H$2:$H$27)),"",LOOKUP(Sheet3!AM$2,'Cargo List'!$C$2:$C$27,'Cargo List'!$I$2:$I$27))</f>
        <v>#N/A</v>
      </c>
      <c r="AN340" t="e">
        <f>IF(OR($A340&lt;AN$2,$A340&gt;AN$2+LOOKUP(AN$2,'Cargo List'!$C$2:$C$27,'Cargo List'!$H$2:$H$27)),"",LOOKUP(Sheet3!AN$2,'Cargo List'!$C$2:$C$27,'Cargo List'!$I$2:$I$27))</f>
        <v>#N/A</v>
      </c>
      <c r="AO340" t="e">
        <f>IF(OR($A340&lt;AO$2,$A340&gt;AO$2+LOOKUP(AO$2,'Cargo List'!$C$2:$C$27,'Cargo List'!$H$2:$H$27)),"",LOOKUP(Sheet3!AO$2,'Cargo List'!$C$2:$C$27,'Cargo List'!$I$2:$I$27))</f>
        <v>#N/A</v>
      </c>
      <c r="AP340" t="e">
        <f>IF(OR($A340&lt;AP$2,$A340&gt;AP$2+LOOKUP(AP$2,'Cargo List'!$C$2:$C$27,'Cargo List'!$H$2:$H$27)),"",LOOKUP(Sheet3!AP$2,'Cargo List'!$C$2:$C$27,'Cargo List'!$I$2:$I$27))</f>
        <v>#N/A</v>
      </c>
      <c r="AQ340" t="e">
        <f>IF(OR($A340&lt;AQ$2,$A340&gt;AQ$2+LOOKUP(AQ$2,'Cargo List'!$C$2:$C$27,'Cargo List'!$H$2:$H$27)),"",LOOKUP(Sheet3!AQ$2,'Cargo List'!$C$2:$C$27,'Cargo List'!$I$2:$I$27))</f>
        <v>#N/A</v>
      </c>
      <c r="AR340" t="e">
        <f>IF(OR($A340&lt;AR$2,$A340&gt;AR$2+LOOKUP(AR$2,'Cargo List'!$C$2:$C$27,'Cargo List'!$H$2:$H$27)),"",LOOKUP(Sheet3!AR$2,'Cargo List'!$C$2:$C$27,'Cargo List'!$I$2:$I$27))</f>
        <v>#N/A</v>
      </c>
      <c r="AS340" t="e">
        <f>IF(OR($A340&lt;AS$2,$A340&gt;AS$2+LOOKUP(AS$2,'Cargo List'!$C$2:$C$27,'Cargo List'!$H$2:$H$27)),"",LOOKUP(Sheet3!AS$2,'Cargo List'!$C$2:$C$27,'Cargo List'!$I$2:$I$27))</f>
        <v>#N/A</v>
      </c>
      <c r="AT340" t="e">
        <f>IF(OR($A340&lt;AT$2,$A340&gt;AT$2+LOOKUP(AT$2,'Cargo List'!$C$2:$C$27,'Cargo List'!$H$2:$H$27)),"",LOOKUP(Sheet3!AT$2,'Cargo List'!$C$2:$C$27,'Cargo List'!$I$2:$I$27))</f>
        <v>#N/A</v>
      </c>
      <c r="AU340" t="e">
        <f>IF(OR($A340&lt;AU$2,$A340&gt;AU$2+LOOKUP(AU$2,'Cargo List'!$C$2:$C$27,'Cargo List'!$H$2:$H$27)),"",LOOKUP(Sheet3!AU$2,'Cargo List'!$C$2:$C$27,'Cargo List'!$I$2:$I$27))</f>
        <v>#N/A</v>
      </c>
      <c r="AV340" s="4">
        <f t="shared" si="10"/>
        <v>0</v>
      </c>
    </row>
    <row r="341" spans="1:48" x14ac:dyDescent="0.25">
      <c r="A341" s="2">
        <f t="shared" si="11"/>
        <v>44535</v>
      </c>
      <c r="B341" t="e">
        <f>IF(OR($A341&lt;B$2,$A341&gt;B$2+LOOKUP(B$2,'Cargo List'!$C$2:$C$27,'Cargo List'!$H$2:$H$27)),"",LOOKUP(Sheet3!B$2,'Cargo List'!$C$2:$C$27,'Cargo List'!$I$2:$I$27))</f>
        <v>#N/A</v>
      </c>
      <c r="C341" t="e">
        <f>IF(OR($A341&lt;C$2,$A341&gt;C$2+LOOKUP(C$2,'Cargo List'!$C$2:$C$27,'Cargo List'!$H$2:$H$27)),"",LOOKUP(Sheet3!C$2,'Cargo List'!$C$2:$C$27,'Cargo List'!$I$2:$I$27))</f>
        <v>#N/A</v>
      </c>
      <c r="D341" t="e">
        <f>IF(OR($A341&lt;D$2,$A341&gt;D$2+LOOKUP(D$2,'Cargo List'!$C$2:$C$27,'Cargo List'!$H$2:$H$27)),"",LOOKUP(Sheet3!D$2,'Cargo List'!$C$2:$C$27,'Cargo List'!$I$2:$I$27))</f>
        <v>#N/A</v>
      </c>
      <c r="E341" t="e">
        <f>IF(OR($A341&lt;E$2,$A341&gt;E$2+LOOKUP(E$2,'Cargo List'!$C$2:$C$27,'Cargo List'!$H$2:$H$27)),"",LOOKUP(Sheet3!E$2,'Cargo List'!$C$2:$C$27,'Cargo List'!$I$2:$I$27))</f>
        <v>#N/A</v>
      </c>
      <c r="F341" t="e">
        <f>IF(OR($A341&lt;F$2,$A341&gt;F$2+LOOKUP(F$2,'Cargo List'!$C$2:$C$27,'Cargo List'!$H$2:$H$27)),"",LOOKUP(Sheet3!F$2,'Cargo List'!$C$2:$C$27,'Cargo List'!$I$2:$I$27))</f>
        <v>#N/A</v>
      </c>
      <c r="G341" t="e">
        <f>IF(OR($A341&lt;G$2,$A341&gt;G$2+LOOKUP(G$2,'Cargo List'!$C$2:$C$27,'Cargo List'!$H$2:$H$27)),"",LOOKUP(Sheet3!G$2,'Cargo List'!$C$2:$C$27,'Cargo List'!$I$2:$I$27))</f>
        <v>#N/A</v>
      </c>
      <c r="H341" t="e">
        <f>IF(OR($A341&lt;H$2,$A341&gt;H$2+LOOKUP(H$2,'Cargo List'!$C$2:$C$27,'Cargo List'!$H$2:$H$27)),"",LOOKUP(Sheet3!H$2,'Cargo List'!$C$2:$C$27,'Cargo List'!$I$2:$I$27))</f>
        <v>#N/A</v>
      </c>
      <c r="I341" t="e">
        <f>IF(OR($A341&lt;I$2,$A341&gt;I$2+LOOKUP(I$2,'Cargo List'!$C$2:$C$27,'Cargo List'!$H$2:$H$27)),"",LOOKUP(Sheet3!I$2,'Cargo List'!$C$2:$C$27,'Cargo List'!$I$2:$I$27))</f>
        <v>#N/A</v>
      </c>
      <c r="J341" t="e">
        <f>IF(OR($A341&lt;J$2,$A341&gt;J$2+LOOKUP(J$2,'Cargo List'!$C$2:$C$27,'Cargo List'!$H$2:$H$27)),"",LOOKUP(Sheet3!J$2,'Cargo List'!$C$2:$C$27,'Cargo List'!$I$2:$I$27))</f>
        <v>#N/A</v>
      </c>
      <c r="K341" t="e">
        <f>IF(OR($A341&lt;K$2,$A341&gt;K$2+LOOKUP(K$2,'Cargo List'!$C$2:$C$27,'Cargo List'!$H$2:$H$27)),"",LOOKUP(Sheet3!K$2,'Cargo List'!$C$2:$C$27,'Cargo List'!$I$2:$I$27))</f>
        <v>#N/A</v>
      </c>
      <c r="L341" t="e">
        <f>IF(OR($A341&lt;L$2,$A341&gt;L$2+LOOKUP(L$2,'Cargo List'!$C$2:$C$27,'Cargo List'!$H$2:$H$27)),"",LOOKUP(Sheet3!L$2,'Cargo List'!$C$2:$C$27,'Cargo List'!$I$2:$I$27))</f>
        <v>#N/A</v>
      </c>
      <c r="M341" t="e">
        <f>IF(OR($A341&lt;M$2,$A341&gt;M$2+LOOKUP(M$2,'Cargo List'!$C$2:$C$27,'Cargo List'!$H$2:$H$27)),"",LOOKUP(Sheet3!M$2,'Cargo List'!$C$2:$C$27,'Cargo List'!$I$2:$I$27))</f>
        <v>#N/A</v>
      </c>
      <c r="N341" t="e">
        <f>IF(OR($A341&lt;N$2,$A341&gt;N$2+LOOKUP(N$2,'Cargo List'!$C$2:$C$27,'Cargo List'!$H$2:$H$27)),"",LOOKUP(Sheet3!N$2,'Cargo List'!$C$2:$C$27,'Cargo List'!$I$2:$I$27))</f>
        <v>#N/A</v>
      </c>
      <c r="O341" t="e">
        <f>IF(OR($A341&lt;O$2,$A341&gt;O$2+LOOKUP(O$2,'Cargo List'!$C$2:$C$27,'Cargo List'!$H$2:$H$27)),"",LOOKUP(Sheet3!O$2,'Cargo List'!$C$2:$C$27,'Cargo List'!$I$2:$I$27))</f>
        <v>#N/A</v>
      </c>
      <c r="P341" t="e">
        <f>IF(OR($A341&lt;P$2,$A341&gt;P$2+LOOKUP(P$2,'Cargo List'!$C$2:$C$27,'Cargo List'!$H$2:$H$27)),"",LOOKUP(Sheet3!P$2,'Cargo List'!$C$2:$C$27,'Cargo List'!$I$2:$I$27))</f>
        <v>#N/A</v>
      </c>
      <c r="Q341" t="e">
        <f>IF(OR($A341&lt;Q$2,$A341&gt;Q$2+LOOKUP(Q$2,'Cargo List'!$C$2:$C$27,'Cargo List'!$H$2:$H$27)),"",LOOKUP(Sheet3!Q$2,'Cargo List'!$C$2:$C$27,'Cargo List'!$I$2:$I$27))</f>
        <v>#N/A</v>
      </c>
      <c r="R341" t="e">
        <f>IF(OR($A341&lt;R$2,$A341&gt;R$2+LOOKUP(R$2,'Cargo List'!$C$2:$C$27,'Cargo List'!$H$2:$H$27)),"",LOOKUP(Sheet3!R$2,'Cargo List'!$C$2:$C$27,'Cargo List'!$I$2:$I$27))</f>
        <v>#N/A</v>
      </c>
      <c r="S341" t="e">
        <f>IF(OR($A341&lt;S$2,$A341&gt;S$2+LOOKUP(S$2,'Cargo List'!$C$2:$C$27,'Cargo List'!$H$2:$H$27)),"",LOOKUP(Sheet3!S$2,'Cargo List'!$C$2:$C$27,'Cargo List'!$I$2:$I$27))</f>
        <v>#N/A</v>
      </c>
      <c r="T341" t="e">
        <f>IF(OR($A341&lt;T$2,$A341&gt;T$2+LOOKUP(T$2,'Cargo List'!$C$2:$C$27,'Cargo List'!$H$2:$H$27)),"",LOOKUP(Sheet3!T$2,'Cargo List'!$C$2:$C$27,'Cargo List'!$I$2:$I$27))</f>
        <v>#N/A</v>
      </c>
      <c r="U341" t="e">
        <f>IF(OR($A341&lt;U$2,$A341&gt;U$2+LOOKUP(U$2,'Cargo List'!$C$2:$C$27,'Cargo List'!$H$2:$H$27)),"",LOOKUP(Sheet3!U$2,'Cargo List'!$C$2:$C$27,'Cargo List'!$I$2:$I$27))</f>
        <v>#N/A</v>
      </c>
      <c r="V341" t="e">
        <f>IF(OR($A341&lt;V$2,$A341&gt;V$2+LOOKUP(V$2,'Cargo List'!$C$2:$C$27,'Cargo List'!$H$2:$H$27)),"",LOOKUP(Sheet3!V$2,'Cargo List'!$C$2:$C$27,'Cargo List'!$I$2:$I$27))</f>
        <v>#N/A</v>
      </c>
      <c r="W341" t="e">
        <f>IF(OR($A341&lt;W$2,$A341&gt;W$2+LOOKUP(W$2,'Cargo List'!$C$2:$C$27,'Cargo List'!$H$2:$H$27)),"",LOOKUP(Sheet3!W$2,'Cargo List'!$C$2:$C$27,'Cargo List'!$I$2:$I$27))</f>
        <v>#N/A</v>
      </c>
      <c r="X341" t="e">
        <f>IF(OR($A341&lt;X$2,$A341&gt;X$2+LOOKUP(X$2,'Cargo List'!$C$2:$C$27,'Cargo List'!$H$2:$H$27)),"",LOOKUP(Sheet3!X$2,'Cargo List'!$C$2:$C$27,'Cargo List'!$I$2:$I$27))</f>
        <v>#N/A</v>
      </c>
      <c r="Y341" t="e">
        <f>IF(OR($A341&lt;Y$2,$A341&gt;Y$2+LOOKUP(Y$2,'Cargo List'!$C$2:$C$27,'Cargo List'!$H$2:$H$27)),"",LOOKUP(Sheet3!Y$2,'Cargo List'!$C$2:$C$27,'Cargo List'!$I$2:$I$27))</f>
        <v>#N/A</v>
      </c>
      <c r="Z341" t="e">
        <f>IF(OR($A341&lt;Z$2,$A341&gt;Z$2+LOOKUP(Z$2,'Cargo List'!$C$2:$C$27,'Cargo List'!$H$2:$H$27)),"",LOOKUP(Sheet3!Z$2,'Cargo List'!$C$2:$C$27,'Cargo List'!$I$2:$I$27))</f>
        <v>#N/A</v>
      </c>
      <c r="AA341" t="e">
        <f>IF(OR($A341&lt;AA$2,$A341&gt;AA$2+LOOKUP(AA$2,'Cargo List'!$C$2:$C$27,'Cargo List'!$H$2:$H$27)),"",LOOKUP(Sheet3!AA$2,'Cargo List'!$C$2:$C$27,'Cargo List'!$I$2:$I$27))</f>
        <v>#N/A</v>
      </c>
      <c r="AB341" t="e">
        <f>IF(OR($A341&lt;AB$2,$A341&gt;AB$2+LOOKUP(AB$2,'Cargo List'!$C$2:$C$27,'Cargo List'!$H$2:$H$27)),"",LOOKUP(Sheet3!AB$2,'Cargo List'!$C$2:$C$27,'Cargo List'!$I$2:$I$27))</f>
        <v>#N/A</v>
      </c>
      <c r="AC341" t="e">
        <f>IF(OR($A341&lt;AC$2,$A341&gt;AC$2+LOOKUP(AC$2,'Cargo List'!$C$2:$C$27,'Cargo List'!$H$2:$H$27)),"",LOOKUP(Sheet3!AC$2,'Cargo List'!$C$2:$C$27,'Cargo List'!$I$2:$I$27))</f>
        <v>#N/A</v>
      </c>
      <c r="AD341" t="e">
        <f>IF(OR($A341&lt;AD$2,$A341&gt;AD$2+LOOKUP(AD$2,'Cargo List'!$C$2:$C$27,'Cargo List'!$H$2:$H$27)),"",LOOKUP(Sheet3!AD$2,'Cargo List'!$C$2:$C$27,'Cargo List'!$I$2:$I$27))</f>
        <v>#N/A</v>
      </c>
      <c r="AE341" t="e">
        <f>IF(OR($A341&lt;AE$2,$A341&gt;AE$2+LOOKUP(AE$2,'Cargo List'!$C$2:$C$27,'Cargo List'!$H$2:$H$27)),"",LOOKUP(Sheet3!AE$2,'Cargo List'!$C$2:$C$27,'Cargo List'!$I$2:$I$27))</f>
        <v>#N/A</v>
      </c>
      <c r="AF341" t="e">
        <f>IF(OR($A341&lt;AF$2,$A341&gt;AF$2+LOOKUP(AF$2,'Cargo List'!$C$2:$C$27,'Cargo List'!$H$2:$H$27)),"",LOOKUP(Sheet3!AF$2,'Cargo List'!$C$2:$C$27,'Cargo List'!$I$2:$I$27))</f>
        <v>#N/A</v>
      </c>
      <c r="AG341" t="e">
        <f>IF(OR($A341&lt;AG$2,$A341&gt;AG$2+LOOKUP(AG$2,'Cargo List'!$C$2:$C$27,'Cargo List'!$H$2:$H$27)),"",LOOKUP(Sheet3!AG$2,'Cargo List'!$C$2:$C$27,'Cargo List'!$I$2:$I$27))</f>
        <v>#N/A</v>
      </c>
      <c r="AH341" t="e">
        <f>IF(OR($A341&lt;AH$2,$A341&gt;AH$2+LOOKUP(AH$2,'Cargo List'!$C$2:$C$27,'Cargo List'!$H$2:$H$27)),"",LOOKUP(Sheet3!AH$2,'Cargo List'!$C$2:$C$27,'Cargo List'!$I$2:$I$27))</f>
        <v>#N/A</v>
      </c>
      <c r="AI341" t="e">
        <f>IF(OR($A341&lt;AI$2,$A341&gt;AI$2+LOOKUP(AI$2,'Cargo List'!$C$2:$C$27,'Cargo List'!$H$2:$H$27)),"",LOOKUP(Sheet3!AI$2,'Cargo List'!$C$2:$C$27,'Cargo List'!$I$2:$I$27))</f>
        <v>#N/A</v>
      </c>
      <c r="AJ341" t="e">
        <f>IF(OR($A341&lt;AJ$2,$A341&gt;AJ$2+LOOKUP(AJ$2,'Cargo List'!$C$2:$C$27,'Cargo List'!$H$2:$H$27)),"",LOOKUP(Sheet3!AJ$2,'Cargo List'!$C$2:$C$27,'Cargo List'!$I$2:$I$27))</f>
        <v>#N/A</v>
      </c>
      <c r="AK341" t="e">
        <f>IF(OR($A341&lt;AK$2,$A341&gt;AK$2+LOOKUP(AK$2,'Cargo List'!$C$2:$C$27,'Cargo List'!$H$2:$H$27)),"",LOOKUP(Sheet3!AK$2,'Cargo List'!$C$2:$C$27,'Cargo List'!$I$2:$I$27))</f>
        <v>#N/A</v>
      </c>
      <c r="AL341" t="e">
        <f>IF(OR($A341&lt;AL$2,$A341&gt;AL$2+LOOKUP(AL$2,'Cargo List'!$C$2:$C$27,'Cargo List'!$H$2:$H$27)),"",LOOKUP(Sheet3!AL$2,'Cargo List'!$C$2:$C$27,'Cargo List'!$I$2:$I$27))</f>
        <v>#N/A</v>
      </c>
      <c r="AM341" t="e">
        <f>IF(OR($A341&lt;AM$2,$A341&gt;AM$2+LOOKUP(AM$2,'Cargo List'!$C$2:$C$27,'Cargo List'!$H$2:$H$27)),"",LOOKUP(Sheet3!AM$2,'Cargo List'!$C$2:$C$27,'Cargo List'!$I$2:$I$27))</f>
        <v>#N/A</v>
      </c>
      <c r="AN341" t="e">
        <f>IF(OR($A341&lt;AN$2,$A341&gt;AN$2+LOOKUP(AN$2,'Cargo List'!$C$2:$C$27,'Cargo List'!$H$2:$H$27)),"",LOOKUP(Sheet3!AN$2,'Cargo List'!$C$2:$C$27,'Cargo List'!$I$2:$I$27))</f>
        <v>#N/A</v>
      </c>
      <c r="AO341" t="e">
        <f>IF(OR($A341&lt;AO$2,$A341&gt;AO$2+LOOKUP(AO$2,'Cargo List'!$C$2:$C$27,'Cargo List'!$H$2:$H$27)),"",LOOKUP(Sheet3!AO$2,'Cargo List'!$C$2:$C$27,'Cargo List'!$I$2:$I$27))</f>
        <v>#N/A</v>
      </c>
      <c r="AP341" t="e">
        <f>IF(OR($A341&lt;AP$2,$A341&gt;AP$2+LOOKUP(AP$2,'Cargo List'!$C$2:$C$27,'Cargo List'!$H$2:$H$27)),"",LOOKUP(Sheet3!AP$2,'Cargo List'!$C$2:$C$27,'Cargo List'!$I$2:$I$27))</f>
        <v>#N/A</v>
      </c>
      <c r="AQ341" t="e">
        <f>IF(OR($A341&lt;AQ$2,$A341&gt;AQ$2+LOOKUP(AQ$2,'Cargo List'!$C$2:$C$27,'Cargo List'!$H$2:$H$27)),"",LOOKUP(Sheet3!AQ$2,'Cargo List'!$C$2:$C$27,'Cargo List'!$I$2:$I$27))</f>
        <v>#N/A</v>
      </c>
      <c r="AR341" t="e">
        <f>IF(OR($A341&lt;AR$2,$A341&gt;AR$2+LOOKUP(AR$2,'Cargo List'!$C$2:$C$27,'Cargo List'!$H$2:$H$27)),"",LOOKUP(Sheet3!AR$2,'Cargo List'!$C$2:$C$27,'Cargo List'!$I$2:$I$27))</f>
        <v>#N/A</v>
      </c>
      <c r="AS341" t="e">
        <f>IF(OR($A341&lt;AS$2,$A341&gt;AS$2+LOOKUP(AS$2,'Cargo List'!$C$2:$C$27,'Cargo List'!$H$2:$H$27)),"",LOOKUP(Sheet3!AS$2,'Cargo List'!$C$2:$C$27,'Cargo List'!$I$2:$I$27))</f>
        <v>#N/A</v>
      </c>
      <c r="AT341" t="e">
        <f>IF(OR($A341&lt;AT$2,$A341&gt;AT$2+LOOKUP(AT$2,'Cargo List'!$C$2:$C$27,'Cargo List'!$H$2:$H$27)),"",LOOKUP(Sheet3!AT$2,'Cargo List'!$C$2:$C$27,'Cargo List'!$I$2:$I$27))</f>
        <v>#N/A</v>
      </c>
      <c r="AU341" t="e">
        <f>IF(OR($A341&lt;AU$2,$A341&gt;AU$2+LOOKUP(AU$2,'Cargo List'!$C$2:$C$27,'Cargo List'!$H$2:$H$27)),"",LOOKUP(Sheet3!AU$2,'Cargo List'!$C$2:$C$27,'Cargo List'!$I$2:$I$27))</f>
        <v>#N/A</v>
      </c>
      <c r="AV341" s="4">
        <f t="shared" si="10"/>
        <v>0</v>
      </c>
    </row>
    <row r="342" spans="1:48" x14ac:dyDescent="0.25">
      <c r="A342" s="2">
        <f t="shared" si="11"/>
        <v>44536</v>
      </c>
      <c r="B342" t="e">
        <f>IF(OR($A342&lt;B$2,$A342&gt;B$2+LOOKUP(B$2,'Cargo List'!$C$2:$C$27,'Cargo List'!$H$2:$H$27)),"",LOOKUP(Sheet3!B$2,'Cargo List'!$C$2:$C$27,'Cargo List'!$I$2:$I$27))</f>
        <v>#N/A</v>
      </c>
      <c r="C342" t="e">
        <f>IF(OR($A342&lt;C$2,$A342&gt;C$2+LOOKUP(C$2,'Cargo List'!$C$2:$C$27,'Cargo List'!$H$2:$H$27)),"",LOOKUP(Sheet3!C$2,'Cargo List'!$C$2:$C$27,'Cargo List'!$I$2:$I$27))</f>
        <v>#N/A</v>
      </c>
      <c r="D342" t="e">
        <f>IF(OR($A342&lt;D$2,$A342&gt;D$2+LOOKUP(D$2,'Cargo List'!$C$2:$C$27,'Cargo List'!$H$2:$H$27)),"",LOOKUP(Sheet3!D$2,'Cargo List'!$C$2:$C$27,'Cargo List'!$I$2:$I$27))</f>
        <v>#N/A</v>
      </c>
      <c r="E342" t="e">
        <f>IF(OR($A342&lt;E$2,$A342&gt;E$2+LOOKUP(E$2,'Cargo List'!$C$2:$C$27,'Cargo List'!$H$2:$H$27)),"",LOOKUP(Sheet3!E$2,'Cargo List'!$C$2:$C$27,'Cargo List'!$I$2:$I$27))</f>
        <v>#N/A</v>
      </c>
      <c r="F342" t="e">
        <f>IF(OR($A342&lt;F$2,$A342&gt;F$2+LOOKUP(F$2,'Cargo List'!$C$2:$C$27,'Cargo List'!$H$2:$H$27)),"",LOOKUP(Sheet3!F$2,'Cargo List'!$C$2:$C$27,'Cargo List'!$I$2:$I$27))</f>
        <v>#N/A</v>
      </c>
      <c r="G342" t="e">
        <f>IF(OR($A342&lt;G$2,$A342&gt;G$2+LOOKUP(G$2,'Cargo List'!$C$2:$C$27,'Cargo List'!$H$2:$H$27)),"",LOOKUP(Sheet3!G$2,'Cargo List'!$C$2:$C$27,'Cargo List'!$I$2:$I$27))</f>
        <v>#N/A</v>
      </c>
      <c r="H342" t="e">
        <f>IF(OR($A342&lt;H$2,$A342&gt;H$2+LOOKUP(H$2,'Cargo List'!$C$2:$C$27,'Cargo List'!$H$2:$H$27)),"",LOOKUP(Sheet3!H$2,'Cargo List'!$C$2:$C$27,'Cargo List'!$I$2:$I$27))</f>
        <v>#N/A</v>
      </c>
      <c r="I342" t="e">
        <f>IF(OR($A342&lt;I$2,$A342&gt;I$2+LOOKUP(I$2,'Cargo List'!$C$2:$C$27,'Cargo List'!$H$2:$H$27)),"",LOOKUP(Sheet3!I$2,'Cargo List'!$C$2:$C$27,'Cargo List'!$I$2:$I$27))</f>
        <v>#N/A</v>
      </c>
      <c r="J342" t="e">
        <f>IF(OR($A342&lt;J$2,$A342&gt;J$2+LOOKUP(J$2,'Cargo List'!$C$2:$C$27,'Cargo List'!$H$2:$H$27)),"",LOOKUP(Sheet3!J$2,'Cargo List'!$C$2:$C$27,'Cargo List'!$I$2:$I$27))</f>
        <v>#N/A</v>
      </c>
      <c r="K342" t="e">
        <f>IF(OR($A342&lt;K$2,$A342&gt;K$2+LOOKUP(K$2,'Cargo List'!$C$2:$C$27,'Cargo List'!$H$2:$H$27)),"",LOOKUP(Sheet3!K$2,'Cargo List'!$C$2:$C$27,'Cargo List'!$I$2:$I$27))</f>
        <v>#N/A</v>
      </c>
      <c r="L342" t="e">
        <f>IF(OR($A342&lt;L$2,$A342&gt;L$2+LOOKUP(L$2,'Cargo List'!$C$2:$C$27,'Cargo List'!$H$2:$H$27)),"",LOOKUP(Sheet3!L$2,'Cargo List'!$C$2:$C$27,'Cargo List'!$I$2:$I$27))</f>
        <v>#N/A</v>
      </c>
      <c r="M342" t="e">
        <f>IF(OR($A342&lt;M$2,$A342&gt;M$2+LOOKUP(M$2,'Cargo List'!$C$2:$C$27,'Cargo List'!$H$2:$H$27)),"",LOOKUP(Sheet3!M$2,'Cargo List'!$C$2:$C$27,'Cargo List'!$I$2:$I$27))</f>
        <v>#N/A</v>
      </c>
      <c r="N342" t="e">
        <f>IF(OR($A342&lt;N$2,$A342&gt;N$2+LOOKUP(N$2,'Cargo List'!$C$2:$C$27,'Cargo List'!$H$2:$H$27)),"",LOOKUP(Sheet3!N$2,'Cargo List'!$C$2:$C$27,'Cargo List'!$I$2:$I$27))</f>
        <v>#N/A</v>
      </c>
      <c r="O342" t="e">
        <f>IF(OR($A342&lt;O$2,$A342&gt;O$2+LOOKUP(O$2,'Cargo List'!$C$2:$C$27,'Cargo List'!$H$2:$H$27)),"",LOOKUP(Sheet3!O$2,'Cargo List'!$C$2:$C$27,'Cargo List'!$I$2:$I$27))</f>
        <v>#N/A</v>
      </c>
      <c r="P342" t="e">
        <f>IF(OR($A342&lt;P$2,$A342&gt;P$2+LOOKUP(P$2,'Cargo List'!$C$2:$C$27,'Cargo List'!$H$2:$H$27)),"",LOOKUP(Sheet3!P$2,'Cargo List'!$C$2:$C$27,'Cargo List'!$I$2:$I$27))</f>
        <v>#N/A</v>
      </c>
      <c r="Q342" t="e">
        <f>IF(OR($A342&lt;Q$2,$A342&gt;Q$2+LOOKUP(Q$2,'Cargo List'!$C$2:$C$27,'Cargo List'!$H$2:$H$27)),"",LOOKUP(Sheet3!Q$2,'Cargo List'!$C$2:$C$27,'Cargo List'!$I$2:$I$27))</f>
        <v>#N/A</v>
      </c>
      <c r="R342" t="e">
        <f>IF(OR($A342&lt;R$2,$A342&gt;R$2+LOOKUP(R$2,'Cargo List'!$C$2:$C$27,'Cargo List'!$H$2:$H$27)),"",LOOKUP(Sheet3!R$2,'Cargo List'!$C$2:$C$27,'Cargo List'!$I$2:$I$27))</f>
        <v>#N/A</v>
      </c>
      <c r="S342" t="e">
        <f>IF(OR($A342&lt;S$2,$A342&gt;S$2+LOOKUP(S$2,'Cargo List'!$C$2:$C$27,'Cargo List'!$H$2:$H$27)),"",LOOKUP(Sheet3!S$2,'Cargo List'!$C$2:$C$27,'Cargo List'!$I$2:$I$27))</f>
        <v>#N/A</v>
      </c>
      <c r="T342" t="e">
        <f>IF(OR($A342&lt;T$2,$A342&gt;T$2+LOOKUP(T$2,'Cargo List'!$C$2:$C$27,'Cargo List'!$H$2:$H$27)),"",LOOKUP(Sheet3!T$2,'Cargo List'!$C$2:$C$27,'Cargo List'!$I$2:$I$27))</f>
        <v>#N/A</v>
      </c>
      <c r="U342" t="e">
        <f>IF(OR($A342&lt;U$2,$A342&gt;U$2+LOOKUP(U$2,'Cargo List'!$C$2:$C$27,'Cargo List'!$H$2:$H$27)),"",LOOKUP(Sheet3!U$2,'Cargo List'!$C$2:$C$27,'Cargo List'!$I$2:$I$27))</f>
        <v>#N/A</v>
      </c>
      <c r="V342" t="e">
        <f>IF(OR($A342&lt;V$2,$A342&gt;V$2+LOOKUP(V$2,'Cargo List'!$C$2:$C$27,'Cargo List'!$H$2:$H$27)),"",LOOKUP(Sheet3!V$2,'Cargo List'!$C$2:$C$27,'Cargo List'!$I$2:$I$27))</f>
        <v>#N/A</v>
      </c>
      <c r="W342" t="e">
        <f>IF(OR($A342&lt;W$2,$A342&gt;W$2+LOOKUP(W$2,'Cargo List'!$C$2:$C$27,'Cargo List'!$H$2:$H$27)),"",LOOKUP(Sheet3!W$2,'Cargo List'!$C$2:$C$27,'Cargo List'!$I$2:$I$27))</f>
        <v>#N/A</v>
      </c>
      <c r="X342" t="e">
        <f>IF(OR($A342&lt;X$2,$A342&gt;X$2+LOOKUP(X$2,'Cargo List'!$C$2:$C$27,'Cargo List'!$H$2:$H$27)),"",LOOKUP(Sheet3!X$2,'Cargo List'!$C$2:$C$27,'Cargo List'!$I$2:$I$27))</f>
        <v>#N/A</v>
      </c>
      <c r="Y342" t="e">
        <f>IF(OR($A342&lt;Y$2,$A342&gt;Y$2+LOOKUP(Y$2,'Cargo List'!$C$2:$C$27,'Cargo List'!$H$2:$H$27)),"",LOOKUP(Sheet3!Y$2,'Cargo List'!$C$2:$C$27,'Cargo List'!$I$2:$I$27))</f>
        <v>#N/A</v>
      </c>
      <c r="Z342" t="e">
        <f>IF(OR($A342&lt;Z$2,$A342&gt;Z$2+LOOKUP(Z$2,'Cargo List'!$C$2:$C$27,'Cargo List'!$H$2:$H$27)),"",LOOKUP(Sheet3!Z$2,'Cargo List'!$C$2:$C$27,'Cargo List'!$I$2:$I$27))</f>
        <v>#N/A</v>
      </c>
      <c r="AA342" t="e">
        <f>IF(OR($A342&lt;AA$2,$A342&gt;AA$2+LOOKUP(AA$2,'Cargo List'!$C$2:$C$27,'Cargo List'!$H$2:$H$27)),"",LOOKUP(Sheet3!AA$2,'Cargo List'!$C$2:$C$27,'Cargo List'!$I$2:$I$27))</f>
        <v>#N/A</v>
      </c>
      <c r="AB342" t="e">
        <f>IF(OR($A342&lt;AB$2,$A342&gt;AB$2+LOOKUP(AB$2,'Cargo List'!$C$2:$C$27,'Cargo List'!$H$2:$H$27)),"",LOOKUP(Sheet3!AB$2,'Cargo List'!$C$2:$C$27,'Cargo List'!$I$2:$I$27))</f>
        <v>#N/A</v>
      </c>
      <c r="AC342" t="e">
        <f>IF(OR($A342&lt;AC$2,$A342&gt;AC$2+LOOKUP(AC$2,'Cargo List'!$C$2:$C$27,'Cargo List'!$H$2:$H$27)),"",LOOKUP(Sheet3!AC$2,'Cargo List'!$C$2:$C$27,'Cargo List'!$I$2:$I$27))</f>
        <v>#N/A</v>
      </c>
      <c r="AD342" t="e">
        <f>IF(OR($A342&lt;AD$2,$A342&gt;AD$2+LOOKUP(AD$2,'Cargo List'!$C$2:$C$27,'Cargo List'!$H$2:$H$27)),"",LOOKUP(Sheet3!AD$2,'Cargo List'!$C$2:$C$27,'Cargo List'!$I$2:$I$27))</f>
        <v>#N/A</v>
      </c>
      <c r="AE342" t="e">
        <f>IF(OR($A342&lt;AE$2,$A342&gt;AE$2+LOOKUP(AE$2,'Cargo List'!$C$2:$C$27,'Cargo List'!$H$2:$H$27)),"",LOOKUP(Sheet3!AE$2,'Cargo List'!$C$2:$C$27,'Cargo List'!$I$2:$I$27))</f>
        <v>#N/A</v>
      </c>
      <c r="AF342" t="e">
        <f>IF(OR($A342&lt;AF$2,$A342&gt;AF$2+LOOKUP(AF$2,'Cargo List'!$C$2:$C$27,'Cargo List'!$H$2:$H$27)),"",LOOKUP(Sheet3!AF$2,'Cargo List'!$C$2:$C$27,'Cargo List'!$I$2:$I$27))</f>
        <v>#N/A</v>
      </c>
      <c r="AG342" t="e">
        <f>IF(OR($A342&lt;AG$2,$A342&gt;AG$2+LOOKUP(AG$2,'Cargo List'!$C$2:$C$27,'Cargo List'!$H$2:$H$27)),"",LOOKUP(Sheet3!AG$2,'Cargo List'!$C$2:$C$27,'Cargo List'!$I$2:$I$27))</f>
        <v>#N/A</v>
      </c>
      <c r="AH342" t="e">
        <f>IF(OR($A342&lt;AH$2,$A342&gt;AH$2+LOOKUP(AH$2,'Cargo List'!$C$2:$C$27,'Cargo List'!$H$2:$H$27)),"",LOOKUP(Sheet3!AH$2,'Cargo List'!$C$2:$C$27,'Cargo List'!$I$2:$I$27))</f>
        <v>#N/A</v>
      </c>
      <c r="AI342" t="e">
        <f>IF(OR($A342&lt;AI$2,$A342&gt;AI$2+LOOKUP(AI$2,'Cargo List'!$C$2:$C$27,'Cargo List'!$H$2:$H$27)),"",LOOKUP(Sheet3!AI$2,'Cargo List'!$C$2:$C$27,'Cargo List'!$I$2:$I$27))</f>
        <v>#N/A</v>
      </c>
      <c r="AJ342" t="e">
        <f>IF(OR($A342&lt;AJ$2,$A342&gt;AJ$2+LOOKUP(AJ$2,'Cargo List'!$C$2:$C$27,'Cargo List'!$H$2:$H$27)),"",LOOKUP(Sheet3!AJ$2,'Cargo List'!$C$2:$C$27,'Cargo List'!$I$2:$I$27))</f>
        <v>#N/A</v>
      </c>
      <c r="AK342" t="e">
        <f>IF(OR($A342&lt;AK$2,$A342&gt;AK$2+LOOKUP(AK$2,'Cargo List'!$C$2:$C$27,'Cargo List'!$H$2:$H$27)),"",LOOKUP(Sheet3!AK$2,'Cargo List'!$C$2:$C$27,'Cargo List'!$I$2:$I$27))</f>
        <v>#N/A</v>
      </c>
      <c r="AL342" t="e">
        <f>IF(OR($A342&lt;AL$2,$A342&gt;AL$2+LOOKUP(AL$2,'Cargo List'!$C$2:$C$27,'Cargo List'!$H$2:$H$27)),"",LOOKUP(Sheet3!AL$2,'Cargo List'!$C$2:$C$27,'Cargo List'!$I$2:$I$27))</f>
        <v>#N/A</v>
      </c>
      <c r="AM342" t="e">
        <f>IF(OR($A342&lt;AM$2,$A342&gt;AM$2+LOOKUP(AM$2,'Cargo List'!$C$2:$C$27,'Cargo List'!$H$2:$H$27)),"",LOOKUP(Sheet3!AM$2,'Cargo List'!$C$2:$C$27,'Cargo List'!$I$2:$I$27))</f>
        <v>#N/A</v>
      </c>
      <c r="AN342" t="e">
        <f>IF(OR($A342&lt;AN$2,$A342&gt;AN$2+LOOKUP(AN$2,'Cargo List'!$C$2:$C$27,'Cargo List'!$H$2:$H$27)),"",LOOKUP(Sheet3!AN$2,'Cargo List'!$C$2:$C$27,'Cargo List'!$I$2:$I$27))</f>
        <v>#N/A</v>
      </c>
      <c r="AO342" t="e">
        <f>IF(OR($A342&lt;AO$2,$A342&gt;AO$2+LOOKUP(AO$2,'Cargo List'!$C$2:$C$27,'Cargo List'!$H$2:$H$27)),"",LOOKUP(Sheet3!AO$2,'Cargo List'!$C$2:$C$27,'Cargo List'!$I$2:$I$27))</f>
        <v>#N/A</v>
      </c>
      <c r="AP342" t="e">
        <f>IF(OR($A342&lt;AP$2,$A342&gt;AP$2+LOOKUP(AP$2,'Cargo List'!$C$2:$C$27,'Cargo List'!$H$2:$H$27)),"",LOOKUP(Sheet3!AP$2,'Cargo List'!$C$2:$C$27,'Cargo List'!$I$2:$I$27))</f>
        <v>#N/A</v>
      </c>
      <c r="AQ342" t="e">
        <f>IF(OR($A342&lt;AQ$2,$A342&gt;AQ$2+LOOKUP(AQ$2,'Cargo List'!$C$2:$C$27,'Cargo List'!$H$2:$H$27)),"",LOOKUP(Sheet3!AQ$2,'Cargo List'!$C$2:$C$27,'Cargo List'!$I$2:$I$27))</f>
        <v>#N/A</v>
      </c>
      <c r="AR342" t="e">
        <f>IF(OR($A342&lt;AR$2,$A342&gt;AR$2+LOOKUP(AR$2,'Cargo List'!$C$2:$C$27,'Cargo List'!$H$2:$H$27)),"",LOOKUP(Sheet3!AR$2,'Cargo List'!$C$2:$C$27,'Cargo List'!$I$2:$I$27))</f>
        <v>#N/A</v>
      </c>
      <c r="AS342" t="e">
        <f>IF(OR($A342&lt;AS$2,$A342&gt;AS$2+LOOKUP(AS$2,'Cargo List'!$C$2:$C$27,'Cargo List'!$H$2:$H$27)),"",LOOKUP(Sheet3!AS$2,'Cargo List'!$C$2:$C$27,'Cargo List'!$I$2:$I$27))</f>
        <v>#N/A</v>
      </c>
      <c r="AT342" t="e">
        <f>IF(OR($A342&lt;AT$2,$A342&gt;AT$2+LOOKUP(AT$2,'Cargo List'!$C$2:$C$27,'Cargo List'!$H$2:$H$27)),"",LOOKUP(Sheet3!AT$2,'Cargo List'!$C$2:$C$27,'Cargo List'!$I$2:$I$27))</f>
        <v>#N/A</v>
      </c>
      <c r="AU342" t="e">
        <f>IF(OR($A342&lt;AU$2,$A342&gt;AU$2+LOOKUP(AU$2,'Cargo List'!$C$2:$C$27,'Cargo List'!$H$2:$H$27)),"",LOOKUP(Sheet3!AU$2,'Cargo List'!$C$2:$C$27,'Cargo List'!$I$2:$I$27))</f>
        <v>#N/A</v>
      </c>
      <c r="AV342" s="4">
        <f t="shared" si="10"/>
        <v>0</v>
      </c>
    </row>
    <row r="343" spans="1:48" x14ac:dyDescent="0.25">
      <c r="A343" s="2">
        <f t="shared" si="11"/>
        <v>44537</v>
      </c>
      <c r="B343" t="e">
        <f>IF(OR($A343&lt;B$2,$A343&gt;B$2+LOOKUP(B$2,'Cargo List'!$C$2:$C$27,'Cargo List'!$H$2:$H$27)),"",LOOKUP(Sheet3!B$2,'Cargo List'!$C$2:$C$27,'Cargo List'!$I$2:$I$27))</f>
        <v>#N/A</v>
      </c>
      <c r="C343" t="e">
        <f>IF(OR($A343&lt;C$2,$A343&gt;C$2+LOOKUP(C$2,'Cargo List'!$C$2:$C$27,'Cargo List'!$H$2:$H$27)),"",LOOKUP(Sheet3!C$2,'Cargo List'!$C$2:$C$27,'Cargo List'!$I$2:$I$27))</f>
        <v>#N/A</v>
      </c>
      <c r="D343" t="e">
        <f>IF(OR($A343&lt;D$2,$A343&gt;D$2+LOOKUP(D$2,'Cargo List'!$C$2:$C$27,'Cargo List'!$H$2:$H$27)),"",LOOKUP(Sheet3!D$2,'Cargo List'!$C$2:$C$27,'Cargo List'!$I$2:$I$27))</f>
        <v>#N/A</v>
      </c>
      <c r="E343" t="e">
        <f>IF(OR($A343&lt;E$2,$A343&gt;E$2+LOOKUP(E$2,'Cargo List'!$C$2:$C$27,'Cargo List'!$H$2:$H$27)),"",LOOKUP(Sheet3!E$2,'Cargo List'!$C$2:$C$27,'Cargo List'!$I$2:$I$27))</f>
        <v>#N/A</v>
      </c>
      <c r="F343" t="e">
        <f>IF(OR($A343&lt;F$2,$A343&gt;F$2+LOOKUP(F$2,'Cargo List'!$C$2:$C$27,'Cargo List'!$H$2:$H$27)),"",LOOKUP(Sheet3!F$2,'Cargo List'!$C$2:$C$27,'Cargo List'!$I$2:$I$27))</f>
        <v>#N/A</v>
      </c>
      <c r="G343" t="e">
        <f>IF(OR($A343&lt;G$2,$A343&gt;G$2+LOOKUP(G$2,'Cargo List'!$C$2:$C$27,'Cargo List'!$H$2:$H$27)),"",LOOKUP(Sheet3!G$2,'Cargo List'!$C$2:$C$27,'Cargo List'!$I$2:$I$27))</f>
        <v>#N/A</v>
      </c>
      <c r="H343" t="e">
        <f>IF(OR($A343&lt;H$2,$A343&gt;H$2+LOOKUP(H$2,'Cargo List'!$C$2:$C$27,'Cargo List'!$H$2:$H$27)),"",LOOKUP(Sheet3!H$2,'Cargo List'!$C$2:$C$27,'Cargo List'!$I$2:$I$27))</f>
        <v>#N/A</v>
      </c>
      <c r="I343" t="e">
        <f>IF(OR($A343&lt;I$2,$A343&gt;I$2+LOOKUP(I$2,'Cargo List'!$C$2:$C$27,'Cargo List'!$H$2:$H$27)),"",LOOKUP(Sheet3!I$2,'Cargo List'!$C$2:$C$27,'Cargo List'!$I$2:$I$27))</f>
        <v>#N/A</v>
      </c>
      <c r="J343" t="e">
        <f>IF(OR($A343&lt;J$2,$A343&gt;J$2+LOOKUP(J$2,'Cargo List'!$C$2:$C$27,'Cargo List'!$H$2:$H$27)),"",LOOKUP(Sheet3!J$2,'Cargo List'!$C$2:$C$27,'Cargo List'!$I$2:$I$27))</f>
        <v>#N/A</v>
      </c>
      <c r="K343" t="e">
        <f>IF(OR($A343&lt;K$2,$A343&gt;K$2+LOOKUP(K$2,'Cargo List'!$C$2:$C$27,'Cargo List'!$H$2:$H$27)),"",LOOKUP(Sheet3!K$2,'Cargo List'!$C$2:$C$27,'Cargo List'!$I$2:$I$27))</f>
        <v>#N/A</v>
      </c>
      <c r="L343" t="e">
        <f>IF(OR($A343&lt;L$2,$A343&gt;L$2+LOOKUP(L$2,'Cargo List'!$C$2:$C$27,'Cargo List'!$H$2:$H$27)),"",LOOKUP(Sheet3!L$2,'Cargo List'!$C$2:$C$27,'Cargo List'!$I$2:$I$27))</f>
        <v>#N/A</v>
      </c>
      <c r="M343" t="e">
        <f>IF(OR($A343&lt;M$2,$A343&gt;M$2+LOOKUP(M$2,'Cargo List'!$C$2:$C$27,'Cargo List'!$H$2:$H$27)),"",LOOKUP(Sheet3!M$2,'Cargo List'!$C$2:$C$27,'Cargo List'!$I$2:$I$27))</f>
        <v>#N/A</v>
      </c>
      <c r="N343" t="e">
        <f>IF(OR($A343&lt;N$2,$A343&gt;N$2+LOOKUP(N$2,'Cargo List'!$C$2:$C$27,'Cargo List'!$H$2:$H$27)),"",LOOKUP(Sheet3!N$2,'Cargo List'!$C$2:$C$27,'Cargo List'!$I$2:$I$27))</f>
        <v>#N/A</v>
      </c>
      <c r="O343" t="e">
        <f>IF(OR($A343&lt;O$2,$A343&gt;O$2+LOOKUP(O$2,'Cargo List'!$C$2:$C$27,'Cargo List'!$H$2:$H$27)),"",LOOKUP(Sheet3!O$2,'Cargo List'!$C$2:$C$27,'Cargo List'!$I$2:$I$27))</f>
        <v>#N/A</v>
      </c>
      <c r="P343" t="e">
        <f>IF(OR($A343&lt;P$2,$A343&gt;P$2+LOOKUP(P$2,'Cargo List'!$C$2:$C$27,'Cargo List'!$H$2:$H$27)),"",LOOKUP(Sheet3!P$2,'Cargo List'!$C$2:$C$27,'Cargo List'!$I$2:$I$27))</f>
        <v>#N/A</v>
      </c>
      <c r="Q343" t="e">
        <f>IF(OR($A343&lt;Q$2,$A343&gt;Q$2+LOOKUP(Q$2,'Cargo List'!$C$2:$C$27,'Cargo List'!$H$2:$H$27)),"",LOOKUP(Sheet3!Q$2,'Cargo List'!$C$2:$C$27,'Cargo List'!$I$2:$I$27))</f>
        <v>#N/A</v>
      </c>
      <c r="R343" t="e">
        <f>IF(OR($A343&lt;R$2,$A343&gt;R$2+LOOKUP(R$2,'Cargo List'!$C$2:$C$27,'Cargo List'!$H$2:$H$27)),"",LOOKUP(Sheet3!R$2,'Cargo List'!$C$2:$C$27,'Cargo List'!$I$2:$I$27))</f>
        <v>#N/A</v>
      </c>
      <c r="S343" t="e">
        <f>IF(OR($A343&lt;S$2,$A343&gt;S$2+LOOKUP(S$2,'Cargo List'!$C$2:$C$27,'Cargo List'!$H$2:$H$27)),"",LOOKUP(Sheet3!S$2,'Cargo List'!$C$2:$C$27,'Cargo List'!$I$2:$I$27))</f>
        <v>#N/A</v>
      </c>
      <c r="T343" t="e">
        <f>IF(OR($A343&lt;T$2,$A343&gt;T$2+LOOKUP(T$2,'Cargo List'!$C$2:$C$27,'Cargo List'!$H$2:$H$27)),"",LOOKUP(Sheet3!T$2,'Cargo List'!$C$2:$C$27,'Cargo List'!$I$2:$I$27))</f>
        <v>#N/A</v>
      </c>
      <c r="U343" t="e">
        <f>IF(OR($A343&lt;U$2,$A343&gt;U$2+LOOKUP(U$2,'Cargo List'!$C$2:$C$27,'Cargo List'!$H$2:$H$27)),"",LOOKUP(Sheet3!U$2,'Cargo List'!$C$2:$C$27,'Cargo List'!$I$2:$I$27))</f>
        <v>#N/A</v>
      </c>
      <c r="V343" t="e">
        <f>IF(OR($A343&lt;V$2,$A343&gt;V$2+LOOKUP(V$2,'Cargo List'!$C$2:$C$27,'Cargo List'!$H$2:$H$27)),"",LOOKUP(Sheet3!V$2,'Cargo List'!$C$2:$C$27,'Cargo List'!$I$2:$I$27))</f>
        <v>#N/A</v>
      </c>
      <c r="W343" t="e">
        <f>IF(OR($A343&lt;W$2,$A343&gt;W$2+LOOKUP(W$2,'Cargo List'!$C$2:$C$27,'Cargo List'!$H$2:$H$27)),"",LOOKUP(Sheet3!W$2,'Cargo List'!$C$2:$C$27,'Cargo List'!$I$2:$I$27))</f>
        <v>#N/A</v>
      </c>
      <c r="X343" t="e">
        <f>IF(OR($A343&lt;X$2,$A343&gt;X$2+LOOKUP(X$2,'Cargo List'!$C$2:$C$27,'Cargo List'!$H$2:$H$27)),"",LOOKUP(Sheet3!X$2,'Cargo List'!$C$2:$C$27,'Cargo List'!$I$2:$I$27))</f>
        <v>#N/A</v>
      </c>
      <c r="Y343" t="e">
        <f>IF(OR($A343&lt;Y$2,$A343&gt;Y$2+LOOKUP(Y$2,'Cargo List'!$C$2:$C$27,'Cargo List'!$H$2:$H$27)),"",LOOKUP(Sheet3!Y$2,'Cargo List'!$C$2:$C$27,'Cargo List'!$I$2:$I$27))</f>
        <v>#N/A</v>
      </c>
      <c r="Z343" t="e">
        <f>IF(OR($A343&lt;Z$2,$A343&gt;Z$2+LOOKUP(Z$2,'Cargo List'!$C$2:$C$27,'Cargo List'!$H$2:$H$27)),"",LOOKUP(Sheet3!Z$2,'Cargo List'!$C$2:$C$27,'Cargo List'!$I$2:$I$27))</f>
        <v>#N/A</v>
      </c>
      <c r="AA343" t="e">
        <f>IF(OR($A343&lt;AA$2,$A343&gt;AA$2+LOOKUP(AA$2,'Cargo List'!$C$2:$C$27,'Cargo List'!$H$2:$H$27)),"",LOOKUP(Sheet3!AA$2,'Cargo List'!$C$2:$C$27,'Cargo List'!$I$2:$I$27))</f>
        <v>#N/A</v>
      </c>
      <c r="AB343" t="e">
        <f>IF(OR($A343&lt;AB$2,$A343&gt;AB$2+LOOKUP(AB$2,'Cargo List'!$C$2:$C$27,'Cargo List'!$H$2:$H$27)),"",LOOKUP(Sheet3!AB$2,'Cargo List'!$C$2:$C$27,'Cargo List'!$I$2:$I$27))</f>
        <v>#N/A</v>
      </c>
      <c r="AC343" t="e">
        <f>IF(OR($A343&lt;AC$2,$A343&gt;AC$2+LOOKUP(AC$2,'Cargo List'!$C$2:$C$27,'Cargo List'!$H$2:$H$27)),"",LOOKUP(Sheet3!AC$2,'Cargo List'!$C$2:$C$27,'Cargo List'!$I$2:$I$27))</f>
        <v>#N/A</v>
      </c>
      <c r="AD343" t="e">
        <f>IF(OR($A343&lt;AD$2,$A343&gt;AD$2+LOOKUP(AD$2,'Cargo List'!$C$2:$C$27,'Cargo List'!$H$2:$H$27)),"",LOOKUP(Sheet3!AD$2,'Cargo List'!$C$2:$C$27,'Cargo List'!$I$2:$I$27))</f>
        <v>#N/A</v>
      </c>
      <c r="AE343" t="e">
        <f>IF(OR($A343&lt;AE$2,$A343&gt;AE$2+LOOKUP(AE$2,'Cargo List'!$C$2:$C$27,'Cargo List'!$H$2:$H$27)),"",LOOKUP(Sheet3!AE$2,'Cargo List'!$C$2:$C$27,'Cargo List'!$I$2:$I$27))</f>
        <v>#N/A</v>
      </c>
      <c r="AF343" t="e">
        <f>IF(OR($A343&lt;AF$2,$A343&gt;AF$2+LOOKUP(AF$2,'Cargo List'!$C$2:$C$27,'Cargo List'!$H$2:$H$27)),"",LOOKUP(Sheet3!AF$2,'Cargo List'!$C$2:$C$27,'Cargo List'!$I$2:$I$27))</f>
        <v>#N/A</v>
      </c>
      <c r="AG343" t="e">
        <f>IF(OR($A343&lt;AG$2,$A343&gt;AG$2+LOOKUP(AG$2,'Cargo List'!$C$2:$C$27,'Cargo List'!$H$2:$H$27)),"",LOOKUP(Sheet3!AG$2,'Cargo List'!$C$2:$C$27,'Cargo List'!$I$2:$I$27))</f>
        <v>#N/A</v>
      </c>
      <c r="AH343" t="e">
        <f>IF(OR($A343&lt;AH$2,$A343&gt;AH$2+LOOKUP(AH$2,'Cargo List'!$C$2:$C$27,'Cargo List'!$H$2:$H$27)),"",LOOKUP(Sheet3!AH$2,'Cargo List'!$C$2:$C$27,'Cargo List'!$I$2:$I$27))</f>
        <v>#N/A</v>
      </c>
      <c r="AI343" t="e">
        <f>IF(OR($A343&lt;AI$2,$A343&gt;AI$2+LOOKUP(AI$2,'Cargo List'!$C$2:$C$27,'Cargo List'!$H$2:$H$27)),"",LOOKUP(Sheet3!AI$2,'Cargo List'!$C$2:$C$27,'Cargo List'!$I$2:$I$27))</f>
        <v>#N/A</v>
      </c>
      <c r="AJ343" t="e">
        <f>IF(OR($A343&lt;AJ$2,$A343&gt;AJ$2+LOOKUP(AJ$2,'Cargo List'!$C$2:$C$27,'Cargo List'!$H$2:$H$27)),"",LOOKUP(Sheet3!AJ$2,'Cargo List'!$C$2:$C$27,'Cargo List'!$I$2:$I$27))</f>
        <v>#N/A</v>
      </c>
      <c r="AK343" t="e">
        <f>IF(OR($A343&lt;AK$2,$A343&gt;AK$2+LOOKUP(AK$2,'Cargo List'!$C$2:$C$27,'Cargo List'!$H$2:$H$27)),"",LOOKUP(Sheet3!AK$2,'Cargo List'!$C$2:$C$27,'Cargo List'!$I$2:$I$27))</f>
        <v>#N/A</v>
      </c>
      <c r="AL343" t="e">
        <f>IF(OR($A343&lt;AL$2,$A343&gt;AL$2+LOOKUP(AL$2,'Cargo List'!$C$2:$C$27,'Cargo List'!$H$2:$H$27)),"",LOOKUP(Sheet3!AL$2,'Cargo List'!$C$2:$C$27,'Cargo List'!$I$2:$I$27))</f>
        <v>#N/A</v>
      </c>
      <c r="AM343" t="e">
        <f>IF(OR($A343&lt;AM$2,$A343&gt;AM$2+LOOKUP(AM$2,'Cargo List'!$C$2:$C$27,'Cargo List'!$H$2:$H$27)),"",LOOKUP(Sheet3!AM$2,'Cargo List'!$C$2:$C$27,'Cargo List'!$I$2:$I$27))</f>
        <v>#N/A</v>
      </c>
      <c r="AN343" t="e">
        <f>IF(OR($A343&lt;AN$2,$A343&gt;AN$2+LOOKUP(AN$2,'Cargo List'!$C$2:$C$27,'Cargo List'!$H$2:$H$27)),"",LOOKUP(Sheet3!AN$2,'Cargo List'!$C$2:$C$27,'Cargo List'!$I$2:$I$27))</f>
        <v>#N/A</v>
      </c>
      <c r="AO343" t="e">
        <f>IF(OR($A343&lt;AO$2,$A343&gt;AO$2+LOOKUP(AO$2,'Cargo List'!$C$2:$C$27,'Cargo List'!$H$2:$H$27)),"",LOOKUP(Sheet3!AO$2,'Cargo List'!$C$2:$C$27,'Cargo List'!$I$2:$I$27))</f>
        <v>#N/A</v>
      </c>
      <c r="AP343" t="e">
        <f>IF(OR($A343&lt;AP$2,$A343&gt;AP$2+LOOKUP(AP$2,'Cargo List'!$C$2:$C$27,'Cargo List'!$H$2:$H$27)),"",LOOKUP(Sheet3!AP$2,'Cargo List'!$C$2:$C$27,'Cargo List'!$I$2:$I$27))</f>
        <v>#N/A</v>
      </c>
      <c r="AQ343" t="e">
        <f>IF(OR($A343&lt;AQ$2,$A343&gt;AQ$2+LOOKUP(AQ$2,'Cargo List'!$C$2:$C$27,'Cargo List'!$H$2:$H$27)),"",LOOKUP(Sheet3!AQ$2,'Cargo List'!$C$2:$C$27,'Cargo List'!$I$2:$I$27))</f>
        <v>#N/A</v>
      </c>
      <c r="AR343" t="e">
        <f>IF(OR($A343&lt;AR$2,$A343&gt;AR$2+LOOKUP(AR$2,'Cargo List'!$C$2:$C$27,'Cargo List'!$H$2:$H$27)),"",LOOKUP(Sheet3!AR$2,'Cargo List'!$C$2:$C$27,'Cargo List'!$I$2:$I$27))</f>
        <v>#N/A</v>
      </c>
      <c r="AS343" t="e">
        <f>IF(OR($A343&lt;AS$2,$A343&gt;AS$2+LOOKUP(AS$2,'Cargo List'!$C$2:$C$27,'Cargo List'!$H$2:$H$27)),"",LOOKUP(Sheet3!AS$2,'Cargo List'!$C$2:$C$27,'Cargo List'!$I$2:$I$27))</f>
        <v>#N/A</v>
      </c>
      <c r="AT343" t="e">
        <f>IF(OR($A343&lt;AT$2,$A343&gt;AT$2+LOOKUP(AT$2,'Cargo List'!$C$2:$C$27,'Cargo List'!$H$2:$H$27)),"",LOOKUP(Sheet3!AT$2,'Cargo List'!$C$2:$C$27,'Cargo List'!$I$2:$I$27))</f>
        <v>#N/A</v>
      </c>
      <c r="AU343" t="e">
        <f>IF(OR($A343&lt;AU$2,$A343&gt;AU$2+LOOKUP(AU$2,'Cargo List'!$C$2:$C$27,'Cargo List'!$H$2:$H$27)),"",LOOKUP(Sheet3!AU$2,'Cargo List'!$C$2:$C$27,'Cargo List'!$I$2:$I$27))</f>
        <v>#N/A</v>
      </c>
      <c r="AV343" s="4">
        <f t="shared" si="10"/>
        <v>0</v>
      </c>
    </row>
    <row r="344" spans="1:48" x14ac:dyDescent="0.25">
      <c r="A344" s="2">
        <f t="shared" si="11"/>
        <v>44538</v>
      </c>
      <c r="B344" t="e">
        <f>IF(OR($A344&lt;B$2,$A344&gt;B$2+LOOKUP(B$2,'Cargo List'!$C$2:$C$27,'Cargo List'!$H$2:$H$27)),"",LOOKUP(Sheet3!B$2,'Cargo List'!$C$2:$C$27,'Cargo List'!$I$2:$I$27))</f>
        <v>#N/A</v>
      </c>
      <c r="C344" t="e">
        <f>IF(OR($A344&lt;C$2,$A344&gt;C$2+LOOKUP(C$2,'Cargo List'!$C$2:$C$27,'Cargo List'!$H$2:$H$27)),"",LOOKUP(Sheet3!C$2,'Cargo List'!$C$2:$C$27,'Cargo List'!$I$2:$I$27))</f>
        <v>#N/A</v>
      </c>
      <c r="D344" t="e">
        <f>IF(OR($A344&lt;D$2,$A344&gt;D$2+LOOKUP(D$2,'Cargo List'!$C$2:$C$27,'Cargo List'!$H$2:$H$27)),"",LOOKUP(Sheet3!D$2,'Cargo List'!$C$2:$C$27,'Cargo List'!$I$2:$I$27))</f>
        <v>#N/A</v>
      </c>
      <c r="E344" t="e">
        <f>IF(OR($A344&lt;E$2,$A344&gt;E$2+LOOKUP(E$2,'Cargo List'!$C$2:$C$27,'Cargo List'!$H$2:$H$27)),"",LOOKUP(Sheet3!E$2,'Cargo List'!$C$2:$C$27,'Cargo List'!$I$2:$I$27))</f>
        <v>#N/A</v>
      </c>
      <c r="F344" t="e">
        <f>IF(OR($A344&lt;F$2,$A344&gt;F$2+LOOKUP(F$2,'Cargo List'!$C$2:$C$27,'Cargo List'!$H$2:$H$27)),"",LOOKUP(Sheet3!F$2,'Cargo List'!$C$2:$C$27,'Cargo List'!$I$2:$I$27))</f>
        <v>#N/A</v>
      </c>
      <c r="G344" t="e">
        <f>IF(OR($A344&lt;G$2,$A344&gt;G$2+LOOKUP(G$2,'Cargo List'!$C$2:$C$27,'Cargo List'!$H$2:$H$27)),"",LOOKUP(Sheet3!G$2,'Cargo List'!$C$2:$C$27,'Cargo List'!$I$2:$I$27))</f>
        <v>#N/A</v>
      </c>
      <c r="H344" t="e">
        <f>IF(OR($A344&lt;H$2,$A344&gt;H$2+LOOKUP(H$2,'Cargo List'!$C$2:$C$27,'Cargo List'!$H$2:$H$27)),"",LOOKUP(Sheet3!H$2,'Cargo List'!$C$2:$C$27,'Cargo List'!$I$2:$I$27))</f>
        <v>#N/A</v>
      </c>
      <c r="I344" t="e">
        <f>IF(OR($A344&lt;I$2,$A344&gt;I$2+LOOKUP(I$2,'Cargo List'!$C$2:$C$27,'Cargo List'!$H$2:$H$27)),"",LOOKUP(Sheet3!I$2,'Cargo List'!$C$2:$C$27,'Cargo List'!$I$2:$I$27))</f>
        <v>#N/A</v>
      </c>
      <c r="J344" t="e">
        <f>IF(OR($A344&lt;J$2,$A344&gt;J$2+LOOKUP(J$2,'Cargo List'!$C$2:$C$27,'Cargo List'!$H$2:$H$27)),"",LOOKUP(Sheet3!J$2,'Cargo List'!$C$2:$C$27,'Cargo List'!$I$2:$I$27))</f>
        <v>#N/A</v>
      </c>
      <c r="K344" t="e">
        <f>IF(OR($A344&lt;K$2,$A344&gt;K$2+LOOKUP(K$2,'Cargo List'!$C$2:$C$27,'Cargo List'!$H$2:$H$27)),"",LOOKUP(Sheet3!K$2,'Cargo List'!$C$2:$C$27,'Cargo List'!$I$2:$I$27))</f>
        <v>#N/A</v>
      </c>
      <c r="L344" t="e">
        <f>IF(OR($A344&lt;L$2,$A344&gt;L$2+LOOKUP(L$2,'Cargo List'!$C$2:$C$27,'Cargo List'!$H$2:$H$27)),"",LOOKUP(Sheet3!L$2,'Cargo List'!$C$2:$C$27,'Cargo List'!$I$2:$I$27))</f>
        <v>#N/A</v>
      </c>
      <c r="M344" t="e">
        <f>IF(OR($A344&lt;M$2,$A344&gt;M$2+LOOKUP(M$2,'Cargo List'!$C$2:$C$27,'Cargo List'!$H$2:$H$27)),"",LOOKUP(Sheet3!M$2,'Cargo List'!$C$2:$C$27,'Cargo List'!$I$2:$I$27))</f>
        <v>#N/A</v>
      </c>
      <c r="N344" t="e">
        <f>IF(OR($A344&lt;N$2,$A344&gt;N$2+LOOKUP(N$2,'Cargo List'!$C$2:$C$27,'Cargo List'!$H$2:$H$27)),"",LOOKUP(Sheet3!N$2,'Cargo List'!$C$2:$C$27,'Cargo List'!$I$2:$I$27))</f>
        <v>#N/A</v>
      </c>
      <c r="O344" t="e">
        <f>IF(OR($A344&lt;O$2,$A344&gt;O$2+LOOKUP(O$2,'Cargo List'!$C$2:$C$27,'Cargo List'!$H$2:$H$27)),"",LOOKUP(Sheet3!O$2,'Cargo List'!$C$2:$C$27,'Cargo List'!$I$2:$I$27))</f>
        <v>#N/A</v>
      </c>
      <c r="P344" t="e">
        <f>IF(OR($A344&lt;P$2,$A344&gt;P$2+LOOKUP(P$2,'Cargo List'!$C$2:$C$27,'Cargo List'!$H$2:$H$27)),"",LOOKUP(Sheet3!P$2,'Cargo List'!$C$2:$C$27,'Cargo List'!$I$2:$I$27))</f>
        <v>#N/A</v>
      </c>
      <c r="Q344" t="e">
        <f>IF(OR($A344&lt;Q$2,$A344&gt;Q$2+LOOKUP(Q$2,'Cargo List'!$C$2:$C$27,'Cargo List'!$H$2:$H$27)),"",LOOKUP(Sheet3!Q$2,'Cargo List'!$C$2:$C$27,'Cargo List'!$I$2:$I$27))</f>
        <v>#N/A</v>
      </c>
      <c r="R344" t="e">
        <f>IF(OR($A344&lt;R$2,$A344&gt;R$2+LOOKUP(R$2,'Cargo List'!$C$2:$C$27,'Cargo List'!$H$2:$H$27)),"",LOOKUP(Sheet3!R$2,'Cargo List'!$C$2:$C$27,'Cargo List'!$I$2:$I$27))</f>
        <v>#N/A</v>
      </c>
      <c r="S344" t="e">
        <f>IF(OR($A344&lt;S$2,$A344&gt;S$2+LOOKUP(S$2,'Cargo List'!$C$2:$C$27,'Cargo List'!$H$2:$H$27)),"",LOOKUP(Sheet3!S$2,'Cargo List'!$C$2:$C$27,'Cargo List'!$I$2:$I$27))</f>
        <v>#N/A</v>
      </c>
      <c r="T344" t="e">
        <f>IF(OR($A344&lt;T$2,$A344&gt;T$2+LOOKUP(T$2,'Cargo List'!$C$2:$C$27,'Cargo List'!$H$2:$H$27)),"",LOOKUP(Sheet3!T$2,'Cargo List'!$C$2:$C$27,'Cargo List'!$I$2:$I$27))</f>
        <v>#N/A</v>
      </c>
      <c r="U344" t="e">
        <f>IF(OR($A344&lt;U$2,$A344&gt;U$2+LOOKUP(U$2,'Cargo List'!$C$2:$C$27,'Cargo List'!$H$2:$H$27)),"",LOOKUP(Sheet3!U$2,'Cargo List'!$C$2:$C$27,'Cargo List'!$I$2:$I$27))</f>
        <v>#N/A</v>
      </c>
      <c r="V344" t="e">
        <f>IF(OR($A344&lt;V$2,$A344&gt;V$2+LOOKUP(V$2,'Cargo List'!$C$2:$C$27,'Cargo List'!$H$2:$H$27)),"",LOOKUP(Sheet3!V$2,'Cargo List'!$C$2:$C$27,'Cargo List'!$I$2:$I$27))</f>
        <v>#N/A</v>
      </c>
      <c r="W344" t="e">
        <f>IF(OR($A344&lt;W$2,$A344&gt;W$2+LOOKUP(W$2,'Cargo List'!$C$2:$C$27,'Cargo List'!$H$2:$H$27)),"",LOOKUP(Sheet3!W$2,'Cargo List'!$C$2:$C$27,'Cargo List'!$I$2:$I$27))</f>
        <v>#N/A</v>
      </c>
      <c r="X344" t="e">
        <f>IF(OR($A344&lt;X$2,$A344&gt;X$2+LOOKUP(X$2,'Cargo List'!$C$2:$C$27,'Cargo List'!$H$2:$H$27)),"",LOOKUP(Sheet3!X$2,'Cargo List'!$C$2:$C$27,'Cargo List'!$I$2:$I$27))</f>
        <v>#N/A</v>
      </c>
      <c r="Y344" t="e">
        <f>IF(OR($A344&lt;Y$2,$A344&gt;Y$2+LOOKUP(Y$2,'Cargo List'!$C$2:$C$27,'Cargo List'!$H$2:$H$27)),"",LOOKUP(Sheet3!Y$2,'Cargo List'!$C$2:$C$27,'Cargo List'!$I$2:$I$27))</f>
        <v>#N/A</v>
      </c>
      <c r="Z344" t="e">
        <f>IF(OR($A344&lt;Z$2,$A344&gt;Z$2+LOOKUP(Z$2,'Cargo List'!$C$2:$C$27,'Cargo List'!$H$2:$H$27)),"",LOOKUP(Sheet3!Z$2,'Cargo List'!$C$2:$C$27,'Cargo List'!$I$2:$I$27))</f>
        <v>#N/A</v>
      </c>
      <c r="AA344" t="e">
        <f>IF(OR($A344&lt;AA$2,$A344&gt;AA$2+LOOKUP(AA$2,'Cargo List'!$C$2:$C$27,'Cargo List'!$H$2:$H$27)),"",LOOKUP(Sheet3!AA$2,'Cargo List'!$C$2:$C$27,'Cargo List'!$I$2:$I$27))</f>
        <v>#N/A</v>
      </c>
      <c r="AB344" t="e">
        <f>IF(OR($A344&lt;AB$2,$A344&gt;AB$2+LOOKUP(AB$2,'Cargo List'!$C$2:$C$27,'Cargo List'!$H$2:$H$27)),"",LOOKUP(Sheet3!AB$2,'Cargo List'!$C$2:$C$27,'Cargo List'!$I$2:$I$27))</f>
        <v>#N/A</v>
      </c>
      <c r="AC344" t="e">
        <f>IF(OR($A344&lt;AC$2,$A344&gt;AC$2+LOOKUP(AC$2,'Cargo List'!$C$2:$C$27,'Cargo List'!$H$2:$H$27)),"",LOOKUP(Sheet3!AC$2,'Cargo List'!$C$2:$C$27,'Cargo List'!$I$2:$I$27))</f>
        <v>#N/A</v>
      </c>
      <c r="AD344" t="e">
        <f>IF(OR($A344&lt;AD$2,$A344&gt;AD$2+LOOKUP(AD$2,'Cargo List'!$C$2:$C$27,'Cargo List'!$H$2:$H$27)),"",LOOKUP(Sheet3!AD$2,'Cargo List'!$C$2:$C$27,'Cargo List'!$I$2:$I$27))</f>
        <v>#N/A</v>
      </c>
      <c r="AE344" t="e">
        <f>IF(OR($A344&lt;AE$2,$A344&gt;AE$2+LOOKUP(AE$2,'Cargo List'!$C$2:$C$27,'Cargo List'!$H$2:$H$27)),"",LOOKUP(Sheet3!AE$2,'Cargo List'!$C$2:$C$27,'Cargo List'!$I$2:$I$27))</f>
        <v>#N/A</v>
      </c>
      <c r="AF344" t="e">
        <f>IF(OR($A344&lt;AF$2,$A344&gt;AF$2+LOOKUP(AF$2,'Cargo List'!$C$2:$C$27,'Cargo List'!$H$2:$H$27)),"",LOOKUP(Sheet3!AF$2,'Cargo List'!$C$2:$C$27,'Cargo List'!$I$2:$I$27))</f>
        <v>#N/A</v>
      </c>
      <c r="AG344" t="e">
        <f>IF(OR($A344&lt;AG$2,$A344&gt;AG$2+LOOKUP(AG$2,'Cargo List'!$C$2:$C$27,'Cargo List'!$H$2:$H$27)),"",LOOKUP(Sheet3!AG$2,'Cargo List'!$C$2:$C$27,'Cargo List'!$I$2:$I$27))</f>
        <v>#N/A</v>
      </c>
      <c r="AH344" t="e">
        <f>IF(OR($A344&lt;AH$2,$A344&gt;AH$2+LOOKUP(AH$2,'Cargo List'!$C$2:$C$27,'Cargo List'!$H$2:$H$27)),"",LOOKUP(Sheet3!AH$2,'Cargo List'!$C$2:$C$27,'Cargo List'!$I$2:$I$27))</f>
        <v>#N/A</v>
      </c>
      <c r="AI344" t="e">
        <f>IF(OR($A344&lt;AI$2,$A344&gt;AI$2+LOOKUP(AI$2,'Cargo List'!$C$2:$C$27,'Cargo List'!$H$2:$H$27)),"",LOOKUP(Sheet3!AI$2,'Cargo List'!$C$2:$C$27,'Cargo List'!$I$2:$I$27))</f>
        <v>#N/A</v>
      </c>
      <c r="AJ344" t="e">
        <f>IF(OR($A344&lt;AJ$2,$A344&gt;AJ$2+LOOKUP(AJ$2,'Cargo List'!$C$2:$C$27,'Cargo List'!$H$2:$H$27)),"",LOOKUP(Sheet3!AJ$2,'Cargo List'!$C$2:$C$27,'Cargo List'!$I$2:$I$27))</f>
        <v>#N/A</v>
      </c>
      <c r="AK344" t="e">
        <f>IF(OR($A344&lt;AK$2,$A344&gt;AK$2+LOOKUP(AK$2,'Cargo List'!$C$2:$C$27,'Cargo List'!$H$2:$H$27)),"",LOOKUP(Sheet3!AK$2,'Cargo List'!$C$2:$C$27,'Cargo List'!$I$2:$I$27))</f>
        <v>#N/A</v>
      </c>
      <c r="AL344" t="e">
        <f>IF(OR($A344&lt;AL$2,$A344&gt;AL$2+LOOKUP(AL$2,'Cargo List'!$C$2:$C$27,'Cargo List'!$H$2:$H$27)),"",LOOKUP(Sheet3!AL$2,'Cargo List'!$C$2:$C$27,'Cargo List'!$I$2:$I$27))</f>
        <v>#N/A</v>
      </c>
      <c r="AM344" t="e">
        <f>IF(OR($A344&lt;AM$2,$A344&gt;AM$2+LOOKUP(AM$2,'Cargo List'!$C$2:$C$27,'Cargo List'!$H$2:$H$27)),"",LOOKUP(Sheet3!AM$2,'Cargo List'!$C$2:$C$27,'Cargo List'!$I$2:$I$27))</f>
        <v>#N/A</v>
      </c>
      <c r="AN344" t="e">
        <f>IF(OR($A344&lt;AN$2,$A344&gt;AN$2+LOOKUP(AN$2,'Cargo List'!$C$2:$C$27,'Cargo List'!$H$2:$H$27)),"",LOOKUP(Sheet3!AN$2,'Cargo List'!$C$2:$C$27,'Cargo List'!$I$2:$I$27))</f>
        <v>#N/A</v>
      </c>
      <c r="AO344" t="e">
        <f>IF(OR($A344&lt;AO$2,$A344&gt;AO$2+LOOKUP(AO$2,'Cargo List'!$C$2:$C$27,'Cargo List'!$H$2:$H$27)),"",LOOKUP(Sheet3!AO$2,'Cargo List'!$C$2:$C$27,'Cargo List'!$I$2:$I$27))</f>
        <v>#N/A</v>
      </c>
      <c r="AP344" t="e">
        <f>IF(OR($A344&lt;AP$2,$A344&gt;AP$2+LOOKUP(AP$2,'Cargo List'!$C$2:$C$27,'Cargo List'!$H$2:$H$27)),"",LOOKUP(Sheet3!AP$2,'Cargo List'!$C$2:$C$27,'Cargo List'!$I$2:$I$27))</f>
        <v>#N/A</v>
      </c>
      <c r="AQ344" t="e">
        <f>IF(OR($A344&lt;AQ$2,$A344&gt;AQ$2+LOOKUP(AQ$2,'Cargo List'!$C$2:$C$27,'Cargo List'!$H$2:$H$27)),"",LOOKUP(Sheet3!AQ$2,'Cargo List'!$C$2:$C$27,'Cargo List'!$I$2:$I$27))</f>
        <v>#N/A</v>
      </c>
      <c r="AR344" t="e">
        <f>IF(OR($A344&lt;AR$2,$A344&gt;AR$2+LOOKUP(AR$2,'Cargo List'!$C$2:$C$27,'Cargo List'!$H$2:$H$27)),"",LOOKUP(Sheet3!AR$2,'Cargo List'!$C$2:$C$27,'Cargo List'!$I$2:$I$27))</f>
        <v>#N/A</v>
      </c>
      <c r="AS344" t="e">
        <f>IF(OR($A344&lt;AS$2,$A344&gt;AS$2+LOOKUP(AS$2,'Cargo List'!$C$2:$C$27,'Cargo List'!$H$2:$H$27)),"",LOOKUP(Sheet3!AS$2,'Cargo List'!$C$2:$C$27,'Cargo List'!$I$2:$I$27))</f>
        <v>#N/A</v>
      </c>
      <c r="AT344" t="e">
        <f>IF(OR($A344&lt;AT$2,$A344&gt;AT$2+LOOKUP(AT$2,'Cargo List'!$C$2:$C$27,'Cargo List'!$H$2:$H$27)),"",LOOKUP(Sheet3!AT$2,'Cargo List'!$C$2:$C$27,'Cargo List'!$I$2:$I$27))</f>
        <v>#N/A</v>
      </c>
      <c r="AU344" t="e">
        <f>IF(OR($A344&lt;AU$2,$A344&gt;AU$2+LOOKUP(AU$2,'Cargo List'!$C$2:$C$27,'Cargo List'!$H$2:$H$27)),"",LOOKUP(Sheet3!AU$2,'Cargo List'!$C$2:$C$27,'Cargo List'!$I$2:$I$27))</f>
        <v>#N/A</v>
      </c>
      <c r="AV344" s="4">
        <f t="shared" si="10"/>
        <v>0</v>
      </c>
    </row>
    <row r="345" spans="1:48" x14ac:dyDescent="0.25">
      <c r="A345" s="2">
        <f t="shared" si="11"/>
        <v>44539</v>
      </c>
      <c r="B345" t="e">
        <f>IF(OR($A345&lt;B$2,$A345&gt;B$2+LOOKUP(B$2,'Cargo List'!$C$2:$C$27,'Cargo List'!$H$2:$H$27)),"",LOOKUP(Sheet3!B$2,'Cargo List'!$C$2:$C$27,'Cargo List'!$I$2:$I$27))</f>
        <v>#N/A</v>
      </c>
      <c r="C345" t="e">
        <f>IF(OR($A345&lt;C$2,$A345&gt;C$2+LOOKUP(C$2,'Cargo List'!$C$2:$C$27,'Cargo List'!$H$2:$H$27)),"",LOOKUP(Sheet3!C$2,'Cargo List'!$C$2:$C$27,'Cargo List'!$I$2:$I$27))</f>
        <v>#N/A</v>
      </c>
      <c r="D345" t="e">
        <f>IF(OR($A345&lt;D$2,$A345&gt;D$2+LOOKUP(D$2,'Cargo List'!$C$2:$C$27,'Cargo List'!$H$2:$H$27)),"",LOOKUP(Sheet3!D$2,'Cargo List'!$C$2:$C$27,'Cargo List'!$I$2:$I$27))</f>
        <v>#N/A</v>
      </c>
      <c r="E345" t="e">
        <f>IF(OR($A345&lt;E$2,$A345&gt;E$2+LOOKUP(E$2,'Cargo List'!$C$2:$C$27,'Cargo List'!$H$2:$H$27)),"",LOOKUP(Sheet3!E$2,'Cargo List'!$C$2:$C$27,'Cargo List'!$I$2:$I$27))</f>
        <v>#N/A</v>
      </c>
      <c r="F345" t="e">
        <f>IF(OR($A345&lt;F$2,$A345&gt;F$2+LOOKUP(F$2,'Cargo List'!$C$2:$C$27,'Cargo List'!$H$2:$H$27)),"",LOOKUP(Sheet3!F$2,'Cargo List'!$C$2:$C$27,'Cargo List'!$I$2:$I$27))</f>
        <v>#N/A</v>
      </c>
      <c r="G345" t="e">
        <f>IF(OR($A345&lt;G$2,$A345&gt;G$2+LOOKUP(G$2,'Cargo List'!$C$2:$C$27,'Cargo List'!$H$2:$H$27)),"",LOOKUP(Sheet3!G$2,'Cargo List'!$C$2:$C$27,'Cargo List'!$I$2:$I$27))</f>
        <v>#N/A</v>
      </c>
      <c r="H345" t="e">
        <f>IF(OR($A345&lt;H$2,$A345&gt;H$2+LOOKUP(H$2,'Cargo List'!$C$2:$C$27,'Cargo List'!$H$2:$H$27)),"",LOOKUP(Sheet3!H$2,'Cargo List'!$C$2:$C$27,'Cargo List'!$I$2:$I$27))</f>
        <v>#N/A</v>
      </c>
      <c r="I345" t="e">
        <f>IF(OR($A345&lt;I$2,$A345&gt;I$2+LOOKUP(I$2,'Cargo List'!$C$2:$C$27,'Cargo List'!$H$2:$H$27)),"",LOOKUP(Sheet3!I$2,'Cargo List'!$C$2:$C$27,'Cargo List'!$I$2:$I$27))</f>
        <v>#N/A</v>
      </c>
      <c r="J345" t="e">
        <f>IF(OR($A345&lt;J$2,$A345&gt;J$2+LOOKUP(J$2,'Cargo List'!$C$2:$C$27,'Cargo List'!$H$2:$H$27)),"",LOOKUP(Sheet3!J$2,'Cargo List'!$C$2:$C$27,'Cargo List'!$I$2:$I$27))</f>
        <v>#N/A</v>
      </c>
      <c r="K345" t="e">
        <f>IF(OR($A345&lt;K$2,$A345&gt;K$2+LOOKUP(K$2,'Cargo List'!$C$2:$C$27,'Cargo List'!$H$2:$H$27)),"",LOOKUP(Sheet3!K$2,'Cargo List'!$C$2:$C$27,'Cargo List'!$I$2:$I$27))</f>
        <v>#N/A</v>
      </c>
      <c r="L345" t="e">
        <f>IF(OR($A345&lt;L$2,$A345&gt;L$2+LOOKUP(L$2,'Cargo List'!$C$2:$C$27,'Cargo List'!$H$2:$H$27)),"",LOOKUP(Sheet3!L$2,'Cargo List'!$C$2:$C$27,'Cargo List'!$I$2:$I$27))</f>
        <v>#N/A</v>
      </c>
      <c r="M345" t="e">
        <f>IF(OR($A345&lt;M$2,$A345&gt;M$2+LOOKUP(M$2,'Cargo List'!$C$2:$C$27,'Cargo List'!$H$2:$H$27)),"",LOOKUP(Sheet3!M$2,'Cargo List'!$C$2:$C$27,'Cargo List'!$I$2:$I$27))</f>
        <v>#N/A</v>
      </c>
      <c r="N345" t="e">
        <f>IF(OR($A345&lt;N$2,$A345&gt;N$2+LOOKUP(N$2,'Cargo List'!$C$2:$C$27,'Cargo List'!$H$2:$H$27)),"",LOOKUP(Sheet3!N$2,'Cargo List'!$C$2:$C$27,'Cargo List'!$I$2:$I$27))</f>
        <v>#N/A</v>
      </c>
      <c r="O345" t="e">
        <f>IF(OR($A345&lt;O$2,$A345&gt;O$2+LOOKUP(O$2,'Cargo List'!$C$2:$C$27,'Cargo List'!$H$2:$H$27)),"",LOOKUP(Sheet3!O$2,'Cargo List'!$C$2:$C$27,'Cargo List'!$I$2:$I$27))</f>
        <v>#N/A</v>
      </c>
      <c r="P345" t="e">
        <f>IF(OR($A345&lt;P$2,$A345&gt;P$2+LOOKUP(P$2,'Cargo List'!$C$2:$C$27,'Cargo List'!$H$2:$H$27)),"",LOOKUP(Sheet3!P$2,'Cargo List'!$C$2:$C$27,'Cargo List'!$I$2:$I$27))</f>
        <v>#N/A</v>
      </c>
      <c r="Q345" t="e">
        <f>IF(OR($A345&lt;Q$2,$A345&gt;Q$2+LOOKUP(Q$2,'Cargo List'!$C$2:$C$27,'Cargo List'!$H$2:$H$27)),"",LOOKUP(Sheet3!Q$2,'Cargo List'!$C$2:$C$27,'Cargo List'!$I$2:$I$27))</f>
        <v>#N/A</v>
      </c>
      <c r="R345" t="e">
        <f>IF(OR($A345&lt;R$2,$A345&gt;R$2+LOOKUP(R$2,'Cargo List'!$C$2:$C$27,'Cargo List'!$H$2:$H$27)),"",LOOKUP(Sheet3!R$2,'Cargo List'!$C$2:$C$27,'Cargo List'!$I$2:$I$27))</f>
        <v>#N/A</v>
      </c>
      <c r="S345" t="e">
        <f>IF(OR($A345&lt;S$2,$A345&gt;S$2+LOOKUP(S$2,'Cargo List'!$C$2:$C$27,'Cargo List'!$H$2:$H$27)),"",LOOKUP(Sheet3!S$2,'Cargo List'!$C$2:$C$27,'Cargo List'!$I$2:$I$27))</f>
        <v>#N/A</v>
      </c>
      <c r="T345" t="e">
        <f>IF(OR($A345&lt;T$2,$A345&gt;T$2+LOOKUP(T$2,'Cargo List'!$C$2:$C$27,'Cargo List'!$H$2:$H$27)),"",LOOKUP(Sheet3!T$2,'Cargo List'!$C$2:$C$27,'Cargo List'!$I$2:$I$27))</f>
        <v>#N/A</v>
      </c>
      <c r="U345" t="e">
        <f>IF(OR($A345&lt;U$2,$A345&gt;U$2+LOOKUP(U$2,'Cargo List'!$C$2:$C$27,'Cargo List'!$H$2:$H$27)),"",LOOKUP(Sheet3!U$2,'Cargo List'!$C$2:$C$27,'Cargo List'!$I$2:$I$27))</f>
        <v>#N/A</v>
      </c>
      <c r="V345" t="e">
        <f>IF(OR($A345&lt;V$2,$A345&gt;V$2+LOOKUP(V$2,'Cargo List'!$C$2:$C$27,'Cargo List'!$H$2:$H$27)),"",LOOKUP(Sheet3!V$2,'Cargo List'!$C$2:$C$27,'Cargo List'!$I$2:$I$27))</f>
        <v>#N/A</v>
      </c>
      <c r="W345" t="e">
        <f>IF(OR($A345&lt;W$2,$A345&gt;W$2+LOOKUP(W$2,'Cargo List'!$C$2:$C$27,'Cargo List'!$H$2:$H$27)),"",LOOKUP(Sheet3!W$2,'Cargo List'!$C$2:$C$27,'Cargo List'!$I$2:$I$27))</f>
        <v>#N/A</v>
      </c>
      <c r="X345" t="e">
        <f>IF(OR($A345&lt;X$2,$A345&gt;X$2+LOOKUP(X$2,'Cargo List'!$C$2:$C$27,'Cargo List'!$H$2:$H$27)),"",LOOKUP(Sheet3!X$2,'Cargo List'!$C$2:$C$27,'Cargo List'!$I$2:$I$27))</f>
        <v>#N/A</v>
      </c>
      <c r="Y345" t="e">
        <f>IF(OR($A345&lt;Y$2,$A345&gt;Y$2+LOOKUP(Y$2,'Cargo List'!$C$2:$C$27,'Cargo List'!$H$2:$H$27)),"",LOOKUP(Sheet3!Y$2,'Cargo List'!$C$2:$C$27,'Cargo List'!$I$2:$I$27))</f>
        <v>#N/A</v>
      </c>
      <c r="Z345" t="e">
        <f>IF(OR($A345&lt;Z$2,$A345&gt;Z$2+LOOKUP(Z$2,'Cargo List'!$C$2:$C$27,'Cargo List'!$H$2:$H$27)),"",LOOKUP(Sheet3!Z$2,'Cargo List'!$C$2:$C$27,'Cargo List'!$I$2:$I$27))</f>
        <v>#N/A</v>
      </c>
      <c r="AA345" t="e">
        <f>IF(OR($A345&lt;AA$2,$A345&gt;AA$2+LOOKUP(AA$2,'Cargo List'!$C$2:$C$27,'Cargo List'!$H$2:$H$27)),"",LOOKUP(Sheet3!AA$2,'Cargo List'!$C$2:$C$27,'Cargo List'!$I$2:$I$27))</f>
        <v>#N/A</v>
      </c>
      <c r="AB345" t="e">
        <f>IF(OR($A345&lt;AB$2,$A345&gt;AB$2+LOOKUP(AB$2,'Cargo List'!$C$2:$C$27,'Cargo List'!$H$2:$H$27)),"",LOOKUP(Sheet3!AB$2,'Cargo List'!$C$2:$C$27,'Cargo List'!$I$2:$I$27))</f>
        <v>#N/A</v>
      </c>
      <c r="AC345" t="e">
        <f>IF(OR($A345&lt;AC$2,$A345&gt;AC$2+LOOKUP(AC$2,'Cargo List'!$C$2:$C$27,'Cargo List'!$H$2:$H$27)),"",LOOKUP(Sheet3!AC$2,'Cargo List'!$C$2:$C$27,'Cargo List'!$I$2:$I$27))</f>
        <v>#N/A</v>
      </c>
      <c r="AD345" t="e">
        <f>IF(OR($A345&lt;AD$2,$A345&gt;AD$2+LOOKUP(AD$2,'Cargo List'!$C$2:$C$27,'Cargo List'!$H$2:$H$27)),"",LOOKUP(Sheet3!AD$2,'Cargo List'!$C$2:$C$27,'Cargo List'!$I$2:$I$27))</f>
        <v>#N/A</v>
      </c>
      <c r="AE345" t="e">
        <f>IF(OR($A345&lt;AE$2,$A345&gt;AE$2+LOOKUP(AE$2,'Cargo List'!$C$2:$C$27,'Cargo List'!$H$2:$H$27)),"",LOOKUP(Sheet3!AE$2,'Cargo List'!$C$2:$C$27,'Cargo List'!$I$2:$I$27))</f>
        <v>#N/A</v>
      </c>
      <c r="AF345" t="e">
        <f>IF(OR($A345&lt;AF$2,$A345&gt;AF$2+LOOKUP(AF$2,'Cargo List'!$C$2:$C$27,'Cargo List'!$H$2:$H$27)),"",LOOKUP(Sheet3!AF$2,'Cargo List'!$C$2:$C$27,'Cargo List'!$I$2:$I$27))</f>
        <v>#N/A</v>
      </c>
      <c r="AG345" t="e">
        <f>IF(OR($A345&lt;AG$2,$A345&gt;AG$2+LOOKUP(AG$2,'Cargo List'!$C$2:$C$27,'Cargo List'!$H$2:$H$27)),"",LOOKUP(Sheet3!AG$2,'Cargo List'!$C$2:$C$27,'Cargo List'!$I$2:$I$27))</f>
        <v>#N/A</v>
      </c>
      <c r="AH345" t="e">
        <f>IF(OR($A345&lt;AH$2,$A345&gt;AH$2+LOOKUP(AH$2,'Cargo List'!$C$2:$C$27,'Cargo List'!$H$2:$H$27)),"",LOOKUP(Sheet3!AH$2,'Cargo List'!$C$2:$C$27,'Cargo List'!$I$2:$I$27))</f>
        <v>#N/A</v>
      </c>
      <c r="AI345" t="e">
        <f>IF(OR($A345&lt;AI$2,$A345&gt;AI$2+LOOKUP(AI$2,'Cargo List'!$C$2:$C$27,'Cargo List'!$H$2:$H$27)),"",LOOKUP(Sheet3!AI$2,'Cargo List'!$C$2:$C$27,'Cargo List'!$I$2:$I$27))</f>
        <v>#N/A</v>
      </c>
      <c r="AJ345" t="e">
        <f>IF(OR($A345&lt;AJ$2,$A345&gt;AJ$2+LOOKUP(AJ$2,'Cargo List'!$C$2:$C$27,'Cargo List'!$H$2:$H$27)),"",LOOKUP(Sheet3!AJ$2,'Cargo List'!$C$2:$C$27,'Cargo List'!$I$2:$I$27))</f>
        <v>#N/A</v>
      </c>
      <c r="AK345" t="e">
        <f>IF(OR($A345&lt;AK$2,$A345&gt;AK$2+LOOKUP(AK$2,'Cargo List'!$C$2:$C$27,'Cargo List'!$H$2:$H$27)),"",LOOKUP(Sheet3!AK$2,'Cargo List'!$C$2:$C$27,'Cargo List'!$I$2:$I$27))</f>
        <v>#N/A</v>
      </c>
      <c r="AL345" t="e">
        <f>IF(OR($A345&lt;AL$2,$A345&gt;AL$2+LOOKUP(AL$2,'Cargo List'!$C$2:$C$27,'Cargo List'!$H$2:$H$27)),"",LOOKUP(Sheet3!AL$2,'Cargo List'!$C$2:$C$27,'Cargo List'!$I$2:$I$27))</f>
        <v>#N/A</v>
      </c>
      <c r="AM345" t="e">
        <f>IF(OR($A345&lt;AM$2,$A345&gt;AM$2+LOOKUP(AM$2,'Cargo List'!$C$2:$C$27,'Cargo List'!$H$2:$H$27)),"",LOOKUP(Sheet3!AM$2,'Cargo List'!$C$2:$C$27,'Cargo List'!$I$2:$I$27))</f>
        <v>#N/A</v>
      </c>
      <c r="AN345" t="e">
        <f>IF(OR($A345&lt;AN$2,$A345&gt;AN$2+LOOKUP(AN$2,'Cargo List'!$C$2:$C$27,'Cargo List'!$H$2:$H$27)),"",LOOKUP(Sheet3!AN$2,'Cargo List'!$C$2:$C$27,'Cargo List'!$I$2:$I$27))</f>
        <v>#N/A</v>
      </c>
      <c r="AO345" t="e">
        <f>IF(OR($A345&lt;AO$2,$A345&gt;AO$2+LOOKUP(AO$2,'Cargo List'!$C$2:$C$27,'Cargo List'!$H$2:$H$27)),"",LOOKUP(Sheet3!AO$2,'Cargo List'!$C$2:$C$27,'Cargo List'!$I$2:$I$27))</f>
        <v>#N/A</v>
      </c>
      <c r="AP345" t="e">
        <f>IF(OR($A345&lt;AP$2,$A345&gt;AP$2+LOOKUP(AP$2,'Cargo List'!$C$2:$C$27,'Cargo List'!$H$2:$H$27)),"",LOOKUP(Sheet3!AP$2,'Cargo List'!$C$2:$C$27,'Cargo List'!$I$2:$I$27))</f>
        <v>#N/A</v>
      </c>
      <c r="AQ345" t="e">
        <f>IF(OR($A345&lt;AQ$2,$A345&gt;AQ$2+LOOKUP(AQ$2,'Cargo List'!$C$2:$C$27,'Cargo List'!$H$2:$H$27)),"",LOOKUP(Sheet3!AQ$2,'Cargo List'!$C$2:$C$27,'Cargo List'!$I$2:$I$27))</f>
        <v>#N/A</v>
      </c>
      <c r="AR345" t="e">
        <f>IF(OR($A345&lt;AR$2,$A345&gt;AR$2+LOOKUP(AR$2,'Cargo List'!$C$2:$C$27,'Cargo List'!$H$2:$H$27)),"",LOOKUP(Sheet3!AR$2,'Cargo List'!$C$2:$C$27,'Cargo List'!$I$2:$I$27))</f>
        <v>#N/A</v>
      </c>
      <c r="AS345" t="e">
        <f>IF(OR($A345&lt;AS$2,$A345&gt;AS$2+LOOKUP(AS$2,'Cargo List'!$C$2:$C$27,'Cargo List'!$H$2:$H$27)),"",LOOKUP(Sheet3!AS$2,'Cargo List'!$C$2:$C$27,'Cargo List'!$I$2:$I$27))</f>
        <v>#N/A</v>
      </c>
      <c r="AT345" t="e">
        <f>IF(OR($A345&lt;AT$2,$A345&gt;AT$2+LOOKUP(AT$2,'Cargo List'!$C$2:$C$27,'Cargo List'!$H$2:$H$27)),"",LOOKUP(Sheet3!AT$2,'Cargo List'!$C$2:$C$27,'Cargo List'!$I$2:$I$27))</f>
        <v>#N/A</v>
      </c>
      <c r="AU345" t="e">
        <f>IF(OR($A345&lt;AU$2,$A345&gt;AU$2+LOOKUP(AU$2,'Cargo List'!$C$2:$C$27,'Cargo List'!$H$2:$H$27)),"",LOOKUP(Sheet3!AU$2,'Cargo List'!$C$2:$C$27,'Cargo List'!$I$2:$I$27))</f>
        <v>#N/A</v>
      </c>
      <c r="AV345" s="4">
        <f t="shared" si="10"/>
        <v>0</v>
      </c>
    </row>
    <row r="346" spans="1:48" x14ac:dyDescent="0.25">
      <c r="A346" s="2">
        <f t="shared" si="11"/>
        <v>44540</v>
      </c>
      <c r="B346" t="e">
        <f>IF(OR($A346&lt;B$2,$A346&gt;B$2+LOOKUP(B$2,'Cargo List'!$C$2:$C$27,'Cargo List'!$H$2:$H$27)),"",LOOKUP(Sheet3!B$2,'Cargo List'!$C$2:$C$27,'Cargo List'!$I$2:$I$27))</f>
        <v>#N/A</v>
      </c>
      <c r="C346" t="e">
        <f>IF(OR($A346&lt;C$2,$A346&gt;C$2+LOOKUP(C$2,'Cargo List'!$C$2:$C$27,'Cargo List'!$H$2:$H$27)),"",LOOKUP(Sheet3!C$2,'Cargo List'!$C$2:$C$27,'Cargo List'!$I$2:$I$27))</f>
        <v>#N/A</v>
      </c>
      <c r="D346" t="e">
        <f>IF(OR($A346&lt;D$2,$A346&gt;D$2+LOOKUP(D$2,'Cargo List'!$C$2:$C$27,'Cargo List'!$H$2:$H$27)),"",LOOKUP(Sheet3!D$2,'Cargo List'!$C$2:$C$27,'Cargo List'!$I$2:$I$27))</f>
        <v>#N/A</v>
      </c>
      <c r="E346" t="e">
        <f>IF(OR($A346&lt;E$2,$A346&gt;E$2+LOOKUP(E$2,'Cargo List'!$C$2:$C$27,'Cargo List'!$H$2:$H$27)),"",LOOKUP(Sheet3!E$2,'Cargo List'!$C$2:$C$27,'Cargo List'!$I$2:$I$27))</f>
        <v>#N/A</v>
      </c>
      <c r="F346" t="e">
        <f>IF(OR($A346&lt;F$2,$A346&gt;F$2+LOOKUP(F$2,'Cargo List'!$C$2:$C$27,'Cargo List'!$H$2:$H$27)),"",LOOKUP(Sheet3!F$2,'Cargo List'!$C$2:$C$27,'Cargo List'!$I$2:$I$27))</f>
        <v>#N/A</v>
      </c>
      <c r="G346" t="e">
        <f>IF(OR($A346&lt;G$2,$A346&gt;G$2+LOOKUP(G$2,'Cargo List'!$C$2:$C$27,'Cargo List'!$H$2:$H$27)),"",LOOKUP(Sheet3!G$2,'Cargo List'!$C$2:$C$27,'Cargo List'!$I$2:$I$27))</f>
        <v>#N/A</v>
      </c>
      <c r="H346" t="e">
        <f>IF(OR($A346&lt;H$2,$A346&gt;H$2+LOOKUP(H$2,'Cargo List'!$C$2:$C$27,'Cargo List'!$H$2:$H$27)),"",LOOKUP(Sheet3!H$2,'Cargo List'!$C$2:$C$27,'Cargo List'!$I$2:$I$27))</f>
        <v>#N/A</v>
      </c>
      <c r="I346" t="e">
        <f>IF(OR($A346&lt;I$2,$A346&gt;I$2+LOOKUP(I$2,'Cargo List'!$C$2:$C$27,'Cargo List'!$H$2:$H$27)),"",LOOKUP(Sheet3!I$2,'Cargo List'!$C$2:$C$27,'Cargo List'!$I$2:$I$27))</f>
        <v>#N/A</v>
      </c>
      <c r="J346" t="e">
        <f>IF(OR($A346&lt;J$2,$A346&gt;J$2+LOOKUP(J$2,'Cargo List'!$C$2:$C$27,'Cargo List'!$H$2:$H$27)),"",LOOKUP(Sheet3!J$2,'Cargo List'!$C$2:$C$27,'Cargo List'!$I$2:$I$27))</f>
        <v>#N/A</v>
      </c>
      <c r="K346" t="e">
        <f>IF(OR($A346&lt;K$2,$A346&gt;K$2+LOOKUP(K$2,'Cargo List'!$C$2:$C$27,'Cargo List'!$H$2:$H$27)),"",LOOKUP(Sheet3!K$2,'Cargo List'!$C$2:$C$27,'Cargo List'!$I$2:$I$27))</f>
        <v>#N/A</v>
      </c>
      <c r="L346" t="e">
        <f>IF(OR($A346&lt;L$2,$A346&gt;L$2+LOOKUP(L$2,'Cargo List'!$C$2:$C$27,'Cargo List'!$H$2:$H$27)),"",LOOKUP(Sheet3!L$2,'Cargo List'!$C$2:$C$27,'Cargo List'!$I$2:$I$27))</f>
        <v>#N/A</v>
      </c>
      <c r="M346" t="e">
        <f>IF(OR($A346&lt;M$2,$A346&gt;M$2+LOOKUP(M$2,'Cargo List'!$C$2:$C$27,'Cargo List'!$H$2:$H$27)),"",LOOKUP(Sheet3!M$2,'Cargo List'!$C$2:$C$27,'Cargo List'!$I$2:$I$27))</f>
        <v>#N/A</v>
      </c>
      <c r="N346" t="e">
        <f>IF(OR($A346&lt;N$2,$A346&gt;N$2+LOOKUP(N$2,'Cargo List'!$C$2:$C$27,'Cargo List'!$H$2:$H$27)),"",LOOKUP(Sheet3!N$2,'Cargo List'!$C$2:$C$27,'Cargo List'!$I$2:$I$27))</f>
        <v>#N/A</v>
      </c>
      <c r="O346" t="e">
        <f>IF(OR($A346&lt;O$2,$A346&gt;O$2+LOOKUP(O$2,'Cargo List'!$C$2:$C$27,'Cargo List'!$H$2:$H$27)),"",LOOKUP(Sheet3!O$2,'Cargo List'!$C$2:$C$27,'Cargo List'!$I$2:$I$27))</f>
        <v>#N/A</v>
      </c>
      <c r="P346" t="e">
        <f>IF(OR($A346&lt;P$2,$A346&gt;P$2+LOOKUP(P$2,'Cargo List'!$C$2:$C$27,'Cargo List'!$H$2:$H$27)),"",LOOKUP(Sheet3!P$2,'Cargo List'!$C$2:$C$27,'Cargo List'!$I$2:$I$27))</f>
        <v>#N/A</v>
      </c>
      <c r="Q346" t="e">
        <f>IF(OR($A346&lt;Q$2,$A346&gt;Q$2+LOOKUP(Q$2,'Cargo List'!$C$2:$C$27,'Cargo List'!$H$2:$H$27)),"",LOOKUP(Sheet3!Q$2,'Cargo List'!$C$2:$C$27,'Cargo List'!$I$2:$I$27))</f>
        <v>#N/A</v>
      </c>
      <c r="R346" t="e">
        <f>IF(OR($A346&lt;R$2,$A346&gt;R$2+LOOKUP(R$2,'Cargo List'!$C$2:$C$27,'Cargo List'!$H$2:$H$27)),"",LOOKUP(Sheet3!R$2,'Cargo List'!$C$2:$C$27,'Cargo List'!$I$2:$I$27))</f>
        <v>#N/A</v>
      </c>
      <c r="S346" t="e">
        <f>IF(OR($A346&lt;S$2,$A346&gt;S$2+LOOKUP(S$2,'Cargo List'!$C$2:$C$27,'Cargo List'!$H$2:$H$27)),"",LOOKUP(Sheet3!S$2,'Cargo List'!$C$2:$C$27,'Cargo List'!$I$2:$I$27))</f>
        <v>#N/A</v>
      </c>
      <c r="T346" t="e">
        <f>IF(OR($A346&lt;T$2,$A346&gt;T$2+LOOKUP(T$2,'Cargo List'!$C$2:$C$27,'Cargo List'!$H$2:$H$27)),"",LOOKUP(Sheet3!T$2,'Cargo List'!$C$2:$C$27,'Cargo List'!$I$2:$I$27))</f>
        <v>#N/A</v>
      </c>
      <c r="U346" t="e">
        <f>IF(OR($A346&lt;U$2,$A346&gt;U$2+LOOKUP(U$2,'Cargo List'!$C$2:$C$27,'Cargo List'!$H$2:$H$27)),"",LOOKUP(Sheet3!U$2,'Cargo List'!$C$2:$C$27,'Cargo List'!$I$2:$I$27))</f>
        <v>#N/A</v>
      </c>
      <c r="V346" t="e">
        <f>IF(OR($A346&lt;V$2,$A346&gt;V$2+LOOKUP(V$2,'Cargo List'!$C$2:$C$27,'Cargo List'!$H$2:$H$27)),"",LOOKUP(Sheet3!V$2,'Cargo List'!$C$2:$C$27,'Cargo List'!$I$2:$I$27))</f>
        <v>#N/A</v>
      </c>
      <c r="W346" t="e">
        <f>IF(OR($A346&lt;W$2,$A346&gt;W$2+LOOKUP(W$2,'Cargo List'!$C$2:$C$27,'Cargo List'!$H$2:$H$27)),"",LOOKUP(Sheet3!W$2,'Cargo List'!$C$2:$C$27,'Cargo List'!$I$2:$I$27))</f>
        <v>#N/A</v>
      </c>
      <c r="X346" t="e">
        <f>IF(OR($A346&lt;X$2,$A346&gt;X$2+LOOKUP(X$2,'Cargo List'!$C$2:$C$27,'Cargo List'!$H$2:$H$27)),"",LOOKUP(Sheet3!X$2,'Cargo List'!$C$2:$C$27,'Cargo List'!$I$2:$I$27))</f>
        <v>#N/A</v>
      </c>
      <c r="Y346" t="e">
        <f>IF(OR($A346&lt;Y$2,$A346&gt;Y$2+LOOKUP(Y$2,'Cargo List'!$C$2:$C$27,'Cargo List'!$H$2:$H$27)),"",LOOKUP(Sheet3!Y$2,'Cargo List'!$C$2:$C$27,'Cargo List'!$I$2:$I$27))</f>
        <v>#N/A</v>
      </c>
      <c r="Z346" t="e">
        <f>IF(OR($A346&lt;Z$2,$A346&gt;Z$2+LOOKUP(Z$2,'Cargo List'!$C$2:$C$27,'Cargo List'!$H$2:$H$27)),"",LOOKUP(Sheet3!Z$2,'Cargo List'!$C$2:$C$27,'Cargo List'!$I$2:$I$27))</f>
        <v>#N/A</v>
      </c>
      <c r="AA346" t="e">
        <f>IF(OR($A346&lt;AA$2,$A346&gt;AA$2+LOOKUP(AA$2,'Cargo List'!$C$2:$C$27,'Cargo List'!$H$2:$H$27)),"",LOOKUP(Sheet3!AA$2,'Cargo List'!$C$2:$C$27,'Cargo List'!$I$2:$I$27))</f>
        <v>#N/A</v>
      </c>
      <c r="AB346" t="e">
        <f>IF(OR($A346&lt;AB$2,$A346&gt;AB$2+LOOKUP(AB$2,'Cargo List'!$C$2:$C$27,'Cargo List'!$H$2:$H$27)),"",LOOKUP(Sheet3!AB$2,'Cargo List'!$C$2:$C$27,'Cargo List'!$I$2:$I$27))</f>
        <v>#N/A</v>
      </c>
      <c r="AC346" t="e">
        <f>IF(OR($A346&lt;AC$2,$A346&gt;AC$2+LOOKUP(AC$2,'Cargo List'!$C$2:$C$27,'Cargo List'!$H$2:$H$27)),"",LOOKUP(Sheet3!AC$2,'Cargo List'!$C$2:$C$27,'Cargo List'!$I$2:$I$27))</f>
        <v>#N/A</v>
      </c>
      <c r="AD346" t="e">
        <f>IF(OR($A346&lt;AD$2,$A346&gt;AD$2+LOOKUP(AD$2,'Cargo List'!$C$2:$C$27,'Cargo List'!$H$2:$H$27)),"",LOOKUP(Sheet3!AD$2,'Cargo List'!$C$2:$C$27,'Cargo List'!$I$2:$I$27))</f>
        <v>#N/A</v>
      </c>
      <c r="AE346" t="e">
        <f>IF(OR($A346&lt;AE$2,$A346&gt;AE$2+LOOKUP(AE$2,'Cargo List'!$C$2:$C$27,'Cargo List'!$H$2:$H$27)),"",LOOKUP(Sheet3!AE$2,'Cargo List'!$C$2:$C$27,'Cargo List'!$I$2:$I$27))</f>
        <v>#N/A</v>
      </c>
      <c r="AF346" t="e">
        <f>IF(OR($A346&lt;AF$2,$A346&gt;AF$2+LOOKUP(AF$2,'Cargo List'!$C$2:$C$27,'Cargo List'!$H$2:$H$27)),"",LOOKUP(Sheet3!AF$2,'Cargo List'!$C$2:$C$27,'Cargo List'!$I$2:$I$27))</f>
        <v>#N/A</v>
      </c>
      <c r="AG346" t="e">
        <f>IF(OR($A346&lt;AG$2,$A346&gt;AG$2+LOOKUP(AG$2,'Cargo List'!$C$2:$C$27,'Cargo List'!$H$2:$H$27)),"",LOOKUP(Sheet3!AG$2,'Cargo List'!$C$2:$C$27,'Cargo List'!$I$2:$I$27))</f>
        <v>#N/A</v>
      </c>
      <c r="AH346" t="e">
        <f>IF(OR($A346&lt;AH$2,$A346&gt;AH$2+LOOKUP(AH$2,'Cargo List'!$C$2:$C$27,'Cargo List'!$H$2:$H$27)),"",LOOKUP(Sheet3!AH$2,'Cargo List'!$C$2:$C$27,'Cargo List'!$I$2:$I$27))</f>
        <v>#N/A</v>
      </c>
      <c r="AI346" t="e">
        <f>IF(OR($A346&lt;AI$2,$A346&gt;AI$2+LOOKUP(AI$2,'Cargo List'!$C$2:$C$27,'Cargo List'!$H$2:$H$27)),"",LOOKUP(Sheet3!AI$2,'Cargo List'!$C$2:$C$27,'Cargo List'!$I$2:$I$27))</f>
        <v>#N/A</v>
      </c>
      <c r="AJ346" t="e">
        <f>IF(OR($A346&lt;AJ$2,$A346&gt;AJ$2+LOOKUP(AJ$2,'Cargo List'!$C$2:$C$27,'Cargo List'!$H$2:$H$27)),"",LOOKUP(Sheet3!AJ$2,'Cargo List'!$C$2:$C$27,'Cargo List'!$I$2:$I$27))</f>
        <v>#N/A</v>
      </c>
      <c r="AK346" t="e">
        <f>IF(OR($A346&lt;AK$2,$A346&gt;AK$2+LOOKUP(AK$2,'Cargo List'!$C$2:$C$27,'Cargo List'!$H$2:$H$27)),"",LOOKUP(Sheet3!AK$2,'Cargo List'!$C$2:$C$27,'Cargo List'!$I$2:$I$27))</f>
        <v>#N/A</v>
      </c>
      <c r="AL346" t="e">
        <f>IF(OR($A346&lt;AL$2,$A346&gt;AL$2+LOOKUP(AL$2,'Cargo List'!$C$2:$C$27,'Cargo List'!$H$2:$H$27)),"",LOOKUP(Sheet3!AL$2,'Cargo List'!$C$2:$C$27,'Cargo List'!$I$2:$I$27))</f>
        <v>#N/A</v>
      </c>
      <c r="AM346" t="e">
        <f>IF(OR($A346&lt;AM$2,$A346&gt;AM$2+LOOKUP(AM$2,'Cargo List'!$C$2:$C$27,'Cargo List'!$H$2:$H$27)),"",LOOKUP(Sheet3!AM$2,'Cargo List'!$C$2:$C$27,'Cargo List'!$I$2:$I$27))</f>
        <v>#N/A</v>
      </c>
      <c r="AN346" t="e">
        <f>IF(OR($A346&lt;AN$2,$A346&gt;AN$2+LOOKUP(AN$2,'Cargo List'!$C$2:$C$27,'Cargo List'!$H$2:$H$27)),"",LOOKUP(Sheet3!AN$2,'Cargo List'!$C$2:$C$27,'Cargo List'!$I$2:$I$27))</f>
        <v>#N/A</v>
      </c>
      <c r="AO346" t="e">
        <f>IF(OR($A346&lt;AO$2,$A346&gt;AO$2+LOOKUP(AO$2,'Cargo List'!$C$2:$C$27,'Cargo List'!$H$2:$H$27)),"",LOOKUP(Sheet3!AO$2,'Cargo List'!$C$2:$C$27,'Cargo List'!$I$2:$I$27))</f>
        <v>#N/A</v>
      </c>
      <c r="AP346" t="e">
        <f>IF(OR($A346&lt;AP$2,$A346&gt;AP$2+LOOKUP(AP$2,'Cargo List'!$C$2:$C$27,'Cargo List'!$H$2:$H$27)),"",LOOKUP(Sheet3!AP$2,'Cargo List'!$C$2:$C$27,'Cargo List'!$I$2:$I$27))</f>
        <v>#N/A</v>
      </c>
      <c r="AQ346" t="e">
        <f>IF(OR($A346&lt;AQ$2,$A346&gt;AQ$2+LOOKUP(AQ$2,'Cargo List'!$C$2:$C$27,'Cargo List'!$H$2:$H$27)),"",LOOKUP(Sheet3!AQ$2,'Cargo List'!$C$2:$C$27,'Cargo List'!$I$2:$I$27))</f>
        <v>#N/A</v>
      </c>
      <c r="AR346" t="e">
        <f>IF(OR($A346&lt;AR$2,$A346&gt;AR$2+LOOKUP(AR$2,'Cargo List'!$C$2:$C$27,'Cargo List'!$H$2:$H$27)),"",LOOKUP(Sheet3!AR$2,'Cargo List'!$C$2:$C$27,'Cargo List'!$I$2:$I$27))</f>
        <v>#N/A</v>
      </c>
      <c r="AS346" t="e">
        <f>IF(OR($A346&lt;AS$2,$A346&gt;AS$2+LOOKUP(AS$2,'Cargo List'!$C$2:$C$27,'Cargo List'!$H$2:$H$27)),"",LOOKUP(Sheet3!AS$2,'Cargo List'!$C$2:$C$27,'Cargo List'!$I$2:$I$27))</f>
        <v>#N/A</v>
      </c>
      <c r="AT346" t="e">
        <f>IF(OR($A346&lt;AT$2,$A346&gt;AT$2+LOOKUP(AT$2,'Cargo List'!$C$2:$C$27,'Cargo List'!$H$2:$H$27)),"",LOOKUP(Sheet3!AT$2,'Cargo List'!$C$2:$C$27,'Cargo List'!$I$2:$I$27))</f>
        <v>#N/A</v>
      </c>
      <c r="AU346" t="e">
        <f>IF(OR($A346&lt;AU$2,$A346&gt;AU$2+LOOKUP(AU$2,'Cargo List'!$C$2:$C$27,'Cargo List'!$H$2:$H$27)),"",LOOKUP(Sheet3!AU$2,'Cargo List'!$C$2:$C$27,'Cargo List'!$I$2:$I$27))</f>
        <v>#N/A</v>
      </c>
      <c r="AV346" s="4">
        <f t="shared" si="10"/>
        <v>0</v>
      </c>
    </row>
    <row r="347" spans="1:48" x14ac:dyDescent="0.25">
      <c r="A347" s="2">
        <f t="shared" si="11"/>
        <v>44541</v>
      </c>
      <c r="B347" t="e">
        <f>IF(OR($A347&lt;B$2,$A347&gt;B$2+LOOKUP(B$2,'Cargo List'!$C$2:$C$27,'Cargo List'!$H$2:$H$27)),"",LOOKUP(Sheet3!B$2,'Cargo List'!$C$2:$C$27,'Cargo List'!$I$2:$I$27))</f>
        <v>#N/A</v>
      </c>
      <c r="C347" t="e">
        <f>IF(OR($A347&lt;C$2,$A347&gt;C$2+LOOKUP(C$2,'Cargo List'!$C$2:$C$27,'Cargo List'!$H$2:$H$27)),"",LOOKUP(Sheet3!C$2,'Cargo List'!$C$2:$C$27,'Cargo List'!$I$2:$I$27))</f>
        <v>#N/A</v>
      </c>
      <c r="D347" t="e">
        <f>IF(OR($A347&lt;D$2,$A347&gt;D$2+LOOKUP(D$2,'Cargo List'!$C$2:$C$27,'Cargo List'!$H$2:$H$27)),"",LOOKUP(Sheet3!D$2,'Cargo List'!$C$2:$C$27,'Cargo List'!$I$2:$I$27))</f>
        <v>#N/A</v>
      </c>
      <c r="E347" t="e">
        <f>IF(OR($A347&lt;E$2,$A347&gt;E$2+LOOKUP(E$2,'Cargo List'!$C$2:$C$27,'Cargo List'!$H$2:$H$27)),"",LOOKUP(Sheet3!E$2,'Cargo List'!$C$2:$C$27,'Cargo List'!$I$2:$I$27))</f>
        <v>#N/A</v>
      </c>
      <c r="F347" t="e">
        <f>IF(OR($A347&lt;F$2,$A347&gt;F$2+LOOKUP(F$2,'Cargo List'!$C$2:$C$27,'Cargo List'!$H$2:$H$27)),"",LOOKUP(Sheet3!F$2,'Cargo List'!$C$2:$C$27,'Cargo List'!$I$2:$I$27))</f>
        <v>#N/A</v>
      </c>
      <c r="G347" t="e">
        <f>IF(OR($A347&lt;G$2,$A347&gt;G$2+LOOKUP(G$2,'Cargo List'!$C$2:$C$27,'Cargo List'!$H$2:$H$27)),"",LOOKUP(Sheet3!G$2,'Cargo List'!$C$2:$C$27,'Cargo List'!$I$2:$I$27))</f>
        <v>#N/A</v>
      </c>
      <c r="H347" t="e">
        <f>IF(OR($A347&lt;H$2,$A347&gt;H$2+LOOKUP(H$2,'Cargo List'!$C$2:$C$27,'Cargo List'!$H$2:$H$27)),"",LOOKUP(Sheet3!H$2,'Cargo List'!$C$2:$C$27,'Cargo List'!$I$2:$I$27))</f>
        <v>#N/A</v>
      </c>
      <c r="I347" t="e">
        <f>IF(OR($A347&lt;I$2,$A347&gt;I$2+LOOKUP(I$2,'Cargo List'!$C$2:$C$27,'Cargo List'!$H$2:$H$27)),"",LOOKUP(Sheet3!I$2,'Cargo List'!$C$2:$C$27,'Cargo List'!$I$2:$I$27))</f>
        <v>#N/A</v>
      </c>
      <c r="J347" t="e">
        <f>IF(OR($A347&lt;J$2,$A347&gt;J$2+LOOKUP(J$2,'Cargo List'!$C$2:$C$27,'Cargo List'!$H$2:$H$27)),"",LOOKUP(Sheet3!J$2,'Cargo List'!$C$2:$C$27,'Cargo List'!$I$2:$I$27))</f>
        <v>#N/A</v>
      </c>
      <c r="K347" t="e">
        <f>IF(OR($A347&lt;K$2,$A347&gt;K$2+LOOKUP(K$2,'Cargo List'!$C$2:$C$27,'Cargo List'!$H$2:$H$27)),"",LOOKUP(Sheet3!K$2,'Cargo List'!$C$2:$C$27,'Cargo List'!$I$2:$I$27))</f>
        <v>#N/A</v>
      </c>
      <c r="L347" t="e">
        <f>IF(OR($A347&lt;L$2,$A347&gt;L$2+LOOKUP(L$2,'Cargo List'!$C$2:$C$27,'Cargo List'!$H$2:$H$27)),"",LOOKUP(Sheet3!L$2,'Cargo List'!$C$2:$C$27,'Cargo List'!$I$2:$I$27))</f>
        <v>#N/A</v>
      </c>
      <c r="M347" t="e">
        <f>IF(OR($A347&lt;M$2,$A347&gt;M$2+LOOKUP(M$2,'Cargo List'!$C$2:$C$27,'Cargo List'!$H$2:$H$27)),"",LOOKUP(Sheet3!M$2,'Cargo List'!$C$2:$C$27,'Cargo List'!$I$2:$I$27))</f>
        <v>#N/A</v>
      </c>
      <c r="N347" t="e">
        <f>IF(OR($A347&lt;N$2,$A347&gt;N$2+LOOKUP(N$2,'Cargo List'!$C$2:$C$27,'Cargo List'!$H$2:$H$27)),"",LOOKUP(Sheet3!N$2,'Cargo List'!$C$2:$C$27,'Cargo List'!$I$2:$I$27))</f>
        <v>#N/A</v>
      </c>
      <c r="O347" t="e">
        <f>IF(OR($A347&lt;O$2,$A347&gt;O$2+LOOKUP(O$2,'Cargo List'!$C$2:$C$27,'Cargo List'!$H$2:$H$27)),"",LOOKUP(Sheet3!O$2,'Cargo List'!$C$2:$C$27,'Cargo List'!$I$2:$I$27))</f>
        <v>#N/A</v>
      </c>
      <c r="P347" t="e">
        <f>IF(OR($A347&lt;P$2,$A347&gt;P$2+LOOKUP(P$2,'Cargo List'!$C$2:$C$27,'Cargo List'!$H$2:$H$27)),"",LOOKUP(Sheet3!P$2,'Cargo List'!$C$2:$C$27,'Cargo List'!$I$2:$I$27))</f>
        <v>#N/A</v>
      </c>
      <c r="Q347" t="e">
        <f>IF(OR($A347&lt;Q$2,$A347&gt;Q$2+LOOKUP(Q$2,'Cargo List'!$C$2:$C$27,'Cargo List'!$H$2:$H$27)),"",LOOKUP(Sheet3!Q$2,'Cargo List'!$C$2:$C$27,'Cargo List'!$I$2:$I$27))</f>
        <v>#N/A</v>
      </c>
      <c r="R347" t="e">
        <f>IF(OR($A347&lt;R$2,$A347&gt;R$2+LOOKUP(R$2,'Cargo List'!$C$2:$C$27,'Cargo List'!$H$2:$H$27)),"",LOOKUP(Sheet3!R$2,'Cargo List'!$C$2:$C$27,'Cargo List'!$I$2:$I$27))</f>
        <v>#N/A</v>
      </c>
      <c r="S347" t="e">
        <f>IF(OR($A347&lt;S$2,$A347&gt;S$2+LOOKUP(S$2,'Cargo List'!$C$2:$C$27,'Cargo List'!$H$2:$H$27)),"",LOOKUP(Sheet3!S$2,'Cargo List'!$C$2:$C$27,'Cargo List'!$I$2:$I$27))</f>
        <v>#N/A</v>
      </c>
      <c r="T347" t="e">
        <f>IF(OR($A347&lt;T$2,$A347&gt;T$2+LOOKUP(T$2,'Cargo List'!$C$2:$C$27,'Cargo List'!$H$2:$H$27)),"",LOOKUP(Sheet3!T$2,'Cargo List'!$C$2:$C$27,'Cargo List'!$I$2:$I$27))</f>
        <v>#N/A</v>
      </c>
      <c r="U347" t="e">
        <f>IF(OR($A347&lt;U$2,$A347&gt;U$2+LOOKUP(U$2,'Cargo List'!$C$2:$C$27,'Cargo List'!$H$2:$H$27)),"",LOOKUP(Sheet3!U$2,'Cargo List'!$C$2:$C$27,'Cargo List'!$I$2:$I$27))</f>
        <v>#N/A</v>
      </c>
      <c r="V347" t="e">
        <f>IF(OR($A347&lt;V$2,$A347&gt;V$2+LOOKUP(V$2,'Cargo List'!$C$2:$C$27,'Cargo List'!$H$2:$H$27)),"",LOOKUP(Sheet3!V$2,'Cargo List'!$C$2:$C$27,'Cargo List'!$I$2:$I$27))</f>
        <v>#N/A</v>
      </c>
      <c r="W347" t="e">
        <f>IF(OR($A347&lt;W$2,$A347&gt;W$2+LOOKUP(W$2,'Cargo List'!$C$2:$C$27,'Cargo List'!$H$2:$H$27)),"",LOOKUP(Sheet3!W$2,'Cargo List'!$C$2:$C$27,'Cargo List'!$I$2:$I$27))</f>
        <v>#N/A</v>
      </c>
      <c r="X347" t="e">
        <f>IF(OR($A347&lt;X$2,$A347&gt;X$2+LOOKUP(X$2,'Cargo List'!$C$2:$C$27,'Cargo List'!$H$2:$H$27)),"",LOOKUP(Sheet3!X$2,'Cargo List'!$C$2:$C$27,'Cargo List'!$I$2:$I$27))</f>
        <v>#N/A</v>
      </c>
      <c r="Y347" t="e">
        <f>IF(OR($A347&lt;Y$2,$A347&gt;Y$2+LOOKUP(Y$2,'Cargo List'!$C$2:$C$27,'Cargo List'!$H$2:$H$27)),"",LOOKUP(Sheet3!Y$2,'Cargo List'!$C$2:$C$27,'Cargo List'!$I$2:$I$27))</f>
        <v>#N/A</v>
      </c>
      <c r="Z347" t="e">
        <f>IF(OR($A347&lt;Z$2,$A347&gt;Z$2+LOOKUP(Z$2,'Cargo List'!$C$2:$C$27,'Cargo List'!$H$2:$H$27)),"",LOOKUP(Sheet3!Z$2,'Cargo List'!$C$2:$C$27,'Cargo List'!$I$2:$I$27))</f>
        <v>#N/A</v>
      </c>
      <c r="AA347" t="e">
        <f>IF(OR($A347&lt;AA$2,$A347&gt;AA$2+LOOKUP(AA$2,'Cargo List'!$C$2:$C$27,'Cargo List'!$H$2:$H$27)),"",LOOKUP(Sheet3!AA$2,'Cargo List'!$C$2:$C$27,'Cargo List'!$I$2:$I$27))</f>
        <v>#N/A</v>
      </c>
      <c r="AB347" t="e">
        <f>IF(OR($A347&lt;AB$2,$A347&gt;AB$2+LOOKUP(AB$2,'Cargo List'!$C$2:$C$27,'Cargo List'!$H$2:$H$27)),"",LOOKUP(Sheet3!AB$2,'Cargo List'!$C$2:$C$27,'Cargo List'!$I$2:$I$27))</f>
        <v>#N/A</v>
      </c>
      <c r="AC347" t="e">
        <f>IF(OR($A347&lt;AC$2,$A347&gt;AC$2+LOOKUP(AC$2,'Cargo List'!$C$2:$C$27,'Cargo List'!$H$2:$H$27)),"",LOOKUP(Sheet3!AC$2,'Cargo List'!$C$2:$C$27,'Cargo List'!$I$2:$I$27))</f>
        <v>#N/A</v>
      </c>
      <c r="AD347" t="e">
        <f>IF(OR($A347&lt;AD$2,$A347&gt;AD$2+LOOKUP(AD$2,'Cargo List'!$C$2:$C$27,'Cargo List'!$H$2:$H$27)),"",LOOKUP(Sheet3!AD$2,'Cargo List'!$C$2:$C$27,'Cargo List'!$I$2:$I$27))</f>
        <v>#N/A</v>
      </c>
      <c r="AE347" t="e">
        <f>IF(OR($A347&lt;AE$2,$A347&gt;AE$2+LOOKUP(AE$2,'Cargo List'!$C$2:$C$27,'Cargo List'!$H$2:$H$27)),"",LOOKUP(Sheet3!AE$2,'Cargo List'!$C$2:$C$27,'Cargo List'!$I$2:$I$27))</f>
        <v>#N/A</v>
      </c>
      <c r="AF347" t="e">
        <f>IF(OR($A347&lt;AF$2,$A347&gt;AF$2+LOOKUP(AF$2,'Cargo List'!$C$2:$C$27,'Cargo List'!$H$2:$H$27)),"",LOOKUP(Sheet3!AF$2,'Cargo List'!$C$2:$C$27,'Cargo List'!$I$2:$I$27))</f>
        <v>#N/A</v>
      </c>
      <c r="AG347" t="e">
        <f>IF(OR($A347&lt;AG$2,$A347&gt;AG$2+LOOKUP(AG$2,'Cargo List'!$C$2:$C$27,'Cargo List'!$H$2:$H$27)),"",LOOKUP(Sheet3!AG$2,'Cargo List'!$C$2:$C$27,'Cargo List'!$I$2:$I$27))</f>
        <v>#N/A</v>
      </c>
      <c r="AH347" t="e">
        <f>IF(OR($A347&lt;AH$2,$A347&gt;AH$2+LOOKUP(AH$2,'Cargo List'!$C$2:$C$27,'Cargo List'!$H$2:$H$27)),"",LOOKUP(Sheet3!AH$2,'Cargo List'!$C$2:$C$27,'Cargo List'!$I$2:$I$27))</f>
        <v>#N/A</v>
      </c>
      <c r="AI347" t="e">
        <f>IF(OR($A347&lt;AI$2,$A347&gt;AI$2+LOOKUP(AI$2,'Cargo List'!$C$2:$C$27,'Cargo List'!$H$2:$H$27)),"",LOOKUP(Sheet3!AI$2,'Cargo List'!$C$2:$C$27,'Cargo List'!$I$2:$I$27))</f>
        <v>#N/A</v>
      </c>
      <c r="AJ347" t="e">
        <f>IF(OR($A347&lt;AJ$2,$A347&gt;AJ$2+LOOKUP(AJ$2,'Cargo List'!$C$2:$C$27,'Cargo List'!$H$2:$H$27)),"",LOOKUP(Sheet3!AJ$2,'Cargo List'!$C$2:$C$27,'Cargo List'!$I$2:$I$27))</f>
        <v>#N/A</v>
      </c>
      <c r="AK347" t="e">
        <f>IF(OR($A347&lt;AK$2,$A347&gt;AK$2+LOOKUP(AK$2,'Cargo List'!$C$2:$C$27,'Cargo List'!$H$2:$H$27)),"",LOOKUP(Sheet3!AK$2,'Cargo List'!$C$2:$C$27,'Cargo List'!$I$2:$I$27))</f>
        <v>#N/A</v>
      </c>
      <c r="AL347" t="e">
        <f>IF(OR($A347&lt;AL$2,$A347&gt;AL$2+LOOKUP(AL$2,'Cargo List'!$C$2:$C$27,'Cargo List'!$H$2:$H$27)),"",LOOKUP(Sheet3!AL$2,'Cargo List'!$C$2:$C$27,'Cargo List'!$I$2:$I$27))</f>
        <v>#N/A</v>
      </c>
      <c r="AM347" t="e">
        <f>IF(OR($A347&lt;AM$2,$A347&gt;AM$2+LOOKUP(AM$2,'Cargo List'!$C$2:$C$27,'Cargo List'!$H$2:$H$27)),"",LOOKUP(Sheet3!AM$2,'Cargo List'!$C$2:$C$27,'Cargo List'!$I$2:$I$27))</f>
        <v>#N/A</v>
      </c>
      <c r="AN347" t="e">
        <f>IF(OR($A347&lt;AN$2,$A347&gt;AN$2+LOOKUP(AN$2,'Cargo List'!$C$2:$C$27,'Cargo List'!$H$2:$H$27)),"",LOOKUP(Sheet3!AN$2,'Cargo List'!$C$2:$C$27,'Cargo List'!$I$2:$I$27))</f>
        <v>#N/A</v>
      </c>
      <c r="AO347" t="e">
        <f>IF(OR($A347&lt;AO$2,$A347&gt;AO$2+LOOKUP(AO$2,'Cargo List'!$C$2:$C$27,'Cargo List'!$H$2:$H$27)),"",LOOKUP(Sheet3!AO$2,'Cargo List'!$C$2:$C$27,'Cargo List'!$I$2:$I$27))</f>
        <v>#N/A</v>
      </c>
      <c r="AP347" t="e">
        <f>IF(OR($A347&lt;AP$2,$A347&gt;AP$2+LOOKUP(AP$2,'Cargo List'!$C$2:$C$27,'Cargo List'!$H$2:$H$27)),"",LOOKUP(Sheet3!AP$2,'Cargo List'!$C$2:$C$27,'Cargo List'!$I$2:$I$27))</f>
        <v>#N/A</v>
      </c>
      <c r="AQ347" t="e">
        <f>IF(OR($A347&lt;AQ$2,$A347&gt;AQ$2+LOOKUP(AQ$2,'Cargo List'!$C$2:$C$27,'Cargo List'!$H$2:$H$27)),"",LOOKUP(Sheet3!AQ$2,'Cargo List'!$C$2:$C$27,'Cargo List'!$I$2:$I$27))</f>
        <v>#N/A</v>
      </c>
      <c r="AR347" t="e">
        <f>IF(OR($A347&lt;AR$2,$A347&gt;AR$2+LOOKUP(AR$2,'Cargo List'!$C$2:$C$27,'Cargo List'!$H$2:$H$27)),"",LOOKUP(Sheet3!AR$2,'Cargo List'!$C$2:$C$27,'Cargo List'!$I$2:$I$27))</f>
        <v>#N/A</v>
      </c>
      <c r="AS347" t="e">
        <f>IF(OR($A347&lt;AS$2,$A347&gt;AS$2+LOOKUP(AS$2,'Cargo List'!$C$2:$C$27,'Cargo List'!$H$2:$H$27)),"",LOOKUP(Sheet3!AS$2,'Cargo List'!$C$2:$C$27,'Cargo List'!$I$2:$I$27))</f>
        <v>#N/A</v>
      </c>
      <c r="AT347" t="e">
        <f>IF(OR($A347&lt;AT$2,$A347&gt;AT$2+LOOKUP(AT$2,'Cargo List'!$C$2:$C$27,'Cargo List'!$H$2:$H$27)),"",LOOKUP(Sheet3!AT$2,'Cargo List'!$C$2:$C$27,'Cargo List'!$I$2:$I$27))</f>
        <v>#N/A</v>
      </c>
      <c r="AU347" t="e">
        <f>IF(OR($A347&lt;AU$2,$A347&gt;AU$2+LOOKUP(AU$2,'Cargo List'!$C$2:$C$27,'Cargo List'!$H$2:$H$27)),"",LOOKUP(Sheet3!AU$2,'Cargo List'!$C$2:$C$27,'Cargo List'!$I$2:$I$27))</f>
        <v>#N/A</v>
      </c>
      <c r="AV347" s="4">
        <f t="shared" si="10"/>
        <v>0</v>
      </c>
    </row>
    <row r="348" spans="1:48" x14ac:dyDescent="0.25">
      <c r="A348" s="2">
        <f t="shared" si="11"/>
        <v>44542</v>
      </c>
      <c r="B348" t="e">
        <f>IF(OR($A348&lt;B$2,$A348&gt;B$2+LOOKUP(B$2,'Cargo List'!$C$2:$C$27,'Cargo List'!$H$2:$H$27)),"",LOOKUP(Sheet3!B$2,'Cargo List'!$C$2:$C$27,'Cargo List'!$I$2:$I$27))</f>
        <v>#N/A</v>
      </c>
      <c r="C348" t="e">
        <f>IF(OR($A348&lt;C$2,$A348&gt;C$2+LOOKUP(C$2,'Cargo List'!$C$2:$C$27,'Cargo List'!$H$2:$H$27)),"",LOOKUP(Sheet3!C$2,'Cargo List'!$C$2:$C$27,'Cargo List'!$I$2:$I$27))</f>
        <v>#N/A</v>
      </c>
      <c r="D348" t="e">
        <f>IF(OR($A348&lt;D$2,$A348&gt;D$2+LOOKUP(D$2,'Cargo List'!$C$2:$C$27,'Cargo List'!$H$2:$H$27)),"",LOOKUP(Sheet3!D$2,'Cargo List'!$C$2:$C$27,'Cargo List'!$I$2:$I$27))</f>
        <v>#N/A</v>
      </c>
      <c r="E348" t="e">
        <f>IF(OR($A348&lt;E$2,$A348&gt;E$2+LOOKUP(E$2,'Cargo List'!$C$2:$C$27,'Cargo List'!$H$2:$H$27)),"",LOOKUP(Sheet3!E$2,'Cargo List'!$C$2:$C$27,'Cargo List'!$I$2:$I$27))</f>
        <v>#N/A</v>
      </c>
      <c r="F348" t="e">
        <f>IF(OR($A348&lt;F$2,$A348&gt;F$2+LOOKUP(F$2,'Cargo List'!$C$2:$C$27,'Cargo List'!$H$2:$H$27)),"",LOOKUP(Sheet3!F$2,'Cargo List'!$C$2:$C$27,'Cargo List'!$I$2:$I$27))</f>
        <v>#N/A</v>
      </c>
      <c r="G348" t="e">
        <f>IF(OR($A348&lt;G$2,$A348&gt;G$2+LOOKUP(G$2,'Cargo List'!$C$2:$C$27,'Cargo List'!$H$2:$H$27)),"",LOOKUP(Sheet3!G$2,'Cargo List'!$C$2:$C$27,'Cargo List'!$I$2:$I$27))</f>
        <v>#N/A</v>
      </c>
      <c r="H348" t="e">
        <f>IF(OR($A348&lt;H$2,$A348&gt;H$2+LOOKUP(H$2,'Cargo List'!$C$2:$C$27,'Cargo List'!$H$2:$H$27)),"",LOOKUP(Sheet3!H$2,'Cargo List'!$C$2:$C$27,'Cargo List'!$I$2:$I$27))</f>
        <v>#N/A</v>
      </c>
      <c r="I348" t="e">
        <f>IF(OR($A348&lt;I$2,$A348&gt;I$2+LOOKUP(I$2,'Cargo List'!$C$2:$C$27,'Cargo List'!$H$2:$H$27)),"",LOOKUP(Sheet3!I$2,'Cargo List'!$C$2:$C$27,'Cargo List'!$I$2:$I$27))</f>
        <v>#N/A</v>
      </c>
      <c r="J348" t="e">
        <f>IF(OR($A348&lt;J$2,$A348&gt;J$2+LOOKUP(J$2,'Cargo List'!$C$2:$C$27,'Cargo List'!$H$2:$H$27)),"",LOOKUP(Sheet3!J$2,'Cargo List'!$C$2:$C$27,'Cargo List'!$I$2:$I$27))</f>
        <v>#N/A</v>
      </c>
      <c r="K348" t="e">
        <f>IF(OR($A348&lt;K$2,$A348&gt;K$2+LOOKUP(K$2,'Cargo List'!$C$2:$C$27,'Cargo List'!$H$2:$H$27)),"",LOOKUP(Sheet3!K$2,'Cargo List'!$C$2:$C$27,'Cargo List'!$I$2:$I$27))</f>
        <v>#N/A</v>
      </c>
      <c r="L348" t="e">
        <f>IF(OR($A348&lt;L$2,$A348&gt;L$2+LOOKUP(L$2,'Cargo List'!$C$2:$C$27,'Cargo List'!$H$2:$H$27)),"",LOOKUP(Sheet3!L$2,'Cargo List'!$C$2:$C$27,'Cargo List'!$I$2:$I$27))</f>
        <v>#N/A</v>
      </c>
      <c r="M348" t="e">
        <f>IF(OR($A348&lt;M$2,$A348&gt;M$2+LOOKUP(M$2,'Cargo List'!$C$2:$C$27,'Cargo List'!$H$2:$H$27)),"",LOOKUP(Sheet3!M$2,'Cargo List'!$C$2:$C$27,'Cargo List'!$I$2:$I$27))</f>
        <v>#N/A</v>
      </c>
      <c r="N348" t="e">
        <f>IF(OR($A348&lt;N$2,$A348&gt;N$2+LOOKUP(N$2,'Cargo List'!$C$2:$C$27,'Cargo List'!$H$2:$H$27)),"",LOOKUP(Sheet3!N$2,'Cargo List'!$C$2:$C$27,'Cargo List'!$I$2:$I$27))</f>
        <v>#N/A</v>
      </c>
      <c r="O348" t="e">
        <f>IF(OR($A348&lt;O$2,$A348&gt;O$2+LOOKUP(O$2,'Cargo List'!$C$2:$C$27,'Cargo List'!$H$2:$H$27)),"",LOOKUP(Sheet3!O$2,'Cargo List'!$C$2:$C$27,'Cargo List'!$I$2:$I$27))</f>
        <v>#N/A</v>
      </c>
      <c r="P348" t="e">
        <f>IF(OR($A348&lt;P$2,$A348&gt;P$2+LOOKUP(P$2,'Cargo List'!$C$2:$C$27,'Cargo List'!$H$2:$H$27)),"",LOOKUP(Sheet3!P$2,'Cargo List'!$C$2:$C$27,'Cargo List'!$I$2:$I$27))</f>
        <v>#N/A</v>
      </c>
      <c r="Q348" t="e">
        <f>IF(OR($A348&lt;Q$2,$A348&gt;Q$2+LOOKUP(Q$2,'Cargo List'!$C$2:$C$27,'Cargo List'!$H$2:$H$27)),"",LOOKUP(Sheet3!Q$2,'Cargo List'!$C$2:$C$27,'Cargo List'!$I$2:$I$27))</f>
        <v>#N/A</v>
      </c>
      <c r="R348" t="e">
        <f>IF(OR($A348&lt;R$2,$A348&gt;R$2+LOOKUP(R$2,'Cargo List'!$C$2:$C$27,'Cargo List'!$H$2:$H$27)),"",LOOKUP(Sheet3!R$2,'Cargo List'!$C$2:$C$27,'Cargo List'!$I$2:$I$27))</f>
        <v>#N/A</v>
      </c>
      <c r="S348" t="e">
        <f>IF(OR($A348&lt;S$2,$A348&gt;S$2+LOOKUP(S$2,'Cargo List'!$C$2:$C$27,'Cargo List'!$H$2:$H$27)),"",LOOKUP(Sheet3!S$2,'Cargo List'!$C$2:$C$27,'Cargo List'!$I$2:$I$27))</f>
        <v>#N/A</v>
      </c>
      <c r="T348" t="e">
        <f>IF(OR($A348&lt;T$2,$A348&gt;T$2+LOOKUP(T$2,'Cargo List'!$C$2:$C$27,'Cargo List'!$H$2:$H$27)),"",LOOKUP(Sheet3!T$2,'Cargo List'!$C$2:$C$27,'Cargo List'!$I$2:$I$27))</f>
        <v>#N/A</v>
      </c>
      <c r="U348" t="e">
        <f>IF(OR($A348&lt;U$2,$A348&gt;U$2+LOOKUP(U$2,'Cargo List'!$C$2:$C$27,'Cargo List'!$H$2:$H$27)),"",LOOKUP(Sheet3!U$2,'Cargo List'!$C$2:$C$27,'Cargo List'!$I$2:$I$27))</f>
        <v>#N/A</v>
      </c>
      <c r="V348" t="e">
        <f>IF(OR($A348&lt;V$2,$A348&gt;V$2+LOOKUP(V$2,'Cargo List'!$C$2:$C$27,'Cargo List'!$H$2:$H$27)),"",LOOKUP(Sheet3!V$2,'Cargo List'!$C$2:$C$27,'Cargo List'!$I$2:$I$27))</f>
        <v>#N/A</v>
      </c>
      <c r="W348" t="e">
        <f>IF(OR($A348&lt;W$2,$A348&gt;W$2+LOOKUP(W$2,'Cargo List'!$C$2:$C$27,'Cargo List'!$H$2:$H$27)),"",LOOKUP(Sheet3!W$2,'Cargo List'!$C$2:$C$27,'Cargo List'!$I$2:$I$27))</f>
        <v>#N/A</v>
      </c>
      <c r="X348" t="e">
        <f>IF(OR($A348&lt;X$2,$A348&gt;X$2+LOOKUP(X$2,'Cargo List'!$C$2:$C$27,'Cargo List'!$H$2:$H$27)),"",LOOKUP(Sheet3!X$2,'Cargo List'!$C$2:$C$27,'Cargo List'!$I$2:$I$27))</f>
        <v>#N/A</v>
      </c>
      <c r="Y348" t="e">
        <f>IF(OR($A348&lt;Y$2,$A348&gt;Y$2+LOOKUP(Y$2,'Cargo List'!$C$2:$C$27,'Cargo List'!$H$2:$H$27)),"",LOOKUP(Sheet3!Y$2,'Cargo List'!$C$2:$C$27,'Cargo List'!$I$2:$I$27))</f>
        <v>#N/A</v>
      </c>
      <c r="Z348" t="e">
        <f>IF(OR($A348&lt;Z$2,$A348&gt;Z$2+LOOKUP(Z$2,'Cargo List'!$C$2:$C$27,'Cargo List'!$H$2:$H$27)),"",LOOKUP(Sheet3!Z$2,'Cargo List'!$C$2:$C$27,'Cargo List'!$I$2:$I$27))</f>
        <v>#N/A</v>
      </c>
      <c r="AA348" t="e">
        <f>IF(OR($A348&lt;AA$2,$A348&gt;AA$2+LOOKUP(AA$2,'Cargo List'!$C$2:$C$27,'Cargo List'!$H$2:$H$27)),"",LOOKUP(Sheet3!AA$2,'Cargo List'!$C$2:$C$27,'Cargo List'!$I$2:$I$27))</f>
        <v>#N/A</v>
      </c>
      <c r="AB348" t="e">
        <f>IF(OR($A348&lt;AB$2,$A348&gt;AB$2+LOOKUP(AB$2,'Cargo List'!$C$2:$C$27,'Cargo List'!$H$2:$H$27)),"",LOOKUP(Sheet3!AB$2,'Cargo List'!$C$2:$C$27,'Cargo List'!$I$2:$I$27))</f>
        <v>#N/A</v>
      </c>
      <c r="AC348" t="e">
        <f>IF(OR($A348&lt;AC$2,$A348&gt;AC$2+LOOKUP(AC$2,'Cargo List'!$C$2:$C$27,'Cargo List'!$H$2:$H$27)),"",LOOKUP(Sheet3!AC$2,'Cargo List'!$C$2:$C$27,'Cargo List'!$I$2:$I$27))</f>
        <v>#N/A</v>
      </c>
      <c r="AD348" t="e">
        <f>IF(OR($A348&lt;AD$2,$A348&gt;AD$2+LOOKUP(AD$2,'Cargo List'!$C$2:$C$27,'Cargo List'!$H$2:$H$27)),"",LOOKUP(Sheet3!AD$2,'Cargo List'!$C$2:$C$27,'Cargo List'!$I$2:$I$27))</f>
        <v>#N/A</v>
      </c>
      <c r="AE348" t="e">
        <f>IF(OR($A348&lt;AE$2,$A348&gt;AE$2+LOOKUP(AE$2,'Cargo List'!$C$2:$C$27,'Cargo List'!$H$2:$H$27)),"",LOOKUP(Sheet3!AE$2,'Cargo List'!$C$2:$C$27,'Cargo List'!$I$2:$I$27))</f>
        <v>#N/A</v>
      </c>
      <c r="AF348" t="e">
        <f>IF(OR($A348&lt;AF$2,$A348&gt;AF$2+LOOKUP(AF$2,'Cargo List'!$C$2:$C$27,'Cargo List'!$H$2:$H$27)),"",LOOKUP(Sheet3!AF$2,'Cargo List'!$C$2:$C$27,'Cargo List'!$I$2:$I$27))</f>
        <v>#N/A</v>
      </c>
      <c r="AG348" t="e">
        <f>IF(OR($A348&lt;AG$2,$A348&gt;AG$2+LOOKUP(AG$2,'Cargo List'!$C$2:$C$27,'Cargo List'!$H$2:$H$27)),"",LOOKUP(Sheet3!AG$2,'Cargo List'!$C$2:$C$27,'Cargo List'!$I$2:$I$27))</f>
        <v>#N/A</v>
      </c>
      <c r="AH348" t="e">
        <f>IF(OR($A348&lt;AH$2,$A348&gt;AH$2+LOOKUP(AH$2,'Cargo List'!$C$2:$C$27,'Cargo List'!$H$2:$H$27)),"",LOOKUP(Sheet3!AH$2,'Cargo List'!$C$2:$C$27,'Cargo List'!$I$2:$I$27))</f>
        <v>#N/A</v>
      </c>
      <c r="AI348" t="e">
        <f>IF(OR($A348&lt;AI$2,$A348&gt;AI$2+LOOKUP(AI$2,'Cargo List'!$C$2:$C$27,'Cargo List'!$H$2:$H$27)),"",LOOKUP(Sheet3!AI$2,'Cargo List'!$C$2:$C$27,'Cargo List'!$I$2:$I$27))</f>
        <v>#N/A</v>
      </c>
      <c r="AJ348" t="e">
        <f>IF(OR($A348&lt;AJ$2,$A348&gt;AJ$2+LOOKUP(AJ$2,'Cargo List'!$C$2:$C$27,'Cargo List'!$H$2:$H$27)),"",LOOKUP(Sheet3!AJ$2,'Cargo List'!$C$2:$C$27,'Cargo List'!$I$2:$I$27))</f>
        <v>#N/A</v>
      </c>
      <c r="AK348" t="e">
        <f>IF(OR($A348&lt;AK$2,$A348&gt;AK$2+LOOKUP(AK$2,'Cargo List'!$C$2:$C$27,'Cargo List'!$H$2:$H$27)),"",LOOKUP(Sheet3!AK$2,'Cargo List'!$C$2:$C$27,'Cargo List'!$I$2:$I$27))</f>
        <v>#N/A</v>
      </c>
      <c r="AL348" t="e">
        <f>IF(OR($A348&lt;AL$2,$A348&gt;AL$2+LOOKUP(AL$2,'Cargo List'!$C$2:$C$27,'Cargo List'!$H$2:$H$27)),"",LOOKUP(Sheet3!AL$2,'Cargo List'!$C$2:$C$27,'Cargo List'!$I$2:$I$27))</f>
        <v>#N/A</v>
      </c>
      <c r="AM348" t="e">
        <f>IF(OR($A348&lt;AM$2,$A348&gt;AM$2+LOOKUP(AM$2,'Cargo List'!$C$2:$C$27,'Cargo List'!$H$2:$H$27)),"",LOOKUP(Sheet3!AM$2,'Cargo List'!$C$2:$C$27,'Cargo List'!$I$2:$I$27))</f>
        <v>#N/A</v>
      </c>
      <c r="AN348" t="e">
        <f>IF(OR($A348&lt;AN$2,$A348&gt;AN$2+LOOKUP(AN$2,'Cargo List'!$C$2:$C$27,'Cargo List'!$H$2:$H$27)),"",LOOKUP(Sheet3!AN$2,'Cargo List'!$C$2:$C$27,'Cargo List'!$I$2:$I$27))</f>
        <v>#N/A</v>
      </c>
      <c r="AO348" t="e">
        <f>IF(OR($A348&lt;AO$2,$A348&gt;AO$2+LOOKUP(AO$2,'Cargo List'!$C$2:$C$27,'Cargo List'!$H$2:$H$27)),"",LOOKUP(Sheet3!AO$2,'Cargo List'!$C$2:$C$27,'Cargo List'!$I$2:$I$27))</f>
        <v>#N/A</v>
      </c>
      <c r="AP348" t="e">
        <f>IF(OR($A348&lt;AP$2,$A348&gt;AP$2+LOOKUP(AP$2,'Cargo List'!$C$2:$C$27,'Cargo List'!$H$2:$H$27)),"",LOOKUP(Sheet3!AP$2,'Cargo List'!$C$2:$C$27,'Cargo List'!$I$2:$I$27))</f>
        <v>#N/A</v>
      </c>
      <c r="AQ348" t="e">
        <f>IF(OR($A348&lt;AQ$2,$A348&gt;AQ$2+LOOKUP(AQ$2,'Cargo List'!$C$2:$C$27,'Cargo List'!$H$2:$H$27)),"",LOOKUP(Sheet3!AQ$2,'Cargo List'!$C$2:$C$27,'Cargo List'!$I$2:$I$27))</f>
        <v>#N/A</v>
      </c>
      <c r="AR348" t="e">
        <f>IF(OR($A348&lt;AR$2,$A348&gt;AR$2+LOOKUP(AR$2,'Cargo List'!$C$2:$C$27,'Cargo List'!$H$2:$H$27)),"",LOOKUP(Sheet3!AR$2,'Cargo List'!$C$2:$C$27,'Cargo List'!$I$2:$I$27))</f>
        <v>#N/A</v>
      </c>
      <c r="AS348" t="e">
        <f>IF(OR($A348&lt;AS$2,$A348&gt;AS$2+LOOKUP(AS$2,'Cargo List'!$C$2:$C$27,'Cargo List'!$H$2:$H$27)),"",LOOKUP(Sheet3!AS$2,'Cargo List'!$C$2:$C$27,'Cargo List'!$I$2:$I$27))</f>
        <v>#N/A</v>
      </c>
      <c r="AT348" t="e">
        <f>IF(OR($A348&lt;AT$2,$A348&gt;AT$2+LOOKUP(AT$2,'Cargo List'!$C$2:$C$27,'Cargo List'!$H$2:$H$27)),"",LOOKUP(Sheet3!AT$2,'Cargo List'!$C$2:$C$27,'Cargo List'!$I$2:$I$27))</f>
        <v>#N/A</v>
      </c>
      <c r="AU348" t="e">
        <f>IF(OR($A348&lt;AU$2,$A348&gt;AU$2+LOOKUP(AU$2,'Cargo List'!$C$2:$C$27,'Cargo List'!$H$2:$H$27)),"",LOOKUP(Sheet3!AU$2,'Cargo List'!$C$2:$C$27,'Cargo List'!$I$2:$I$27))</f>
        <v>#N/A</v>
      </c>
      <c r="AV348" s="4">
        <f t="shared" si="10"/>
        <v>0</v>
      </c>
    </row>
    <row r="349" spans="1:48" x14ac:dyDescent="0.25">
      <c r="A349" s="2">
        <f t="shared" si="11"/>
        <v>44543</v>
      </c>
      <c r="B349" t="e">
        <f>IF(OR($A349&lt;B$2,$A349&gt;B$2+LOOKUP(B$2,'Cargo List'!$C$2:$C$27,'Cargo List'!$H$2:$H$27)),"",LOOKUP(Sheet3!B$2,'Cargo List'!$C$2:$C$27,'Cargo List'!$I$2:$I$27))</f>
        <v>#N/A</v>
      </c>
      <c r="C349" t="e">
        <f>IF(OR($A349&lt;C$2,$A349&gt;C$2+LOOKUP(C$2,'Cargo List'!$C$2:$C$27,'Cargo List'!$H$2:$H$27)),"",LOOKUP(Sheet3!C$2,'Cargo List'!$C$2:$C$27,'Cargo List'!$I$2:$I$27))</f>
        <v>#N/A</v>
      </c>
      <c r="D349" t="e">
        <f>IF(OR($A349&lt;D$2,$A349&gt;D$2+LOOKUP(D$2,'Cargo List'!$C$2:$C$27,'Cargo List'!$H$2:$H$27)),"",LOOKUP(Sheet3!D$2,'Cargo List'!$C$2:$C$27,'Cargo List'!$I$2:$I$27))</f>
        <v>#N/A</v>
      </c>
      <c r="E349" t="e">
        <f>IF(OR($A349&lt;E$2,$A349&gt;E$2+LOOKUP(E$2,'Cargo List'!$C$2:$C$27,'Cargo List'!$H$2:$H$27)),"",LOOKUP(Sheet3!E$2,'Cargo List'!$C$2:$C$27,'Cargo List'!$I$2:$I$27))</f>
        <v>#N/A</v>
      </c>
      <c r="F349" t="e">
        <f>IF(OR($A349&lt;F$2,$A349&gt;F$2+LOOKUP(F$2,'Cargo List'!$C$2:$C$27,'Cargo List'!$H$2:$H$27)),"",LOOKUP(Sheet3!F$2,'Cargo List'!$C$2:$C$27,'Cargo List'!$I$2:$I$27))</f>
        <v>#N/A</v>
      </c>
      <c r="G349" t="e">
        <f>IF(OR($A349&lt;G$2,$A349&gt;G$2+LOOKUP(G$2,'Cargo List'!$C$2:$C$27,'Cargo List'!$H$2:$H$27)),"",LOOKUP(Sheet3!G$2,'Cargo List'!$C$2:$C$27,'Cargo List'!$I$2:$I$27))</f>
        <v>#N/A</v>
      </c>
      <c r="H349" t="e">
        <f>IF(OR($A349&lt;H$2,$A349&gt;H$2+LOOKUP(H$2,'Cargo List'!$C$2:$C$27,'Cargo List'!$H$2:$H$27)),"",LOOKUP(Sheet3!H$2,'Cargo List'!$C$2:$C$27,'Cargo List'!$I$2:$I$27))</f>
        <v>#N/A</v>
      </c>
      <c r="I349" t="e">
        <f>IF(OR($A349&lt;I$2,$A349&gt;I$2+LOOKUP(I$2,'Cargo List'!$C$2:$C$27,'Cargo List'!$H$2:$H$27)),"",LOOKUP(Sheet3!I$2,'Cargo List'!$C$2:$C$27,'Cargo List'!$I$2:$I$27))</f>
        <v>#N/A</v>
      </c>
      <c r="J349" t="e">
        <f>IF(OR($A349&lt;J$2,$A349&gt;J$2+LOOKUP(J$2,'Cargo List'!$C$2:$C$27,'Cargo List'!$H$2:$H$27)),"",LOOKUP(Sheet3!J$2,'Cargo List'!$C$2:$C$27,'Cargo List'!$I$2:$I$27))</f>
        <v>#N/A</v>
      </c>
      <c r="K349" t="e">
        <f>IF(OR($A349&lt;K$2,$A349&gt;K$2+LOOKUP(K$2,'Cargo List'!$C$2:$C$27,'Cargo List'!$H$2:$H$27)),"",LOOKUP(Sheet3!K$2,'Cargo List'!$C$2:$C$27,'Cargo List'!$I$2:$I$27))</f>
        <v>#N/A</v>
      </c>
      <c r="L349" t="e">
        <f>IF(OR($A349&lt;L$2,$A349&gt;L$2+LOOKUP(L$2,'Cargo List'!$C$2:$C$27,'Cargo List'!$H$2:$H$27)),"",LOOKUP(Sheet3!L$2,'Cargo List'!$C$2:$C$27,'Cargo List'!$I$2:$I$27))</f>
        <v>#N/A</v>
      </c>
      <c r="M349" t="e">
        <f>IF(OR($A349&lt;M$2,$A349&gt;M$2+LOOKUP(M$2,'Cargo List'!$C$2:$C$27,'Cargo List'!$H$2:$H$27)),"",LOOKUP(Sheet3!M$2,'Cargo List'!$C$2:$C$27,'Cargo List'!$I$2:$I$27))</f>
        <v>#N/A</v>
      </c>
      <c r="N349" t="e">
        <f>IF(OR($A349&lt;N$2,$A349&gt;N$2+LOOKUP(N$2,'Cargo List'!$C$2:$C$27,'Cargo List'!$H$2:$H$27)),"",LOOKUP(Sheet3!N$2,'Cargo List'!$C$2:$C$27,'Cargo List'!$I$2:$I$27))</f>
        <v>#N/A</v>
      </c>
      <c r="O349" t="e">
        <f>IF(OR($A349&lt;O$2,$A349&gt;O$2+LOOKUP(O$2,'Cargo List'!$C$2:$C$27,'Cargo List'!$H$2:$H$27)),"",LOOKUP(Sheet3!O$2,'Cargo List'!$C$2:$C$27,'Cargo List'!$I$2:$I$27))</f>
        <v>#N/A</v>
      </c>
      <c r="P349" t="e">
        <f>IF(OR($A349&lt;P$2,$A349&gt;P$2+LOOKUP(P$2,'Cargo List'!$C$2:$C$27,'Cargo List'!$H$2:$H$27)),"",LOOKUP(Sheet3!P$2,'Cargo List'!$C$2:$C$27,'Cargo List'!$I$2:$I$27))</f>
        <v>#N/A</v>
      </c>
      <c r="Q349" t="e">
        <f>IF(OR($A349&lt;Q$2,$A349&gt;Q$2+LOOKUP(Q$2,'Cargo List'!$C$2:$C$27,'Cargo List'!$H$2:$H$27)),"",LOOKUP(Sheet3!Q$2,'Cargo List'!$C$2:$C$27,'Cargo List'!$I$2:$I$27))</f>
        <v>#N/A</v>
      </c>
      <c r="R349" t="e">
        <f>IF(OR($A349&lt;R$2,$A349&gt;R$2+LOOKUP(R$2,'Cargo List'!$C$2:$C$27,'Cargo List'!$H$2:$H$27)),"",LOOKUP(Sheet3!R$2,'Cargo List'!$C$2:$C$27,'Cargo List'!$I$2:$I$27))</f>
        <v>#N/A</v>
      </c>
      <c r="S349" t="e">
        <f>IF(OR($A349&lt;S$2,$A349&gt;S$2+LOOKUP(S$2,'Cargo List'!$C$2:$C$27,'Cargo List'!$H$2:$H$27)),"",LOOKUP(Sheet3!S$2,'Cargo List'!$C$2:$C$27,'Cargo List'!$I$2:$I$27))</f>
        <v>#N/A</v>
      </c>
      <c r="T349" t="e">
        <f>IF(OR($A349&lt;T$2,$A349&gt;T$2+LOOKUP(T$2,'Cargo List'!$C$2:$C$27,'Cargo List'!$H$2:$H$27)),"",LOOKUP(Sheet3!T$2,'Cargo List'!$C$2:$C$27,'Cargo List'!$I$2:$I$27))</f>
        <v>#N/A</v>
      </c>
      <c r="U349" t="e">
        <f>IF(OR($A349&lt;U$2,$A349&gt;U$2+LOOKUP(U$2,'Cargo List'!$C$2:$C$27,'Cargo List'!$H$2:$H$27)),"",LOOKUP(Sheet3!U$2,'Cargo List'!$C$2:$C$27,'Cargo List'!$I$2:$I$27))</f>
        <v>#N/A</v>
      </c>
      <c r="V349" t="e">
        <f>IF(OR($A349&lt;V$2,$A349&gt;V$2+LOOKUP(V$2,'Cargo List'!$C$2:$C$27,'Cargo List'!$H$2:$H$27)),"",LOOKUP(Sheet3!V$2,'Cargo List'!$C$2:$C$27,'Cargo List'!$I$2:$I$27))</f>
        <v>#N/A</v>
      </c>
      <c r="W349" t="e">
        <f>IF(OR($A349&lt;W$2,$A349&gt;W$2+LOOKUP(W$2,'Cargo List'!$C$2:$C$27,'Cargo List'!$H$2:$H$27)),"",LOOKUP(Sheet3!W$2,'Cargo List'!$C$2:$C$27,'Cargo List'!$I$2:$I$27))</f>
        <v>#N/A</v>
      </c>
      <c r="X349" t="e">
        <f>IF(OR($A349&lt;X$2,$A349&gt;X$2+LOOKUP(X$2,'Cargo List'!$C$2:$C$27,'Cargo List'!$H$2:$H$27)),"",LOOKUP(Sheet3!X$2,'Cargo List'!$C$2:$C$27,'Cargo List'!$I$2:$I$27))</f>
        <v>#N/A</v>
      </c>
      <c r="Y349" t="e">
        <f>IF(OR($A349&lt;Y$2,$A349&gt;Y$2+LOOKUP(Y$2,'Cargo List'!$C$2:$C$27,'Cargo List'!$H$2:$H$27)),"",LOOKUP(Sheet3!Y$2,'Cargo List'!$C$2:$C$27,'Cargo List'!$I$2:$I$27))</f>
        <v>#N/A</v>
      </c>
      <c r="Z349" t="e">
        <f>IF(OR($A349&lt;Z$2,$A349&gt;Z$2+LOOKUP(Z$2,'Cargo List'!$C$2:$C$27,'Cargo List'!$H$2:$H$27)),"",LOOKUP(Sheet3!Z$2,'Cargo List'!$C$2:$C$27,'Cargo List'!$I$2:$I$27))</f>
        <v>#N/A</v>
      </c>
      <c r="AA349" t="e">
        <f>IF(OR($A349&lt;AA$2,$A349&gt;AA$2+LOOKUP(AA$2,'Cargo List'!$C$2:$C$27,'Cargo List'!$H$2:$H$27)),"",LOOKUP(Sheet3!AA$2,'Cargo List'!$C$2:$C$27,'Cargo List'!$I$2:$I$27))</f>
        <v>#N/A</v>
      </c>
      <c r="AB349" t="e">
        <f>IF(OR($A349&lt;AB$2,$A349&gt;AB$2+LOOKUP(AB$2,'Cargo List'!$C$2:$C$27,'Cargo List'!$H$2:$H$27)),"",LOOKUP(Sheet3!AB$2,'Cargo List'!$C$2:$C$27,'Cargo List'!$I$2:$I$27))</f>
        <v>#N/A</v>
      </c>
      <c r="AC349" t="e">
        <f>IF(OR($A349&lt;AC$2,$A349&gt;AC$2+LOOKUP(AC$2,'Cargo List'!$C$2:$C$27,'Cargo List'!$H$2:$H$27)),"",LOOKUP(Sheet3!AC$2,'Cargo List'!$C$2:$C$27,'Cargo List'!$I$2:$I$27))</f>
        <v>#N/A</v>
      </c>
      <c r="AD349" t="e">
        <f>IF(OR($A349&lt;AD$2,$A349&gt;AD$2+LOOKUP(AD$2,'Cargo List'!$C$2:$C$27,'Cargo List'!$H$2:$H$27)),"",LOOKUP(Sheet3!AD$2,'Cargo List'!$C$2:$C$27,'Cargo List'!$I$2:$I$27))</f>
        <v>#N/A</v>
      </c>
      <c r="AE349" t="e">
        <f>IF(OR($A349&lt;AE$2,$A349&gt;AE$2+LOOKUP(AE$2,'Cargo List'!$C$2:$C$27,'Cargo List'!$H$2:$H$27)),"",LOOKUP(Sheet3!AE$2,'Cargo List'!$C$2:$C$27,'Cargo List'!$I$2:$I$27))</f>
        <v>#N/A</v>
      </c>
      <c r="AF349" t="e">
        <f>IF(OR($A349&lt;AF$2,$A349&gt;AF$2+LOOKUP(AF$2,'Cargo List'!$C$2:$C$27,'Cargo List'!$H$2:$H$27)),"",LOOKUP(Sheet3!AF$2,'Cargo List'!$C$2:$C$27,'Cargo List'!$I$2:$I$27))</f>
        <v>#N/A</v>
      </c>
      <c r="AG349" t="e">
        <f>IF(OR($A349&lt;AG$2,$A349&gt;AG$2+LOOKUP(AG$2,'Cargo List'!$C$2:$C$27,'Cargo List'!$H$2:$H$27)),"",LOOKUP(Sheet3!AG$2,'Cargo List'!$C$2:$C$27,'Cargo List'!$I$2:$I$27))</f>
        <v>#N/A</v>
      </c>
      <c r="AH349" t="e">
        <f>IF(OR($A349&lt;AH$2,$A349&gt;AH$2+LOOKUP(AH$2,'Cargo List'!$C$2:$C$27,'Cargo List'!$H$2:$H$27)),"",LOOKUP(Sheet3!AH$2,'Cargo List'!$C$2:$C$27,'Cargo List'!$I$2:$I$27))</f>
        <v>#N/A</v>
      </c>
      <c r="AI349" t="e">
        <f>IF(OR($A349&lt;AI$2,$A349&gt;AI$2+LOOKUP(AI$2,'Cargo List'!$C$2:$C$27,'Cargo List'!$H$2:$H$27)),"",LOOKUP(Sheet3!AI$2,'Cargo List'!$C$2:$C$27,'Cargo List'!$I$2:$I$27))</f>
        <v>#N/A</v>
      </c>
      <c r="AJ349" t="e">
        <f>IF(OR($A349&lt;AJ$2,$A349&gt;AJ$2+LOOKUP(AJ$2,'Cargo List'!$C$2:$C$27,'Cargo List'!$H$2:$H$27)),"",LOOKUP(Sheet3!AJ$2,'Cargo List'!$C$2:$C$27,'Cargo List'!$I$2:$I$27))</f>
        <v>#N/A</v>
      </c>
      <c r="AK349" t="e">
        <f>IF(OR($A349&lt;AK$2,$A349&gt;AK$2+LOOKUP(AK$2,'Cargo List'!$C$2:$C$27,'Cargo List'!$H$2:$H$27)),"",LOOKUP(Sheet3!AK$2,'Cargo List'!$C$2:$C$27,'Cargo List'!$I$2:$I$27))</f>
        <v>#N/A</v>
      </c>
      <c r="AL349" t="e">
        <f>IF(OR($A349&lt;AL$2,$A349&gt;AL$2+LOOKUP(AL$2,'Cargo List'!$C$2:$C$27,'Cargo List'!$H$2:$H$27)),"",LOOKUP(Sheet3!AL$2,'Cargo List'!$C$2:$C$27,'Cargo List'!$I$2:$I$27))</f>
        <v>#N/A</v>
      </c>
      <c r="AM349" t="e">
        <f>IF(OR($A349&lt;AM$2,$A349&gt;AM$2+LOOKUP(AM$2,'Cargo List'!$C$2:$C$27,'Cargo List'!$H$2:$H$27)),"",LOOKUP(Sheet3!AM$2,'Cargo List'!$C$2:$C$27,'Cargo List'!$I$2:$I$27))</f>
        <v>#N/A</v>
      </c>
      <c r="AN349" t="e">
        <f>IF(OR($A349&lt;AN$2,$A349&gt;AN$2+LOOKUP(AN$2,'Cargo List'!$C$2:$C$27,'Cargo List'!$H$2:$H$27)),"",LOOKUP(Sheet3!AN$2,'Cargo List'!$C$2:$C$27,'Cargo List'!$I$2:$I$27))</f>
        <v>#N/A</v>
      </c>
      <c r="AO349" t="e">
        <f>IF(OR($A349&lt;AO$2,$A349&gt;AO$2+LOOKUP(AO$2,'Cargo List'!$C$2:$C$27,'Cargo List'!$H$2:$H$27)),"",LOOKUP(Sheet3!AO$2,'Cargo List'!$C$2:$C$27,'Cargo List'!$I$2:$I$27))</f>
        <v>#N/A</v>
      </c>
      <c r="AP349" t="e">
        <f>IF(OR($A349&lt;AP$2,$A349&gt;AP$2+LOOKUP(AP$2,'Cargo List'!$C$2:$C$27,'Cargo List'!$H$2:$H$27)),"",LOOKUP(Sheet3!AP$2,'Cargo List'!$C$2:$C$27,'Cargo List'!$I$2:$I$27))</f>
        <v>#N/A</v>
      </c>
      <c r="AQ349" t="e">
        <f>IF(OR($A349&lt;AQ$2,$A349&gt;AQ$2+LOOKUP(AQ$2,'Cargo List'!$C$2:$C$27,'Cargo List'!$H$2:$H$27)),"",LOOKUP(Sheet3!AQ$2,'Cargo List'!$C$2:$C$27,'Cargo List'!$I$2:$I$27))</f>
        <v>#N/A</v>
      </c>
      <c r="AR349" t="e">
        <f>IF(OR($A349&lt;AR$2,$A349&gt;AR$2+LOOKUP(AR$2,'Cargo List'!$C$2:$C$27,'Cargo List'!$H$2:$H$27)),"",LOOKUP(Sheet3!AR$2,'Cargo List'!$C$2:$C$27,'Cargo List'!$I$2:$I$27))</f>
        <v>#N/A</v>
      </c>
      <c r="AS349" t="e">
        <f>IF(OR($A349&lt;AS$2,$A349&gt;AS$2+LOOKUP(AS$2,'Cargo List'!$C$2:$C$27,'Cargo List'!$H$2:$H$27)),"",LOOKUP(Sheet3!AS$2,'Cargo List'!$C$2:$C$27,'Cargo List'!$I$2:$I$27))</f>
        <v>#N/A</v>
      </c>
      <c r="AT349" t="e">
        <f>IF(OR($A349&lt;AT$2,$A349&gt;AT$2+LOOKUP(AT$2,'Cargo List'!$C$2:$C$27,'Cargo List'!$H$2:$H$27)),"",LOOKUP(Sheet3!AT$2,'Cargo List'!$C$2:$C$27,'Cargo List'!$I$2:$I$27))</f>
        <v>#N/A</v>
      </c>
      <c r="AU349" t="e">
        <f>IF(OR($A349&lt;AU$2,$A349&gt;AU$2+LOOKUP(AU$2,'Cargo List'!$C$2:$C$27,'Cargo List'!$H$2:$H$27)),"",LOOKUP(Sheet3!AU$2,'Cargo List'!$C$2:$C$27,'Cargo List'!$I$2:$I$27))</f>
        <v>#N/A</v>
      </c>
      <c r="AV349" s="4">
        <f t="shared" si="10"/>
        <v>0</v>
      </c>
    </row>
    <row r="350" spans="1:48" x14ac:dyDescent="0.25">
      <c r="A350" s="2">
        <f t="shared" si="11"/>
        <v>44544</v>
      </c>
      <c r="B350" t="e">
        <f>IF(OR($A350&lt;B$2,$A350&gt;B$2+LOOKUP(B$2,'Cargo List'!$C$2:$C$27,'Cargo List'!$H$2:$H$27)),"",LOOKUP(Sheet3!B$2,'Cargo List'!$C$2:$C$27,'Cargo List'!$I$2:$I$27))</f>
        <v>#N/A</v>
      </c>
      <c r="C350" t="e">
        <f>IF(OR($A350&lt;C$2,$A350&gt;C$2+LOOKUP(C$2,'Cargo List'!$C$2:$C$27,'Cargo List'!$H$2:$H$27)),"",LOOKUP(Sheet3!C$2,'Cargo List'!$C$2:$C$27,'Cargo List'!$I$2:$I$27))</f>
        <v>#N/A</v>
      </c>
      <c r="D350" t="e">
        <f>IF(OR($A350&lt;D$2,$A350&gt;D$2+LOOKUP(D$2,'Cargo List'!$C$2:$C$27,'Cargo List'!$H$2:$H$27)),"",LOOKUP(Sheet3!D$2,'Cargo List'!$C$2:$C$27,'Cargo List'!$I$2:$I$27))</f>
        <v>#N/A</v>
      </c>
      <c r="E350" t="e">
        <f>IF(OR($A350&lt;E$2,$A350&gt;E$2+LOOKUP(E$2,'Cargo List'!$C$2:$C$27,'Cargo List'!$H$2:$H$27)),"",LOOKUP(Sheet3!E$2,'Cargo List'!$C$2:$C$27,'Cargo List'!$I$2:$I$27))</f>
        <v>#N/A</v>
      </c>
      <c r="F350" t="e">
        <f>IF(OR($A350&lt;F$2,$A350&gt;F$2+LOOKUP(F$2,'Cargo List'!$C$2:$C$27,'Cargo List'!$H$2:$H$27)),"",LOOKUP(Sheet3!F$2,'Cargo List'!$C$2:$C$27,'Cargo List'!$I$2:$I$27))</f>
        <v>#N/A</v>
      </c>
      <c r="G350" t="e">
        <f>IF(OR($A350&lt;G$2,$A350&gt;G$2+LOOKUP(G$2,'Cargo List'!$C$2:$C$27,'Cargo List'!$H$2:$H$27)),"",LOOKUP(Sheet3!G$2,'Cargo List'!$C$2:$C$27,'Cargo List'!$I$2:$I$27))</f>
        <v>#N/A</v>
      </c>
      <c r="H350" t="e">
        <f>IF(OR($A350&lt;H$2,$A350&gt;H$2+LOOKUP(H$2,'Cargo List'!$C$2:$C$27,'Cargo List'!$H$2:$H$27)),"",LOOKUP(Sheet3!H$2,'Cargo List'!$C$2:$C$27,'Cargo List'!$I$2:$I$27))</f>
        <v>#N/A</v>
      </c>
      <c r="I350" t="e">
        <f>IF(OR($A350&lt;I$2,$A350&gt;I$2+LOOKUP(I$2,'Cargo List'!$C$2:$C$27,'Cargo List'!$H$2:$H$27)),"",LOOKUP(Sheet3!I$2,'Cargo List'!$C$2:$C$27,'Cargo List'!$I$2:$I$27))</f>
        <v>#N/A</v>
      </c>
      <c r="J350" t="e">
        <f>IF(OR($A350&lt;J$2,$A350&gt;J$2+LOOKUP(J$2,'Cargo List'!$C$2:$C$27,'Cargo List'!$H$2:$H$27)),"",LOOKUP(Sheet3!J$2,'Cargo List'!$C$2:$C$27,'Cargo List'!$I$2:$I$27))</f>
        <v>#N/A</v>
      </c>
      <c r="K350" t="e">
        <f>IF(OR($A350&lt;K$2,$A350&gt;K$2+LOOKUP(K$2,'Cargo List'!$C$2:$C$27,'Cargo List'!$H$2:$H$27)),"",LOOKUP(Sheet3!K$2,'Cargo List'!$C$2:$C$27,'Cargo List'!$I$2:$I$27))</f>
        <v>#N/A</v>
      </c>
      <c r="L350" t="e">
        <f>IF(OR($A350&lt;L$2,$A350&gt;L$2+LOOKUP(L$2,'Cargo List'!$C$2:$C$27,'Cargo List'!$H$2:$H$27)),"",LOOKUP(Sheet3!L$2,'Cargo List'!$C$2:$C$27,'Cargo List'!$I$2:$I$27))</f>
        <v>#N/A</v>
      </c>
      <c r="M350" t="e">
        <f>IF(OR($A350&lt;M$2,$A350&gt;M$2+LOOKUP(M$2,'Cargo List'!$C$2:$C$27,'Cargo List'!$H$2:$H$27)),"",LOOKUP(Sheet3!M$2,'Cargo List'!$C$2:$C$27,'Cargo List'!$I$2:$I$27))</f>
        <v>#N/A</v>
      </c>
      <c r="N350" t="e">
        <f>IF(OR($A350&lt;N$2,$A350&gt;N$2+LOOKUP(N$2,'Cargo List'!$C$2:$C$27,'Cargo List'!$H$2:$H$27)),"",LOOKUP(Sheet3!N$2,'Cargo List'!$C$2:$C$27,'Cargo List'!$I$2:$I$27))</f>
        <v>#N/A</v>
      </c>
      <c r="O350" t="e">
        <f>IF(OR($A350&lt;O$2,$A350&gt;O$2+LOOKUP(O$2,'Cargo List'!$C$2:$C$27,'Cargo List'!$H$2:$H$27)),"",LOOKUP(Sheet3!O$2,'Cargo List'!$C$2:$C$27,'Cargo List'!$I$2:$I$27))</f>
        <v>#N/A</v>
      </c>
      <c r="P350" t="e">
        <f>IF(OR($A350&lt;P$2,$A350&gt;P$2+LOOKUP(P$2,'Cargo List'!$C$2:$C$27,'Cargo List'!$H$2:$H$27)),"",LOOKUP(Sheet3!P$2,'Cargo List'!$C$2:$C$27,'Cargo List'!$I$2:$I$27))</f>
        <v>#N/A</v>
      </c>
      <c r="Q350" t="e">
        <f>IF(OR($A350&lt;Q$2,$A350&gt;Q$2+LOOKUP(Q$2,'Cargo List'!$C$2:$C$27,'Cargo List'!$H$2:$H$27)),"",LOOKUP(Sheet3!Q$2,'Cargo List'!$C$2:$C$27,'Cargo List'!$I$2:$I$27))</f>
        <v>#N/A</v>
      </c>
      <c r="R350" t="e">
        <f>IF(OR($A350&lt;R$2,$A350&gt;R$2+LOOKUP(R$2,'Cargo List'!$C$2:$C$27,'Cargo List'!$H$2:$H$27)),"",LOOKUP(Sheet3!R$2,'Cargo List'!$C$2:$C$27,'Cargo List'!$I$2:$I$27))</f>
        <v>#N/A</v>
      </c>
      <c r="S350" t="e">
        <f>IF(OR($A350&lt;S$2,$A350&gt;S$2+LOOKUP(S$2,'Cargo List'!$C$2:$C$27,'Cargo List'!$H$2:$H$27)),"",LOOKUP(Sheet3!S$2,'Cargo List'!$C$2:$C$27,'Cargo List'!$I$2:$I$27))</f>
        <v>#N/A</v>
      </c>
      <c r="T350" t="e">
        <f>IF(OR($A350&lt;T$2,$A350&gt;T$2+LOOKUP(T$2,'Cargo List'!$C$2:$C$27,'Cargo List'!$H$2:$H$27)),"",LOOKUP(Sheet3!T$2,'Cargo List'!$C$2:$C$27,'Cargo List'!$I$2:$I$27))</f>
        <v>#N/A</v>
      </c>
      <c r="U350" t="e">
        <f>IF(OR($A350&lt;U$2,$A350&gt;U$2+LOOKUP(U$2,'Cargo List'!$C$2:$C$27,'Cargo List'!$H$2:$H$27)),"",LOOKUP(Sheet3!U$2,'Cargo List'!$C$2:$C$27,'Cargo List'!$I$2:$I$27))</f>
        <v>#N/A</v>
      </c>
      <c r="V350" t="e">
        <f>IF(OR($A350&lt;V$2,$A350&gt;V$2+LOOKUP(V$2,'Cargo List'!$C$2:$C$27,'Cargo List'!$H$2:$H$27)),"",LOOKUP(Sheet3!V$2,'Cargo List'!$C$2:$C$27,'Cargo List'!$I$2:$I$27))</f>
        <v>#N/A</v>
      </c>
      <c r="W350" t="e">
        <f>IF(OR($A350&lt;W$2,$A350&gt;W$2+LOOKUP(W$2,'Cargo List'!$C$2:$C$27,'Cargo List'!$H$2:$H$27)),"",LOOKUP(Sheet3!W$2,'Cargo List'!$C$2:$C$27,'Cargo List'!$I$2:$I$27))</f>
        <v>#N/A</v>
      </c>
      <c r="X350" t="e">
        <f>IF(OR($A350&lt;X$2,$A350&gt;X$2+LOOKUP(X$2,'Cargo List'!$C$2:$C$27,'Cargo List'!$H$2:$H$27)),"",LOOKUP(Sheet3!X$2,'Cargo List'!$C$2:$C$27,'Cargo List'!$I$2:$I$27))</f>
        <v>#N/A</v>
      </c>
      <c r="Y350" t="e">
        <f>IF(OR($A350&lt;Y$2,$A350&gt;Y$2+LOOKUP(Y$2,'Cargo List'!$C$2:$C$27,'Cargo List'!$H$2:$H$27)),"",LOOKUP(Sheet3!Y$2,'Cargo List'!$C$2:$C$27,'Cargo List'!$I$2:$I$27))</f>
        <v>#N/A</v>
      </c>
      <c r="Z350" t="e">
        <f>IF(OR($A350&lt;Z$2,$A350&gt;Z$2+LOOKUP(Z$2,'Cargo List'!$C$2:$C$27,'Cargo List'!$H$2:$H$27)),"",LOOKUP(Sheet3!Z$2,'Cargo List'!$C$2:$C$27,'Cargo List'!$I$2:$I$27))</f>
        <v>#N/A</v>
      </c>
      <c r="AA350" t="e">
        <f>IF(OR($A350&lt;AA$2,$A350&gt;AA$2+LOOKUP(AA$2,'Cargo List'!$C$2:$C$27,'Cargo List'!$H$2:$H$27)),"",LOOKUP(Sheet3!AA$2,'Cargo List'!$C$2:$C$27,'Cargo List'!$I$2:$I$27))</f>
        <v>#N/A</v>
      </c>
      <c r="AB350" t="e">
        <f>IF(OR($A350&lt;AB$2,$A350&gt;AB$2+LOOKUP(AB$2,'Cargo List'!$C$2:$C$27,'Cargo List'!$H$2:$H$27)),"",LOOKUP(Sheet3!AB$2,'Cargo List'!$C$2:$C$27,'Cargo List'!$I$2:$I$27))</f>
        <v>#N/A</v>
      </c>
      <c r="AC350" t="e">
        <f>IF(OR($A350&lt;AC$2,$A350&gt;AC$2+LOOKUP(AC$2,'Cargo List'!$C$2:$C$27,'Cargo List'!$H$2:$H$27)),"",LOOKUP(Sheet3!AC$2,'Cargo List'!$C$2:$C$27,'Cargo List'!$I$2:$I$27))</f>
        <v>#N/A</v>
      </c>
      <c r="AD350" t="e">
        <f>IF(OR($A350&lt;AD$2,$A350&gt;AD$2+LOOKUP(AD$2,'Cargo List'!$C$2:$C$27,'Cargo List'!$H$2:$H$27)),"",LOOKUP(Sheet3!AD$2,'Cargo List'!$C$2:$C$27,'Cargo List'!$I$2:$I$27))</f>
        <v>#N/A</v>
      </c>
      <c r="AE350" t="e">
        <f>IF(OR($A350&lt;AE$2,$A350&gt;AE$2+LOOKUP(AE$2,'Cargo List'!$C$2:$C$27,'Cargo List'!$H$2:$H$27)),"",LOOKUP(Sheet3!AE$2,'Cargo List'!$C$2:$C$27,'Cargo List'!$I$2:$I$27))</f>
        <v>#N/A</v>
      </c>
      <c r="AF350" t="e">
        <f>IF(OR($A350&lt;AF$2,$A350&gt;AF$2+LOOKUP(AF$2,'Cargo List'!$C$2:$C$27,'Cargo List'!$H$2:$H$27)),"",LOOKUP(Sheet3!AF$2,'Cargo List'!$C$2:$C$27,'Cargo List'!$I$2:$I$27))</f>
        <v>#N/A</v>
      </c>
      <c r="AG350" t="e">
        <f>IF(OR($A350&lt;AG$2,$A350&gt;AG$2+LOOKUP(AG$2,'Cargo List'!$C$2:$C$27,'Cargo List'!$H$2:$H$27)),"",LOOKUP(Sheet3!AG$2,'Cargo List'!$C$2:$C$27,'Cargo List'!$I$2:$I$27))</f>
        <v>#N/A</v>
      </c>
      <c r="AH350" t="e">
        <f>IF(OR($A350&lt;AH$2,$A350&gt;AH$2+LOOKUP(AH$2,'Cargo List'!$C$2:$C$27,'Cargo List'!$H$2:$H$27)),"",LOOKUP(Sheet3!AH$2,'Cargo List'!$C$2:$C$27,'Cargo List'!$I$2:$I$27))</f>
        <v>#N/A</v>
      </c>
      <c r="AI350" t="e">
        <f>IF(OR($A350&lt;AI$2,$A350&gt;AI$2+LOOKUP(AI$2,'Cargo List'!$C$2:$C$27,'Cargo List'!$H$2:$H$27)),"",LOOKUP(Sheet3!AI$2,'Cargo List'!$C$2:$C$27,'Cargo List'!$I$2:$I$27))</f>
        <v>#N/A</v>
      </c>
      <c r="AJ350" t="e">
        <f>IF(OR($A350&lt;AJ$2,$A350&gt;AJ$2+LOOKUP(AJ$2,'Cargo List'!$C$2:$C$27,'Cargo List'!$H$2:$H$27)),"",LOOKUP(Sheet3!AJ$2,'Cargo List'!$C$2:$C$27,'Cargo List'!$I$2:$I$27))</f>
        <v>#N/A</v>
      </c>
      <c r="AK350" t="e">
        <f>IF(OR($A350&lt;AK$2,$A350&gt;AK$2+LOOKUP(AK$2,'Cargo List'!$C$2:$C$27,'Cargo List'!$H$2:$H$27)),"",LOOKUP(Sheet3!AK$2,'Cargo List'!$C$2:$C$27,'Cargo List'!$I$2:$I$27))</f>
        <v>#N/A</v>
      </c>
      <c r="AL350" t="e">
        <f>IF(OR($A350&lt;AL$2,$A350&gt;AL$2+LOOKUP(AL$2,'Cargo List'!$C$2:$C$27,'Cargo List'!$H$2:$H$27)),"",LOOKUP(Sheet3!AL$2,'Cargo List'!$C$2:$C$27,'Cargo List'!$I$2:$I$27))</f>
        <v>#N/A</v>
      </c>
      <c r="AM350" t="e">
        <f>IF(OR($A350&lt;AM$2,$A350&gt;AM$2+LOOKUP(AM$2,'Cargo List'!$C$2:$C$27,'Cargo List'!$H$2:$H$27)),"",LOOKUP(Sheet3!AM$2,'Cargo List'!$C$2:$C$27,'Cargo List'!$I$2:$I$27))</f>
        <v>#N/A</v>
      </c>
      <c r="AN350" t="e">
        <f>IF(OR($A350&lt;AN$2,$A350&gt;AN$2+LOOKUP(AN$2,'Cargo List'!$C$2:$C$27,'Cargo List'!$H$2:$H$27)),"",LOOKUP(Sheet3!AN$2,'Cargo List'!$C$2:$C$27,'Cargo List'!$I$2:$I$27))</f>
        <v>#N/A</v>
      </c>
      <c r="AO350" t="e">
        <f>IF(OR($A350&lt;AO$2,$A350&gt;AO$2+LOOKUP(AO$2,'Cargo List'!$C$2:$C$27,'Cargo List'!$H$2:$H$27)),"",LOOKUP(Sheet3!AO$2,'Cargo List'!$C$2:$C$27,'Cargo List'!$I$2:$I$27))</f>
        <v>#N/A</v>
      </c>
      <c r="AP350" t="e">
        <f>IF(OR($A350&lt;AP$2,$A350&gt;AP$2+LOOKUP(AP$2,'Cargo List'!$C$2:$C$27,'Cargo List'!$H$2:$H$27)),"",LOOKUP(Sheet3!AP$2,'Cargo List'!$C$2:$C$27,'Cargo List'!$I$2:$I$27))</f>
        <v>#N/A</v>
      </c>
      <c r="AQ350" t="e">
        <f>IF(OR($A350&lt;AQ$2,$A350&gt;AQ$2+LOOKUP(AQ$2,'Cargo List'!$C$2:$C$27,'Cargo List'!$H$2:$H$27)),"",LOOKUP(Sheet3!AQ$2,'Cargo List'!$C$2:$C$27,'Cargo List'!$I$2:$I$27))</f>
        <v>#N/A</v>
      </c>
      <c r="AR350" t="e">
        <f>IF(OR($A350&lt;AR$2,$A350&gt;AR$2+LOOKUP(AR$2,'Cargo List'!$C$2:$C$27,'Cargo List'!$H$2:$H$27)),"",LOOKUP(Sheet3!AR$2,'Cargo List'!$C$2:$C$27,'Cargo List'!$I$2:$I$27))</f>
        <v>#N/A</v>
      </c>
      <c r="AS350" t="e">
        <f>IF(OR($A350&lt;AS$2,$A350&gt;AS$2+LOOKUP(AS$2,'Cargo List'!$C$2:$C$27,'Cargo List'!$H$2:$H$27)),"",LOOKUP(Sheet3!AS$2,'Cargo List'!$C$2:$C$27,'Cargo List'!$I$2:$I$27))</f>
        <v>#N/A</v>
      </c>
      <c r="AT350" t="e">
        <f>IF(OR($A350&lt;AT$2,$A350&gt;AT$2+LOOKUP(AT$2,'Cargo List'!$C$2:$C$27,'Cargo List'!$H$2:$H$27)),"",LOOKUP(Sheet3!AT$2,'Cargo List'!$C$2:$C$27,'Cargo List'!$I$2:$I$27))</f>
        <v>#N/A</v>
      </c>
      <c r="AU350" t="e">
        <f>IF(OR($A350&lt;AU$2,$A350&gt;AU$2+LOOKUP(AU$2,'Cargo List'!$C$2:$C$27,'Cargo List'!$H$2:$H$27)),"",LOOKUP(Sheet3!AU$2,'Cargo List'!$C$2:$C$27,'Cargo List'!$I$2:$I$27))</f>
        <v>#N/A</v>
      </c>
      <c r="AV350" s="4">
        <f t="shared" si="10"/>
        <v>0</v>
      </c>
    </row>
    <row r="351" spans="1:48" x14ac:dyDescent="0.25">
      <c r="A351" s="2">
        <f t="shared" si="11"/>
        <v>44545</v>
      </c>
      <c r="B351" t="e">
        <f>IF(OR($A351&lt;B$2,$A351&gt;B$2+LOOKUP(B$2,'Cargo List'!$C$2:$C$27,'Cargo List'!$H$2:$H$27)),"",LOOKUP(Sheet3!B$2,'Cargo List'!$C$2:$C$27,'Cargo List'!$I$2:$I$27))</f>
        <v>#N/A</v>
      </c>
      <c r="C351" t="e">
        <f>IF(OR($A351&lt;C$2,$A351&gt;C$2+LOOKUP(C$2,'Cargo List'!$C$2:$C$27,'Cargo List'!$H$2:$H$27)),"",LOOKUP(Sheet3!C$2,'Cargo List'!$C$2:$C$27,'Cargo List'!$I$2:$I$27))</f>
        <v>#N/A</v>
      </c>
      <c r="D351" t="e">
        <f>IF(OR($A351&lt;D$2,$A351&gt;D$2+LOOKUP(D$2,'Cargo List'!$C$2:$C$27,'Cargo List'!$H$2:$H$27)),"",LOOKUP(Sheet3!D$2,'Cargo List'!$C$2:$C$27,'Cargo List'!$I$2:$I$27))</f>
        <v>#N/A</v>
      </c>
      <c r="E351" t="e">
        <f>IF(OR($A351&lt;E$2,$A351&gt;E$2+LOOKUP(E$2,'Cargo List'!$C$2:$C$27,'Cargo List'!$H$2:$H$27)),"",LOOKUP(Sheet3!E$2,'Cargo List'!$C$2:$C$27,'Cargo List'!$I$2:$I$27))</f>
        <v>#N/A</v>
      </c>
      <c r="F351" t="e">
        <f>IF(OR($A351&lt;F$2,$A351&gt;F$2+LOOKUP(F$2,'Cargo List'!$C$2:$C$27,'Cargo List'!$H$2:$H$27)),"",LOOKUP(Sheet3!F$2,'Cargo List'!$C$2:$C$27,'Cargo List'!$I$2:$I$27))</f>
        <v>#N/A</v>
      </c>
      <c r="G351" t="e">
        <f>IF(OR($A351&lt;G$2,$A351&gt;G$2+LOOKUP(G$2,'Cargo List'!$C$2:$C$27,'Cargo List'!$H$2:$H$27)),"",LOOKUP(Sheet3!G$2,'Cargo List'!$C$2:$C$27,'Cargo List'!$I$2:$I$27))</f>
        <v>#N/A</v>
      </c>
      <c r="H351" t="e">
        <f>IF(OR($A351&lt;H$2,$A351&gt;H$2+LOOKUP(H$2,'Cargo List'!$C$2:$C$27,'Cargo List'!$H$2:$H$27)),"",LOOKUP(Sheet3!H$2,'Cargo List'!$C$2:$C$27,'Cargo List'!$I$2:$I$27))</f>
        <v>#N/A</v>
      </c>
      <c r="I351" t="e">
        <f>IF(OR($A351&lt;I$2,$A351&gt;I$2+LOOKUP(I$2,'Cargo List'!$C$2:$C$27,'Cargo List'!$H$2:$H$27)),"",LOOKUP(Sheet3!I$2,'Cargo List'!$C$2:$C$27,'Cargo List'!$I$2:$I$27))</f>
        <v>#N/A</v>
      </c>
      <c r="J351" t="e">
        <f>IF(OR($A351&lt;J$2,$A351&gt;J$2+LOOKUP(J$2,'Cargo List'!$C$2:$C$27,'Cargo List'!$H$2:$H$27)),"",LOOKUP(Sheet3!J$2,'Cargo List'!$C$2:$C$27,'Cargo List'!$I$2:$I$27))</f>
        <v>#N/A</v>
      </c>
      <c r="K351" t="e">
        <f>IF(OR($A351&lt;K$2,$A351&gt;K$2+LOOKUP(K$2,'Cargo List'!$C$2:$C$27,'Cargo List'!$H$2:$H$27)),"",LOOKUP(Sheet3!K$2,'Cargo List'!$C$2:$C$27,'Cargo List'!$I$2:$I$27))</f>
        <v>#N/A</v>
      </c>
      <c r="L351" t="e">
        <f>IF(OR($A351&lt;L$2,$A351&gt;L$2+LOOKUP(L$2,'Cargo List'!$C$2:$C$27,'Cargo List'!$H$2:$H$27)),"",LOOKUP(Sheet3!L$2,'Cargo List'!$C$2:$C$27,'Cargo List'!$I$2:$I$27))</f>
        <v>#N/A</v>
      </c>
      <c r="M351" t="e">
        <f>IF(OR($A351&lt;M$2,$A351&gt;M$2+LOOKUP(M$2,'Cargo List'!$C$2:$C$27,'Cargo List'!$H$2:$H$27)),"",LOOKUP(Sheet3!M$2,'Cargo List'!$C$2:$C$27,'Cargo List'!$I$2:$I$27))</f>
        <v>#N/A</v>
      </c>
      <c r="N351" t="e">
        <f>IF(OR($A351&lt;N$2,$A351&gt;N$2+LOOKUP(N$2,'Cargo List'!$C$2:$C$27,'Cargo List'!$H$2:$H$27)),"",LOOKUP(Sheet3!N$2,'Cargo List'!$C$2:$C$27,'Cargo List'!$I$2:$I$27))</f>
        <v>#N/A</v>
      </c>
      <c r="O351" t="e">
        <f>IF(OR($A351&lt;O$2,$A351&gt;O$2+LOOKUP(O$2,'Cargo List'!$C$2:$C$27,'Cargo List'!$H$2:$H$27)),"",LOOKUP(Sheet3!O$2,'Cargo List'!$C$2:$C$27,'Cargo List'!$I$2:$I$27))</f>
        <v>#N/A</v>
      </c>
      <c r="P351" t="e">
        <f>IF(OR($A351&lt;P$2,$A351&gt;P$2+LOOKUP(P$2,'Cargo List'!$C$2:$C$27,'Cargo List'!$H$2:$H$27)),"",LOOKUP(Sheet3!P$2,'Cargo List'!$C$2:$C$27,'Cargo List'!$I$2:$I$27))</f>
        <v>#N/A</v>
      </c>
      <c r="Q351" t="e">
        <f>IF(OR($A351&lt;Q$2,$A351&gt;Q$2+LOOKUP(Q$2,'Cargo List'!$C$2:$C$27,'Cargo List'!$H$2:$H$27)),"",LOOKUP(Sheet3!Q$2,'Cargo List'!$C$2:$C$27,'Cargo List'!$I$2:$I$27))</f>
        <v>#N/A</v>
      </c>
      <c r="R351" t="e">
        <f>IF(OR($A351&lt;R$2,$A351&gt;R$2+LOOKUP(R$2,'Cargo List'!$C$2:$C$27,'Cargo List'!$H$2:$H$27)),"",LOOKUP(Sheet3!R$2,'Cargo List'!$C$2:$C$27,'Cargo List'!$I$2:$I$27))</f>
        <v>#N/A</v>
      </c>
      <c r="S351" t="e">
        <f>IF(OR($A351&lt;S$2,$A351&gt;S$2+LOOKUP(S$2,'Cargo List'!$C$2:$C$27,'Cargo List'!$H$2:$H$27)),"",LOOKUP(Sheet3!S$2,'Cargo List'!$C$2:$C$27,'Cargo List'!$I$2:$I$27))</f>
        <v>#N/A</v>
      </c>
      <c r="T351" t="e">
        <f>IF(OR($A351&lt;T$2,$A351&gt;T$2+LOOKUP(T$2,'Cargo List'!$C$2:$C$27,'Cargo List'!$H$2:$H$27)),"",LOOKUP(Sheet3!T$2,'Cargo List'!$C$2:$C$27,'Cargo List'!$I$2:$I$27))</f>
        <v>#N/A</v>
      </c>
      <c r="U351" t="e">
        <f>IF(OR($A351&lt;U$2,$A351&gt;U$2+LOOKUP(U$2,'Cargo List'!$C$2:$C$27,'Cargo List'!$H$2:$H$27)),"",LOOKUP(Sheet3!U$2,'Cargo List'!$C$2:$C$27,'Cargo List'!$I$2:$I$27))</f>
        <v>#N/A</v>
      </c>
      <c r="V351" t="e">
        <f>IF(OR($A351&lt;V$2,$A351&gt;V$2+LOOKUP(V$2,'Cargo List'!$C$2:$C$27,'Cargo List'!$H$2:$H$27)),"",LOOKUP(Sheet3!V$2,'Cargo List'!$C$2:$C$27,'Cargo List'!$I$2:$I$27))</f>
        <v>#N/A</v>
      </c>
      <c r="W351" t="e">
        <f>IF(OR($A351&lt;W$2,$A351&gt;W$2+LOOKUP(W$2,'Cargo List'!$C$2:$C$27,'Cargo List'!$H$2:$H$27)),"",LOOKUP(Sheet3!W$2,'Cargo List'!$C$2:$C$27,'Cargo List'!$I$2:$I$27))</f>
        <v>#N/A</v>
      </c>
      <c r="X351" t="e">
        <f>IF(OR($A351&lt;X$2,$A351&gt;X$2+LOOKUP(X$2,'Cargo List'!$C$2:$C$27,'Cargo List'!$H$2:$H$27)),"",LOOKUP(Sheet3!X$2,'Cargo List'!$C$2:$C$27,'Cargo List'!$I$2:$I$27))</f>
        <v>#N/A</v>
      </c>
      <c r="Y351" t="e">
        <f>IF(OR($A351&lt;Y$2,$A351&gt;Y$2+LOOKUP(Y$2,'Cargo List'!$C$2:$C$27,'Cargo List'!$H$2:$H$27)),"",LOOKUP(Sheet3!Y$2,'Cargo List'!$C$2:$C$27,'Cargo List'!$I$2:$I$27))</f>
        <v>#N/A</v>
      </c>
      <c r="Z351" t="e">
        <f>IF(OR($A351&lt;Z$2,$A351&gt;Z$2+LOOKUP(Z$2,'Cargo List'!$C$2:$C$27,'Cargo List'!$H$2:$H$27)),"",LOOKUP(Sheet3!Z$2,'Cargo List'!$C$2:$C$27,'Cargo List'!$I$2:$I$27))</f>
        <v>#N/A</v>
      </c>
      <c r="AA351" t="e">
        <f>IF(OR($A351&lt;AA$2,$A351&gt;AA$2+LOOKUP(AA$2,'Cargo List'!$C$2:$C$27,'Cargo List'!$H$2:$H$27)),"",LOOKUP(Sheet3!AA$2,'Cargo List'!$C$2:$C$27,'Cargo List'!$I$2:$I$27))</f>
        <v>#N/A</v>
      </c>
      <c r="AB351" t="e">
        <f>IF(OR($A351&lt;AB$2,$A351&gt;AB$2+LOOKUP(AB$2,'Cargo List'!$C$2:$C$27,'Cargo List'!$H$2:$H$27)),"",LOOKUP(Sheet3!AB$2,'Cargo List'!$C$2:$C$27,'Cargo List'!$I$2:$I$27))</f>
        <v>#N/A</v>
      </c>
      <c r="AC351" t="e">
        <f>IF(OR($A351&lt;AC$2,$A351&gt;AC$2+LOOKUP(AC$2,'Cargo List'!$C$2:$C$27,'Cargo List'!$H$2:$H$27)),"",LOOKUP(Sheet3!AC$2,'Cargo List'!$C$2:$C$27,'Cargo List'!$I$2:$I$27))</f>
        <v>#N/A</v>
      </c>
      <c r="AD351" t="e">
        <f>IF(OR($A351&lt;AD$2,$A351&gt;AD$2+LOOKUP(AD$2,'Cargo List'!$C$2:$C$27,'Cargo List'!$H$2:$H$27)),"",LOOKUP(Sheet3!AD$2,'Cargo List'!$C$2:$C$27,'Cargo List'!$I$2:$I$27))</f>
        <v>#N/A</v>
      </c>
      <c r="AE351" t="e">
        <f>IF(OR($A351&lt;AE$2,$A351&gt;AE$2+LOOKUP(AE$2,'Cargo List'!$C$2:$C$27,'Cargo List'!$H$2:$H$27)),"",LOOKUP(Sheet3!AE$2,'Cargo List'!$C$2:$C$27,'Cargo List'!$I$2:$I$27))</f>
        <v>#N/A</v>
      </c>
      <c r="AF351" t="e">
        <f>IF(OR($A351&lt;AF$2,$A351&gt;AF$2+LOOKUP(AF$2,'Cargo List'!$C$2:$C$27,'Cargo List'!$H$2:$H$27)),"",LOOKUP(Sheet3!AF$2,'Cargo List'!$C$2:$C$27,'Cargo List'!$I$2:$I$27))</f>
        <v>#N/A</v>
      </c>
      <c r="AG351" t="e">
        <f>IF(OR($A351&lt;AG$2,$A351&gt;AG$2+LOOKUP(AG$2,'Cargo List'!$C$2:$C$27,'Cargo List'!$H$2:$H$27)),"",LOOKUP(Sheet3!AG$2,'Cargo List'!$C$2:$C$27,'Cargo List'!$I$2:$I$27))</f>
        <v>#N/A</v>
      </c>
      <c r="AH351" t="e">
        <f>IF(OR($A351&lt;AH$2,$A351&gt;AH$2+LOOKUP(AH$2,'Cargo List'!$C$2:$C$27,'Cargo List'!$H$2:$H$27)),"",LOOKUP(Sheet3!AH$2,'Cargo List'!$C$2:$C$27,'Cargo List'!$I$2:$I$27))</f>
        <v>#N/A</v>
      </c>
      <c r="AI351" t="e">
        <f>IF(OR($A351&lt;AI$2,$A351&gt;AI$2+LOOKUP(AI$2,'Cargo List'!$C$2:$C$27,'Cargo List'!$H$2:$H$27)),"",LOOKUP(Sheet3!AI$2,'Cargo List'!$C$2:$C$27,'Cargo List'!$I$2:$I$27))</f>
        <v>#N/A</v>
      </c>
      <c r="AJ351" t="e">
        <f>IF(OR($A351&lt;AJ$2,$A351&gt;AJ$2+LOOKUP(AJ$2,'Cargo List'!$C$2:$C$27,'Cargo List'!$H$2:$H$27)),"",LOOKUP(Sheet3!AJ$2,'Cargo List'!$C$2:$C$27,'Cargo List'!$I$2:$I$27))</f>
        <v>#N/A</v>
      </c>
      <c r="AK351" t="e">
        <f>IF(OR($A351&lt;AK$2,$A351&gt;AK$2+LOOKUP(AK$2,'Cargo List'!$C$2:$C$27,'Cargo List'!$H$2:$H$27)),"",LOOKUP(Sheet3!AK$2,'Cargo List'!$C$2:$C$27,'Cargo List'!$I$2:$I$27))</f>
        <v>#N/A</v>
      </c>
      <c r="AL351" t="e">
        <f>IF(OR($A351&lt;AL$2,$A351&gt;AL$2+LOOKUP(AL$2,'Cargo List'!$C$2:$C$27,'Cargo List'!$H$2:$H$27)),"",LOOKUP(Sheet3!AL$2,'Cargo List'!$C$2:$C$27,'Cargo List'!$I$2:$I$27))</f>
        <v>#N/A</v>
      </c>
      <c r="AM351" t="e">
        <f>IF(OR($A351&lt;AM$2,$A351&gt;AM$2+LOOKUP(AM$2,'Cargo List'!$C$2:$C$27,'Cargo List'!$H$2:$H$27)),"",LOOKUP(Sheet3!AM$2,'Cargo List'!$C$2:$C$27,'Cargo List'!$I$2:$I$27))</f>
        <v>#N/A</v>
      </c>
      <c r="AN351" t="e">
        <f>IF(OR($A351&lt;AN$2,$A351&gt;AN$2+LOOKUP(AN$2,'Cargo List'!$C$2:$C$27,'Cargo List'!$H$2:$H$27)),"",LOOKUP(Sheet3!AN$2,'Cargo List'!$C$2:$C$27,'Cargo List'!$I$2:$I$27))</f>
        <v>#N/A</v>
      </c>
      <c r="AO351" t="e">
        <f>IF(OR($A351&lt;AO$2,$A351&gt;AO$2+LOOKUP(AO$2,'Cargo List'!$C$2:$C$27,'Cargo List'!$H$2:$H$27)),"",LOOKUP(Sheet3!AO$2,'Cargo List'!$C$2:$C$27,'Cargo List'!$I$2:$I$27))</f>
        <v>#N/A</v>
      </c>
      <c r="AP351" t="e">
        <f>IF(OR($A351&lt;AP$2,$A351&gt;AP$2+LOOKUP(AP$2,'Cargo List'!$C$2:$C$27,'Cargo List'!$H$2:$H$27)),"",LOOKUP(Sheet3!AP$2,'Cargo List'!$C$2:$C$27,'Cargo List'!$I$2:$I$27))</f>
        <v>#N/A</v>
      </c>
      <c r="AQ351" t="e">
        <f>IF(OR($A351&lt;AQ$2,$A351&gt;AQ$2+LOOKUP(AQ$2,'Cargo List'!$C$2:$C$27,'Cargo List'!$H$2:$H$27)),"",LOOKUP(Sheet3!AQ$2,'Cargo List'!$C$2:$C$27,'Cargo List'!$I$2:$I$27))</f>
        <v>#N/A</v>
      </c>
      <c r="AR351" t="e">
        <f>IF(OR($A351&lt;AR$2,$A351&gt;AR$2+LOOKUP(AR$2,'Cargo List'!$C$2:$C$27,'Cargo List'!$H$2:$H$27)),"",LOOKUP(Sheet3!AR$2,'Cargo List'!$C$2:$C$27,'Cargo List'!$I$2:$I$27))</f>
        <v>#N/A</v>
      </c>
      <c r="AS351" t="e">
        <f>IF(OR($A351&lt;AS$2,$A351&gt;AS$2+LOOKUP(AS$2,'Cargo List'!$C$2:$C$27,'Cargo List'!$H$2:$H$27)),"",LOOKUP(Sheet3!AS$2,'Cargo List'!$C$2:$C$27,'Cargo List'!$I$2:$I$27))</f>
        <v>#N/A</v>
      </c>
      <c r="AT351" t="e">
        <f>IF(OR($A351&lt;AT$2,$A351&gt;AT$2+LOOKUP(AT$2,'Cargo List'!$C$2:$C$27,'Cargo List'!$H$2:$H$27)),"",LOOKUP(Sheet3!AT$2,'Cargo List'!$C$2:$C$27,'Cargo List'!$I$2:$I$27))</f>
        <v>#N/A</v>
      </c>
      <c r="AU351" t="e">
        <f>IF(OR($A351&lt;AU$2,$A351&gt;AU$2+LOOKUP(AU$2,'Cargo List'!$C$2:$C$27,'Cargo List'!$H$2:$H$27)),"",LOOKUP(Sheet3!AU$2,'Cargo List'!$C$2:$C$27,'Cargo List'!$I$2:$I$27))</f>
        <v>#N/A</v>
      </c>
      <c r="AV351" s="4">
        <f t="shared" si="10"/>
        <v>0</v>
      </c>
    </row>
    <row r="352" spans="1:48" x14ac:dyDescent="0.25">
      <c r="A352" s="2">
        <f t="shared" si="11"/>
        <v>44546</v>
      </c>
      <c r="B352" t="e">
        <f>IF(OR($A352&lt;B$2,$A352&gt;B$2+LOOKUP(B$2,'Cargo List'!$C$2:$C$27,'Cargo List'!$H$2:$H$27)),"",LOOKUP(Sheet3!B$2,'Cargo List'!$C$2:$C$27,'Cargo List'!$I$2:$I$27))</f>
        <v>#N/A</v>
      </c>
      <c r="C352" t="e">
        <f>IF(OR($A352&lt;C$2,$A352&gt;C$2+LOOKUP(C$2,'Cargo List'!$C$2:$C$27,'Cargo List'!$H$2:$H$27)),"",LOOKUP(Sheet3!C$2,'Cargo List'!$C$2:$C$27,'Cargo List'!$I$2:$I$27))</f>
        <v>#N/A</v>
      </c>
      <c r="D352" t="e">
        <f>IF(OR($A352&lt;D$2,$A352&gt;D$2+LOOKUP(D$2,'Cargo List'!$C$2:$C$27,'Cargo List'!$H$2:$H$27)),"",LOOKUP(Sheet3!D$2,'Cargo List'!$C$2:$C$27,'Cargo List'!$I$2:$I$27))</f>
        <v>#N/A</v>
      </c>
      <c r="E352" t="e">
        <f>IF(OR($A352&lt;E$2,$A352&gt;E$2+LOOKUP(E$2,'Cargo List'!$C$2:$C$27,'Cargo List'!$H$2:$H$27)),"",LOOKUP(Sheet3!E$2,'Cargo List'!$C$2:$C$27,'Cargo List'!$I$2:$I$27))</f>
        <v>#N/A</v>
      </c>
      <c r="F352" t="e">
        <f>IF(OR($A352&lt;F$2,$A352&gt;F$2+LOOKUP(F$2,'Cargo List'!$C$2:$C$27,'Cargo List'!$H$2:$H$27)),"",LOOKUP(Sheet3!F$2,'Cargo List'!$C$2:$C$27,'Cargo List'!$I$2:$I$27))</f>
        <v>#N/A</v>
      </c>
      <c r="G352" t="e">
        <f>IF(OR($A352&lt;G$2,$A352&gt;G$2+LOOKUP(G$2,'Cargo List'!$C$2:$C$27,'Cargo List'!$H$2:$H$27)),"",LOOKUP(Sheet3!G$2,'Cargo List'!$C$2:$C$27,'Cargo List'!$I$2:$I$27))</f>
        <v>#N/A</v>
      </c>
      <c r="H352" t="e">
        <f>IF(OR($A352&lt;H$2,$A352&gt;H$2+LOOKUP(H$2,'Cargo List'!$C$2:$C$27,'Cargo List'!$H$2:$H$27)),"",LOOKUP(Sheet3!H$2,'Cargo List'!$C$2:$C$27,'Cargo List'!$I$2:$I$27))</f>
        <v>#N/A</v>
      </c>
      <c r="I352" t="e">
        <f>IF(OR($A352&lt;I$2,$A352&gt;I$2+LOOKUP(I$2,'Cargo List'!$C$2:$C$27,'Cargo List'!$H$2:$H$27)),"",LOOKUP(Sheet3!I$2,'Cargo List'!$C$2:$C$27,'Cargo List'!$I$2:$I$27))</f>
        <v>#N/A</v>
      </c>
      <c r="J352" t="e">
        <f>IF(OR($A352&lt;J$2,$A352&gt;J$2+LOOKUP(J$2,'Cargo List'!$C$2:$C$27,'Cargo List'!$H$2:$H$27)),"",LOOKUP(Sheet3!J$2,'Cargo List'!$C$2:$C$27,'Cargo List'!$I$2:$I$27))</f>
        <v>#N/A</v>
      </c>
      <c r="K352" t="e">
        <f>IF(OR($A352&lt;K$2,$A352&gt;K$2+LOOKUP(K$2,'Cargo List'!$C$2:$C$27,'Cargo List'!$H$2:$H$27)),"",LOOKUP(Sheet3!K$2,'Cargo List'!$C$2:$C$27,'Cargo List'!$I$2:$I$27))</f>
        <v>#N/A</v>
      </c>
      <c r="L352" t="e">
        <f>IF(OR($A352&lt;L$2,$A352&gt;L$2+LOOKUP(L$2,'Cargo List'!$C$2:$C$27,'Cargo List'!$H$2:$H$27)),"",LOOKUP(Sheet3!L$2,'Cargo List'!$C$2:$C$27,'Cargo List'!$I$2:$I$27))</f>
        <v>#N/A</v>
      </c>
      <c r="M352" t="e">
        <f>IF(OR($A352&lt;M$2,$A352&gt;M$2+LOOKUP(M$2,'Cargo List'!$C$2:$C$27,'Cargo List'!$H$2:$H$27)),"",LOOKUP(Sheet3!M$2,'Cargo List'!$C$2:$C$27,'Cargo List'!$I$2:$I$27))</f>
        <v>#N/A</v>
      </c>
      <c r="N352" t="e">
        <f>IF(OR($A352&lt;N$2,$A352&gt;N$2+LOOKUP(N$2,'Cargo List'!$C$2:$C$27,'Cargo List'!$H$2:$H$27)),"",LOOKUP(Sheet3!N$2,'Cargo List'!$C$2:$C$27,'Cargo List'!$I$2:$I$27))</f>
        <v>#N/A</v>
      </c>
      <c r="O352" t="e">
        <f>IF(OR($A352&lt;O$2,$A352&gt;O$2+LOOKUP(O$2,'Cargo List'!$C$2:$C$27,'Cargo List'!$H$2:$H$27)),"",LOOKUP(Sheet3!O$2,'Cargo List'!$C$2:$C$27,'Cargo List'!$I$2:$I$27))</f>
        <v>#N/A</v>
      </c>
      <c r="P352" t="e">
        <f>IF(OR($A352&lt;P$2,$A352&gt;P$2+LOOKUP(P$2,'Cargo List'!$C$2:$C$27,'Cargo List'!$H$2:$H$27)),"",LOOKUP(Sheet3!P$2,'Cargo List'!$C$2:$C$27,'Cargo List'!$I$2:$I$27))</f>
        <v>#N/A</v>
      </c>
      <c r="Q352" t="e">
        <f>IF(OR($A352&lt;Q$2,$A352&gt;Q$2+LOOKUP(Q$2,'Cargo List'!$C$2:$C$27,'Cargo List'!$H$2:$H$27)),"",LOOKUP(Sheet3!Q$2,'Cargo List'!$C$2:$C$27,'Cargo List'!$I$2:$I$27))</f>
        <v>#N/A</v>
      </c>
      <c r="R352" t="e">
        <f>IF(OR($A352&lt;R$2,$A352&gt;R$2+LOOKUP(R$2,'Cargo List'!$C$2:$C$27,'Cargo List'!$H$2:$H$27)),"",LOOKUP(Sheet3!R$2,'Cargo List'!$C$2:$C$27,'Cargo List'!$I$2:$I$27))</f>
        <v>#N/A</v>
      </c>
      <c r="S352" t="e">
        <f>IF(OR($A352&lt;S$2,$A352&gt;S$2+LOOKUP(S$2,'Cargo List'!$C$2:$C$27,'Cargo List'!$H$2:$H$27)),"",LOOKUP(Sheet3!S$2,'Cargo List'!$C$2:$C$27,'Cargo List'!$I$2:$I$27))</f>
        <v>#N/A</v>
      </c>
      <c r="T352" t="e">
        <f>IF(OR($A352&lt;T$2,$A352&gt;T$2+LOOKUP(T$2,'Cargo List'!$C$2:$C$27,'Cargo List'!$H$2:$H$27)),"",LOOKUP(Sheet3!T$2,'Cargo List'!$C$2:$C$27,'Cargo List'!$I$2:$I$27))</f>
        <v>#N/A</v>
      </c>
      <c r="U352" t="e">
        <f>IF(OR($A352&lt;U$2,$A352&gt;U$2+LOOKUP(U$2,'Cargo List'!$C$2:$C$27,'Cargo List'!$H$2:$H$27)),"",LOOKUP(Sheet3!U$2,'Cargo List'!$C$2:$C$27,'Cargo List'!$I$2:$I$27))</f>
        <v>#N/A</v>
      </c>
      <c r="V352" t="e">
        <f>IF(OR($A352&lt;V$2,$A352&gt;V$2+LOOKUP(V$2,'Cargo List'!$C$2:$C$27,'Cargo List'!$H$2:$H$27)),"",LOOKUP(Sheet3!V$2,'Cargo List'!$C$2:$C$27,'Cargo List'!$I$2:$I$27))</f>
        <v>#N/A</v>
      </c>
      <c r="W352" t="e">
        <f>IF(OR($A352&lt;W$2,$A352&gt;W$2+LOOKUP(W$2,'Cargo List'!$C$2:$C$27,'Cargo List'!$H$2:$H$27)),"",LOOKUP(Sheet3!W$2,'Cargo List'!$C$2:$C$27,'Cargo List'!$I$2:$I$27))</f>
        <v>#N/A</v>
      </c>
      <c r="X352" t="e">
        <f>IF(OR($A352&lt;X$2,$A352&gt;X$2+LOOKUP(X$2,'Cargo List'!$C$2:$C$27,'Cargo List'!$H$2:$H$27)),"",LOOKUP(Sheet3!X$2,'Cargo List'!$C$2:$C$27,'Cargo List'!$I$2:$I$27))</f>
        <v>#N/A</v>
      </c>
      <c r="Y352" t="e">
        <f>IF(OR($A352&lt;Y$2,$A352&gt;Y$2+LOOKUP(Y$2,'Cargo List'!$C$2:$C$27,'Cargo List'!$H$2:$H$27)),"",LOOKUP(Sheet3!Y$2,'Cargo List'!$C$2:$C$27,'Cargo List'!$I$2:$I$27))</f>
        <v>#N/A</v>
      </c>
      <c r="Z352" t="e">
        <f>IF(OR($A352&lt;Z$2,$A352&gt;Z$2+LOOKUP(Z$2,'Cargo List'!$C$2:$C$27,'Cargo List'!$H$2:$H$27)),"",LOOKUP(Sheet3!Z$2,'Cargo List'!$C$2:$C$27,'Cargo List'!$I$2:$I$27))</f>
        <v>#N/A</v>
      </c>
      <c r="AA352" t="e">
        <f>IF(OR($A352&lt;AA$2,$A352&gt;AA$2+LOOKUP(AA$2,'Cargo List'!$C$2:$C$27,'Cargo List'!$H$2:$H$27)),"",LOOKUP(Sheet3!AA$2,'Cargo List'!$C$2:$C$27,'Cargo List'!$I$2:$I$27))</f>
        <v>#N/A</v>
      </c>
      <c r="AB352" t="e">
        <f>IF(OR($A352&lt;AB$2,$A352&gt;AB$2+LOOKUP(AB$2,'Cargo List'!$C$2:$C$27,'Cargo List'!$H$2:$H$27)),"",LOOKUP(Sheet3!AB$2,'Cargo List'!$C$2:$C$27,'Cargo List'!$I$2:$I$27))</f>
        <v>#N/A</v>
      </c>
      <c r="AC352" t="e">
        <f>IF(OR($A352&lt;AC$2,$A352&gt;AC$2+LOOKUP(AC$2,'Cargo List'!$C$2:$C$27,'Cargo List'!$H$2:$H$27)),"",LOOKUP(Sheet3!AC$2,'Cargo List'!$C$2:$C$27,'Cargo List'!$I$2:$I$27))</f>
        <v>#N/A</v>
      </c>
      <c r="AD352" t="e">
        <f>IF(OR($A352&lt;AD$2,$A352&gt;AD$2+LOOKUP(AD$2,'Cargo List'!$C$2:$C$27,'Cargo List'!$H$2:$H$27)),"",LOOKUP(Sheet3!AD$2,'Cargo List'!$C$2:$C$27,'Cargo List'!$I$2:$I$27))</f>
        <v>#N/A</v>
      </c>
      <c r="AE352" t="e">
        <f>IF(OR($A352&lt;AE$2,$A352&gt;AE$2+LOOKUP(AE$2,'Cargo List'!$C$2:$C$27,'Cargo List'!$H$2:$H$27)),"",LOOKUP(Sheet3!AE$2,'Cargo List'!$C$2:$C$27,'Cargo List'!$I$2:$I$27))</f>
        <v>#N/A</v>
      </c>
      <c r="AF352" t="e">
        <f>IF(OR($A352&lt;AF$2,$A352&gt;AF$2+LOOKUP(AF$2,'Cargo List'!$C$2:$C$27,'Cargo List'!$H$2:$H$27)),"",LOOKUP(Sheet3!AF$2,'Cargo List'!$C$2:$C$27,'Cargo List'!$I$2:$I$27))</f>
        <v>#N/A</v>
      </c>
      <c r="AG352" t="e">
        <f>IF(OR($A352&lt;AG$2,$A352&gt;AG$2+LOOKUP(AG$2,'Cargo List'!$C$2:$C$27,'Cargo List'!$H$2:$H$27)),"",LOOKUP(Sheet3!AG$2,'Cargo List'!$C$2:$C$27,'Cargo List'!$I$2:$I$27))</f>
        <v>#N/A</v>
      </c>
      <c r="AH352" t="e">
        <f>IF(OR($A352&lt;AH$2,$A352&gt;AH$2+LOOKUP(AH$2,'Cargo List'!$C$2:$C$27,'Cargo List'!$H$2:$H$27)),"",LOOKUP(Sheet3!AH$2,'Cargo List'!$C$2:$C$27,'Cargo List'!$I$2:$I$27))</f>
        <v>#N/A</v>
      </c>
      <c r="AI352" t="e">
        <f>IF(OR($A352&lt;AI$2,$A352&gt;AI$2+LOOKUP(AI$2,'Cargo List'!$C$2:$C$27,'Cargo List'!$H$2:$H$27)),"",LOOKUP(Sheet3!AI$2,'Cargo List'!$C$2:$C$27,'Cargo List'!$I$2:$I$27))</f>
        <v>#N/A</v>
      </c>
      <c r="AJ352" t="e">
        <f>IF(OR($A352&lt;AJ$2,$A352&gt;AJ$2+LOOKUP(AJ$2,'Cargo List'!$C$2:$C$27,'Cargo List'!$H$2:$H$27)),"",LOOKUP(Sheet3!AJ$2,'Cargo List'!$C$2:$C$27,'Cargo List'!$I$2:$I$27))</f>
        <v>#N/A</v>
      </c>
      <c r="AK352" t="e">
        <f>IF(OR($A352&lt;AK$2,$A352&gt;AK$2+LOOKUP(AK$2,'Cargo List'!$C$2:$C$27,'Cargo List'!$H$2:$H$27)),"",LOOKUP(Sheet3!AK$2,'Cargo List'!$C$2:$C$27,'Cargo List'!$I$2:$I$27))</f>
        <v>#N/A</v>
      </c>
      <c r="AL352" t="e">
        <f>IF(OR($A352&lt;AL$2,$A352&gt;AL$2+LOOKUP(AL$2,'Cargo List'!$C$2:$C$27,'Cargo List'!$H$2:$H$27)),"",LOOKUP(Sheet3!AL$2,'Cargo List'!$C$2:$C$27,'Cargo List'!$I$2:$I$27))</f>
        <v>#N/A</v>
      </c>
      <c r="AM352" t="e">
        <f>IF(OR($A352&lt;AM$2,$A352&gt;AM$2+LOOKUP(AM$2,'Cargo List'!$C$2:$C$27,'Cargo List'!$H$2:$H$27)),"",LOOKUP(Sheet3!AM$2,'Cargo List'!$C$2:$C$27,'Cargo List'!$I$2:$I$27))</f>
        <v>#N/A</v>
      </c>
      <c r="AN352" t="e">
        <f>IF(OR($A352&lt;AN$2,$A352&gt;AN$2+LOOKUP(AN$2,'Cargo List'!$C$2:$C$27,'Cargo List'!$H$2:$H$27)),"",LOOKUP(Sheet3!AN$2,'Cargo List'!$C$2:$C$27,'Cargo List'!$I$2:$I$27))</f>
        <v>#N/A</v>
      </c>
      <c r="AO352" t="e">
        <f>IF(OR($A352&lt;AO$2,$A352&gt;AO$2+LOOKUP(AO$2,'Cargo List'!$C$2:$C$27,'Cargo List'!$H$2:$H$27)),"",LOOKUP(Sheet3!AO$2,'Cargo List'!$C$2:$C$27,'Cargo List'!$I$2:$I$27))</f>
        <v>#N/A</v>
      </c>
      <c r="AP352" t="e">
        <f>IF(OR($A352&lt;AP$2,$A352&gt;AP$2+LOOKUP(AP$2,'Cargo List'!$C$2:$C$27,'Cargo List'!$H$2:$H$27)),"",LOOKUP(Sheet3!AP$2,'Cargo List'!$C$2:$C$27,'Cargo List'!$I$2:$I$27))</f>
        <v>#N/A</v>
      </c>
      <c r="AQ352" t="e">
        <f>IF(OR($A352&lt;AQ$2,$A352&gt;AQ$2+LOOKUP(AQ$2,'Cargo List'!$C$2:$C$27,'Cargo List'!$H$2:$H$27)),"",LOOKUP(Sheet3!AQ$2,'Cargo List'!$C$2:$C$27,'Cargo List'!$I$2:$I$27))</f>
        <v>#N/A</v>
      </c>
      <c r="AR352" t="e">
        <f>IF(OR($A352&lt;AR$2,$A352&gt;AR$2+LOOKUP(AR$2,'Cargo List'!$C$2:$C$27,'Cargo List'!$H$2:$H$27)),"",LOOKUP(Sheet3!AR$2,'Cargo List'!$C$2:$C$27,'Cargo List'!$I$2:$I$27))</f>
        <v>#N/A</v>
      </c>
      <c r="AS352" t="e">
        <f>IF(OR($A352&lt;AS$2,$A352&gt;AS$2+LOOKUP(AS$2,'Cargo List'!$C$2:$C$27,'Cargo List'!$H$2:$H$27)),"",LOOKUP(Sheet3!AS$2,'Cargo List'!$C$2:$C$27,'Cargo List'!$I$2:$I$27))</f>
        <v>#N/A</v>
      </c>
      <c r="AT352" t="e">
        <f>IF(OR($A352&lt;AT$2,$A352&gt;AT$2+LOOKUP(AT$2,'Cargo List'!$C$2:$C$27,'Cargo List'!$H$2:$H$27)),"",LOOKUP(Sheet3!AT$2,'Cargo List'!$C$2:$C$27,'Cargo List'!$I$2:$I$27))</f>
        <v>#N/A</v>
      </c>
      <c r="AU352" t="e">
        <f>IF(OR($A352&lt;AU$2,$A352&gt;AU$2+LOOKUP(AU$2,'Cargo List'!$C$2:$C$27,'Cargo List'!$H$2:$H$27)),"",LOOKUP(Sheet3!AU$2,'Cargo List'!$C$2:$C$27,'Cargo List'!$I$2:$I$27))</f>
        <v>#N/A</v>
      </c>
      <c r="AV352" s="4">
        <f t="shared" si="10"/>
        <v>0</v>
      </c>
    </row>
    <row r="353" spans="1:48" x14ac:dyDescent="0.25">
      <c r="A353" s="2">
        <f t="shared" si="11"/>
        <v>44547</v>
      </c>
      <c r="B353" t="e">
        <f>IF(OR($A353&lt;B$2,$A353&gt;B$2+LOOKUP(B$2,'Cargo List'!$C$2:$C$27,'Cargo List'!$H$2:$H$27)),"",LOOKUP(Sheet3!B$2,'Cargo List'!$C$2:$C$27,'Cargo List'!$I$2:$I$27))</f>
        <v>#N/A</v>
      </c>
      <c r="C353" t="e">
        <f>IF(OR($A353&lt;C$2,$A353&gt;C$2+LOOKUP(C$2,'Cargo List'!$C$2:$C$27,'Cargo List'!$H$2:$H$27)),"",LOOKUP(Sheet3!C$2,'Cargo List'!$C$2:$C$27,'Cargo List'!$I$2:$I$27))</f>
        <v>#N/A</v>
      </c>
      <c r="D353" t="e">
        <f>IF(OR($A353&lt;D$2,$A353&gt;D$2+LOOKUP(D$2,'Cargo List'!$C$2:$C$27,'Cargo List'!$H$2:$H$27)),"",LOOKUP(Sheet3!D$2,'Cargo List'!$C$2:$C$27,'Cargo List'!$I$2:$I$27))</f>
        <v>#N/A</v>
      </c>
      <c r="E353" t="e">
        <f>IF(OR($A353&lt;E$2,$A353&gt;E$2+LOOKUP(E$2,'Cargo List'!$C$2:$C$27,'Cargo List'!$H$2:$H$27)),"",LOOKUP(Sheet3!E$2,'Cargo List'!$C$2:$C$27,'Cargo List'!$I$2:$I$27))</f>
        <v>#N/A</v>
      </c>
      <c r="F353" t="e">
        <f>IF(OR($A353&lt;F$2,$A353&gt;F$2+LOOKUP(F$2,'Cargo List'!$C$2:$C$27,'Cargo List'!$H$2:$H$27)),"",LOOKUP(Sheet3!F$2,'Cargo List'!$C$2:$C$27,'Cargo List'!$I$2:$I$27))</f>
        <v>#N/A</v>
      </c>
      <c r="G353" t="e">
        <f>IF(OR($A353&lt;G$2,$A353&gt;G$2+LOOKUP(G$2,'Cargo List'!$C$2:$C$27,'Cargo List'!$H$2:$H$27)),"",LOOKUP(Sheet3!G$2,'Cargo List'!$C$2:$C$27,'Cargo List'!$I$2:$I$27))</f>
        <v>#N/A</v>
      </c>
      <c r="H353" t="e">
        <f>IF(OR($A353&lt;H$2,$A353&gt;H$2+LOOKUP(H$2,'Cargo List'!$C$2:$C$27,'Cargo List'!$H$2:$H$27)),"",LOOKUP(Sheet3!H$2,'Cargo List'!$C$2:$C$27,'Cargo List'!$I$2:$I$27))</f>
        <v>#N/A</v>
      </c>
      <c r="I353" t="e">
        <f>IF(OR($A353&lt;I$2,$A353&gt;I$2+LOOKUP(I$2,'Cargo List'!$C$2:$C$27,'Cargo List'!$H$2:$H$27)),"",LOOKUP(Sheet3!I$2,'Cargo List'!$C$2:$C$27,'Cargo List'!$I$2:$I$27))</f>
        <v>#N/A</v>
      </c>
      <c r="J353" t="e">
        <f>IF(OR($A353&lt;J$2,$A353&gt;J$2+LOOKUP(J$2,'Cargo List'!$C$2:$C$27,'Cargo List'!$H$2:$H$27)),"",LOOKUP(Sheet3!J$2,'Cargo List'!$C$2:$C$27,'Cargo List'!$I$2:$I$27))</f>
        <v>#N/A</v>
      </c>
      <c r="K353" t="e">
        <f>IF(OR($A353&lt;K$2,$A353&gt;K$2+LOOKUP(K$2,'Cargo List'!$C$2:$C$27,'Cargo List'!$H$2:$H$27)),"",LOOKUP(Sheet3!K$2,'Cargo List'!$C$2:$C$27,'Cargo List'!$I$2:$I$27))</f>
        <v>#N/A</v>
      </c>
      <c r="L353" t="e">
        <f>IF(OR($A353&lt;L$2,$A353&gt;L$2+LOOKUP(L$2,'Cargo List'!$C$2:$C$27,'Cargo List'!$H$2:$H$27)),"",LOOKUP(Sheet3!L$2,'Cargo List'!$C$2:$C$27,'Cargo List'!$I$2:$I$27))</f>
        <v>#N/A</v>
      </c>
      <c r="M353" t="e">
        <f>IF(OR($A353&lt;M$2,$A353&gt;M$2+LOOKUP(M$2,'Cargo List'!$C$2:$C$27,'Cargo List'!$H$2:$H$27)),"",LOOKUP(Sheet3!M$2,'Cargo List'!$C$2:$C$27,'Cargo List'!$I$2:$I$27))</f>
        <v>#N/A</v>
      </c>
      <c r="N353" t="e">
        <f>IF(OR($A353&lt;N$2,$A353&gt;N$2+LOOKUP(N$2,'Cargo List'!$C$2:$C$27,'Cargo List'!$H$2:$H$27)),"",LOOKUP(Sheet3!N$2,'Cargo List'!$C$2:$C$27,'Cargo List'!$I$2:$I$27))</f>
        <v>#N/A</v>
      </c>
      <c r="O353" t="e">
        <f>IF(OR($A353&lt;O$2,$A353&gt;O$2+LOOKUP(O$2,'Cargo List'!$C$2:$C$27,'Cargo List'!$H$2:$H$27)),"",LOOKUP(Sheet3!O$2,'Cargo List'!$C$2:$C$27,'Cargo List'!$I$2:$I$27))</f>
        <v>#N/A</v>
      </c>
      <c r="P353" t="e">
        <f>IF(OR($A353&lt;P$2,$A353&gt;P$2+LOOKUP(P$2,'Cargo List'!$C$2:$C$27,'Cargo List'!$H$2:$H$27)),"",LOOKUP(Sheet3!P$2,'Cargo List'!$C$2:$C$27,'Cargo List'!$I$2:$I$27))</f>
        <v>#N/A</v>
      </c>
      <c r="Q353" t="e">
        <f>IF(OR($A353&lt;Q$2,$A353&gt;Q$2+LOOKUP(Q$2,'Cargo List'!$C$2:$C$27,'Cargo List'!$H$2:$H$27)),"",LOOKUP(Sheet3!Q$2,'Cargo List'!$C$2:$C$27,'Cargo List'!$I$2:$I$27))</f>
        <v>#N/A</v>
      </c>
      <c r="R353" t="e">
        <f>IF(OR($A353&lt;R$2,$A353&gt;R$2+LOOKUP(R$2,'Cargo List'!$C$2:$C$27,'Cargo List'!$H$2:$H$27)),"",LOOKUP(Sheet3!R$2,'Cargo List'!$C$2:$C$27,'Cargo List'!$I$2:$I$27))</f>
        <v>#N/A</v>
      </c>
      <c r="S353" t="e">
        <f>IF(OR($A353&lt;S$2,$A353&gt;S$2+LOOKUP(S$2,'Cargo List'!$C$2:$C$27,'Cargo List'!$H$2:$H$27)),"",LOOKUP(Sheet3!S$2,'Cargo List'!$C$2:$C$27,'Cargo List'!$I$2:$I$27))</f>
        <v>#N/A</v>
      </c>
      <c r="T353" t="e">
        <f>IF(OR($A353&lt;T$2,$A353&gt;T$2+LOOKUP(T$2,'Cargo List'!$C$2:$C$27,'Cargo List'!$H$2:$H$27)),"",LOOKUP(Sheet3!T$2,'Cargo List'!$C$2:$C$27,'Cargo List'!$I$2:$I$27))</f>
        <v>#N/A</v>
      </c>
      <c r="U353" t="e">
        <f>IF(OR($A353&lt;U$2,$A353&gt;U$2+LOOKUP(U$2,'Cargo List'!$C$2:$C$27,'Cargo List'!$H$2:$H$27)),"",LOOKUP(Sheet3!U$2,'Cargo List'!$C$2:$C$27,'Cargo List'!$I$2:$I$27))</f>
        <v>#N/A</v>
      </c>
      <c r="V353" t="e">
        <f>IF(OR($A353&lt;V$2,$A353&gt;V$2+LOOKUP(V$2,'Cargo List'!$C$2:$C$27,'Cargo List'!$H$2:$H$27)),"",LOOKUP(Sheet3!V$2,'Cargo List'!$C$2:$C$27,'Cargo List'!$I$2:$I$27))</f>
        <v>#N/A</v>
      </c>
      <c r="W353" t="e">
        <f>IF(OR($A353&lt;W$2,$A353&gt;W$2+LOOKUP(W$2,'Cargo List'!$C$2:$C$27,'Cargo List'!$H$2:$H$27)),"",LOOKUP(Sheet3!W$2,'Cargo List'!$C$2:$C$27,'Cargo List'!$I$2:$I$27))</f>
        <v>#N/A</v>
      </c>
      <c r="X353" t="e">
        <f>IF(OR($A353&lt;X$2,$A353&gt;X$2+LOOKUP(X$2,'Cargo List'!$C$2:$C$27,'Cargo List'!$H$2:$H$27)),"",LOOKUP(Sheet3!X$2,'Cargo List'!$C$2:$C$27,'Cargo List'!$I$2:$I$27))</f>
        <v>#N/A</v>
      </c>
      <c r="Y353" t="e">
        <f>IF(OR($A353&lt;Y$2,$A353&gt;Y$2+LOOKUP(Y$2,'Cargo List'!$C$2:$C$27,'Cargo List'!$H$2:$H$27)),"",LOOKUP(Sheet3!Y$2,'Cargo List'!$C$2:$C$27,'Cargo List'!$I$2:$I$27))</f>
        <v>#N/A</v>
      </c>
      <c r="Z353" t="e">
        <f>IF(OR($A353&lt;Z$2,$A353&gt;Z$2+LOOKUP(Z$2,'Cargo List'!$C$2:$C$27,'Cargo List'!$H$2:$H$27)),"",LOOKUP(Sheet3!Z$2,'Cargo List'!$C$2:$C$27,'Cargo List'!$I$2:$I$27))</f>
        <v>#N/A</v>
      </c>
      <c r="AA353" t="e">
        <f>IF(OR($A353&lt;AA$2,$A353&gt;AA$2+LOOKUP(AA$2,'Cargo List'!$C$2:$C$27,'Cargo List'!$H$2:$H$27)),"",LOOKUP(Sheet3!AA$2,'Cargo List'!$C$2:$C$27,'Cargo List'!$I$2:$I$27))</f>
        <v>#N/A</v>
      </c>
      <c r="AB353" t="e">
        <f>IF(OR($A353&lt;AB$2,$A353&gt;AB$2+LOOKUP(AB$2,'Cargo List'!$C$2:$C$27,'Cargo List'!$H$2:$H$27)),"",LOOKUP(Sheet3!AB$2,'Cargo List'!$C$2:$C$27,'Cargo List'!$I$2:$I$27))</f>
        <v>#N/A</v>
      </c>
      <c r="AC353" t="e">
        <f>IF(OR($A353&lt;AC$2,$A353&gt;AC$2+LOOKUP(AC$2,'Cargo List'!$C$2:$C$27,'Cargo List'!$H$2:$H$27)),"",LOOKUP(Sheet3!AC$2,'Cargo List'!$C$2:$C$27,'Cargo List'!$I$2:$I$27))</f>
        <v>#N/A</v>
      </c>
      <c r="AD353" t="e">
        <f>IF(OR($A353&lt;AD$2,$A353&gt;AD$2+LOOKUP(AD$2,'Cargo List'!$C$2:$C$27,'Cargo List'!$H$2:$H$27)),"",LOOKUP(Sheet3!AD$2,'Cargo List'!$C$2:$C$27,'Cargo List'!$I$2:$I$27))</f>
        <v>#N/A</v>
      </c>
      <c r="AE353" t="e">
        <f>IF(OR($A353&lt;AE$2,$A353&gt;AE$2+LOOKUP(AE$2,'Cargo List'!$C$2:$C$27,'Cargo List'!$H$2:$H$27)),"",LOOKUP(Sheet3!AE$2,'Cargo List'!$C$2:$C$27,'Cargo List'!$I$2:$I$27))</f>
        <v>#N/A</v>
      </c>
      <c r="AF353" t="e">
        <f>IF(OR($A353&lt;AF$2,$A353&gt;AF$2+LOOKUP(AF$2,'Cargo List'!$C$2:$C$27,'Cargo List'!$H$2:$H$27)),"",LOOKUP(Sheet3!AF$2,'Cargo List'!$C$2:$C$27,'Cargo List'!$I$2:$I$27))</f>
        <v>#N/A</v>
      </c>
      <c r="AG353" t="e">
        <f>IF(OR($A353&lt;AG$2,$A353&gt;AG$2+LOOKUP(AG$2,'Cargo List'!$C$2:$C$27,'Cargo List'!$H$2:$H$27)),"",LOOKUP(Sheet3!AG$2,'Cargo List'!$C$2:$C$27,'Cargo List'!$I$2:$I$27))</f>
        <v>#N/A</v>
      </c>
      <c r="AH353" t="e">
        <f>IF(OR($A353&lt;AH$2,$A353&gt;AH$2+LOOKUP(AH$2,'Cargo List'!$C$2:$C$27,'Cargo List'!$H$2:$H$27)),"",LOOKUP(Sheet3!AH$2,'Cargo List'!$C$2:$C$27,'Cargo List'!$I$2:$I$27))</f>
        <v>#N/A</v>
      </c>
      <c r="AI353" t="e">
        <f>IF(OR($A353&lt;AI$2,$A353&gt;AI$2+LOOKUP(AI$2,'Cargo List'!$C$2:$C$27,'Cargo List'!$H$2:$H$27)),"",LOOKUP(Sheet3!AI$2,'Cargo List'!$C$2:$C$27,'Cargo List'!$I$2:$I$27))</f>
        <v>#N/A</v>
      </c>
      <c r="AJ353" t="e">
        <f>IF(OR($A353&lt;AJ$2,$A353&gt;AJ$2+LOOKUP(AJ$2,'Cargo List'!$C$2:$C$27,'Cargo List'!$H$2:$H$27)),"",LOOKUP(Sheet3!AJ$2,'Cargo List'!$C$2:$C$27,'Cargo List'!$I$2:$I$27))</f>
        <v>#N/A</v>
      </c>
      <c r="AK353" t="e">
        <f>IF(OR($A353&lt;AK$2,$A353&gt;AK$2+LOOKUP(AK$2,'Cargo List'!$C$2:$C$27,'Cargo List'!$H$2:$H$27)),"",LOOKUP(Sheet3!AK$2,'Cargo List'!$C$2:$C$27,'Cargo List'!$I$2:$I$27))</f>
        <v>#N/A</v>
      </c>
      <c r="AL353" t="e">
        <f>IF(OR($A353&lt;AL$2,$A353&gt;AL$2+LOOKUP(AL$2,'Cargo List'!$C$2:$C$27,'Cargo List'!$H$2:$H$27)),"",LOOKUP(Sheet3!AL$2,'Cargo List'!$C$2:$C$27,'Cargo List'!$I$2:$I$27))</f>
        <v>#N/A</v>
      </c>
      <c r="AM353" t="e">
        <f>IF(OR($A353&lt;AM$2,$A353&gt;AM$2+LOOKUP(AM$2,'Cargo List'!$C$2:$C$27,'Cargo List'!$H$2:$H$27)),"",LOOKUP(Sheet3!AM$2,'Cargo List'!$C$2:$C$27,'Cargo List'!$I$2:$I$27))</f>
        <v>#N/A</v>
      </c>
      <c r="AN353" t="e">
        <f>IF(OR($A353&lt;AN$2,$A353&gt;AN$2+LOOKUP(AN$2,'Cargo List'!$C$2:$C$27,'Cargo List'!$H$2:$H$27)),"",LOOKUP(Sheet3!AN$2,'Cargo List'!$C$2:$C$27,'Cargo List'!$I$2:$I$27))</f>
        <v>#N/A</v>
      </c>
      <c r="AO353" t="e">
        <f>IF(OR($A353&lt;AO$2,$A353&gt;AO$2+LOOKUP(AO$2,'Cargo List'!$C$2:$C$27,'Cargo List'!$H$2:$H$27)),"",LOOKUP(Sheet3!AO$2,'Cargo List'!$C$2:$C$27,'Cargo List'!$I$2:$I$27))</f>
        <v>#N/A</v>
      </c>
      <c r="AP353" t="e">
        <f>IF(OR($A353&lt;AP$2,$A353&gt;AP$2+LOOKUP(AP$2,'Cargo List'!$C$2:$C$27,'Cargo List'!$H$2:$H$27)),"",LOOKUP(Sheet3!AP$2,'Cargo List'!$C$2:$C$27,'Cargo List'!$I$2:$I$27))</f>
        <v>#N/A</v>
      </c>
      <c r="AQ353" t="e">
        <f>IF(OR($A353&lt;AQ$2,$A353&gt;AQ$2+LOOKUP(AQ$2,'Cargo List'!$C$2:$C$27,'Cargo List'!$H$2:$H$27)),"",LOOKUP(Sheet3!AQ$2,'Cargo List'!$C$2:$C$27,'Cargo List'!$I$2:$I$27))</f>
        <v>#N/A</v>
      </c>
      <c r="AR353" t="e">
        <f>IF(OR($A353&lt;AR$2,$A353&gt;AR$2+LOOKUP(AR$2,'Cargo List'!$C$2:$C$27,'Cargo List'!$H$2:$H$27)),"",LOOKUP(Sheet3!AR$2,'Cargo List'!$C$2:$C$27,'Cargo List'!$I$2:$I$27))</f>
        <v>#N/A</v>
      </c>
      <c r="AS353" t="e">
        <f>IF(OR($A353&lt;AS$2,$A353&gt;AS$2+LOOKUP(AS$2,'Cargo List'!$C$2:$C$27,'Cargo List'!$H$2:$H$27)),"",LOOKUP(Sheet3!AS$2,'Cargo List'!$C$2:$C$27,'Cargo List'!$I$2:$I$27))</f>
        <v>#N/A</v>
      </c>
      <c r="AT353" t="e">
        <f>IF(OR($A353&lt;AT$2,$A353&gt;AT$2+LOOKUP(AT$2,'Cargo List'!$C$2:$C$27,'Cargo List'!$H$2:$H$27)),"",LOOKUP(Sheet3!AT$2,'Cargo List'!$C$2:$C$27,'Cargo List'!$I$2:$I$27))</f>
        <v>#N/A</v>
      </c>
      <c r="AU353" t="e">
        <f>IF(OR($A353&lt;AU$2,$A353&gt;AU$2+LOOKUP(AU$2,'Cargo List'!$C$2:$C$27,'Cargo List'!$H$2:$H$27)),"",LOOKUP(Sheet3!AU$2,'Cargo List'!$C$2:$C$27,'Cargo List'!$I$2:$I$27))</f>
        <v>#N/A</v>
      </c>
      <c r="AV353" s="4">
        <f t="shared" si="10"/>
        <v>0</v>
      </c>
    </row>
    <row r="354" spans="1:48" x14ac:dyDescent="0.25">
      <c r="A354" s="2">
        <f t="shared" si="11"/>
        <v>44548</v>
      </c>
      <c r="B354" t="e">
        <f>IF(OR($A354&lt;B$2,$A354&gt;B$2+LOOKUP(B$2,'Cargo List'!$C$2:$C$27,'Cargo List'!$H$2:$H$27)),"",LOOKUP(Sheet3!B$2,'Cargo List'!$C$2:$C$27,'Cargo List'!$I$2:$I$27))</f>
        <v>#N/A</v>
      </c>
      <c r="C354" t="e">
        <f>IF(OR($A354&lt;C$2,$A354&gt;C$2+LOOKUP(C$2,'Cargo List'!$C$2:$C$27,'Cargo List'!$H$2:$H$27)),"",LOOKUP(Sheet3!C$2,'Cargo List'!$C$2:$C$27,'Cargo List'!$I$2:$I$27))</f>
        <v>#N/A</v>
      </c>
      <c r="D354" t="e">
        <f>IF(OR($A354&lt;D$2,$A354&gt;D$2+LOOKUP(D$2,'Cargo List'!$C$2:$C$27,'Cargo List'!$H$2:$H$27)),"",LOOKUP(Sheet3!D$2,'Cargo List'!$C$2:$C$27,'Cargo List'!$I$2:$I$27))</f>
        <v>#N/A</v>
      </c>
      <c r="E354" t="e">
        <f>IF(OR($A354&lt;E$2,$A354&gt;E$2+LOOKUP(E$2,'Cargo List'!$C$2:$C$27,'Cargo List'!$H$2:$H$27)),"",LOOKUP(Sheet3!E$2,'Cargo List'!$C$2:$C$27,'Cargo List'!$I$2:$I$27))</f>
        <v>#N/A</v>
      </c>
      <c r="F354" t="e">
        <f>IF(OR($A354&lt;F$2,$A354&gt;F$2+LOOKUP(F$2,'Cargo List'!$C$2:$C$27,'Cargo List'!$H$2:$H$27)),"",LOOKUP(Sheet3!F$2,'Cargo List'!$C$2:$C$27,'Cargo List'!$I$2:$I$27))</f>
        <v>#N/A</v>
      </c>
      <c r="G354" t="e">
        <f>IF(OR($A354&lt;G$2,$A354&gt;G$2+LOOKUP(G$2,'Cargo List'!$C$2:$C$27,'Cargo List'!$H$2:$H$27)),"",LOOKUP(Sheet3!G$2,'Cargo List'!$C$2:$C$27,'Cargo List'!$I$2:$I$27))</f>
        <v>#N/A</v>
      </c>
      <c r="H354" t="e">
        <f>IF(OR($A354&lt;H$2,$A354&gt;H$2+LOOKUP(H$2,'Cargo List'!$C$2:$C$27,'Cargo List'!$H$2:$H$27)),"",LOOKUP(Sheet3!H$2,'Cargo List'!$C$2:$C$27,'Cargo List'!$I$2:$I$27))</f>
        <v>#N/A</v>
      </c>
      <c r="I354" t="e">
        <f>IF(OR($A354&lt;I$2,$A354&gt;I$2+LOOKUP(I$2,'Cargo List'!$C$2:$C$27,'Cargo List'!$H$2:$H$27)),"",LOOKUP(Sheet3!I$2,'Cargo List'!$C$2:$C$27,'Cargo List'!$I$2:$I$27))</f>
        <v>#N/A</v>
      </c>
      <c r="J354" t="e">
        <f>IF(OR($A354&lt;J$2,$A354&gt;J$2+LOOKUP(J$2,'Cargo List'!$C$2:$C$27,'Cargo List'!$H$2:$H$27)),"",LOOKUP(Sheet3!J$2,'Cargo List'!$C$2:$C$27,'Cargo List'!$I$2:$I$27))</f>
        <v>#N/A</v>
      </c>
      <c r="K354" t="e">
        <f>IF(OR($A354&lt;K$2,$A354&gt;K$2+LOOKUP(K$2,'Cargo List'!$C$2:$C$27,'Cargo List'!$H$2:$H$27)),"",LOOKUP(Sheet3!K$2,'Cargo List'!$C$2:$C$27,'Cargo List'!$I$2:$I$27))</f>
        <v>#N/A</v>
      </c>
      <c r="L354" t="e">
        <f>IF(OR($A354&lt;L$2,$A354&gt;L$2+LOOKUP(L$2,'Cargo List'!$C$2:$C$27,'Cargo List'!$H$2:$H$27)),"",LOOKUP(Sheet3!L$2,'Cargo List'!$C$2:$C$27,'Cargo List'!$I$2:$I$27))</f>
        <v>#N/A</v>
      </c>
      <c r="M354" t="e">
        <f>IF(OR($A354&lt;M$2,$A354&gt;M$2+LOOKUP(M$2,'Cargo List'!$C$2:$C$27,'Cargo List'!$H$2:$H$27)),"",LOOKUP(Sheet3!M$2,'Cargo List'!$C$2:$C$27,'Cargo List'!$I$2:$I$27))</f>
        <v>#N/A</v>
      </c>
      <c r="N354" t="e">
        <f>IF(OR($A354&lt;N$2,$A354&gt;N$2+LOOKUP(N$2,'Cargo List'!$C$2:$C$27,'Cargo List'!$H$2:$H$27)),"",LOOKUP(Sheet3!N$2,'Cargo List'!$C$2:$C$27,'Cargo List'!$I$2:$I$27))</f>
        <v>#N/A</v>
      </c>
      <c r="O354" t="e">
        <f>IF(OR($A354&lt;O$2,$A354&gt;O$2+LOOKUP(O$2,'Cargo List'!$C$2:$C$27,'Cargo List'!$H$2:$H$27)),"",LOOKUP(Sheet3!O$2,'Cargo List'!$C$2:$C$27,'Cargo List'!$I$2:$I$27))</f>
        <v>#N/A</v>
      </c>
      <c r="P354" t="e">
        <f>IF(OR($A354&lt;P$2,$A354&gt;P$2+LOOKUP(P$2,'Cargo List'!$C$2:$C$27,'Cargo List'!$H$2:$H$27)),"",LOOKUP(Sheet3!P$2,'Cargo List'!$C$2:$C$27,'Cargo List'!$I$2:$I$27))</f>
        <v>#N/A</v>
      </c>
      <c r="Q354" t="e">
        <f>IF(OR($A354&lt;Q$2,$A354&gt;Q$2+LOOKUP(Q$2,'Cargo List'!$C$2:$C$27,'Cargo List'!$H$2:$H$27)),"",LOOKUP(Sheet3!Q$2,'Cargo List'!$C$2:$C$27,'Cargo List'!$I$2:$I$27))</f>
        <v>#N/A</v>
      </c>
      <c r="R354" t="e">
        <f>IF(OR($A354&lt;R$2,$A354&gt;R$2+LOOKUP(R$2,'Cargo List'!$C$2:$C$27,'Cargo List'!$H$2:$H$27)),"",LOOKUP(Sheet3!R$2,'Cargo List'!$C$2:$C$27,'Cargo List'!$I$2:$I$27))</f>
        <v>#N/A</v>
      </c>
      <c r="S354" t="e">
        <f>IF(OR($A354&lt;S$2,$A354&gt;S$2+LOOKUP(S$2,'Cargo List'!$C$2:$C$27,'Cargo List'!$H$2:$H$27)),"",LOOKUP(Sheet3!S$2,'Cargo List'!$C$2:$C$27,'Cargo List'!$I$2:$I$27))</f>
        <v>#N/A</v>
      </c>
      <c r="T354" t="e">
        <f>IF(OR($A354&lt;T$2,$A354&gt;T$2+LOOKUP(T$2,'Cargo List'!$C$2:$C$27,'Cargo List'!$H$2:$H$27)),"",LOOKUP(Sheet3!T$2,'Cargo List'!$C$2:$C$27,'Cargo List'!$I$2:$I$27))</f>
        <v>#N/A</v>
      </c>
      <c r="U354" t="e">
        <f>IF(OR($A354&lt;U$2,$A354&gt;U$2+LOOKUP(U$2,'Cargo List'!$C$2:$C$27,'Cargo List'!$H$2:$H$27)),"",LOOKUP(Sheet3!U$2,'Cargo List'!$C$2:$C$27,'Cargo List'!$I$2:$I$27))</f>
        <v>#N/A</v>
      </c>
      <c r="V354" t="e">
        <f>IF(OR($A354&lt;V$2,$A354&gt;V$2+LOOKUP(V$2,'Cargo List'!$C$2:$C$27,'Cargo List'!$H$2:$H$27)),"",LOOKUP(Sheet3!V$2,'Cargo List'!$C$2:$C$27,'Cargo List'!$I$2:$I$27))</f>
        <v>#N/A</v>
      </c>
      <c r="W354" t="e">
        <f>IF(OR($A354&lt;W$2,$A354&gt;W$2+LOOKUP(W$2,'Cargo List'!$C$2:$C$27,'Cargo List'!$H$2:$H$27)),"",LOOKUP(Sheet3!W$2,'Cargo List'!$C$2:$C$27,'Cargo List'!$I$2:$I$27))</f>
        <v>#N/A</v>
      </c>
      <c r="X354" t="e">
        <f>IF(OR($A354&lt;X$2,$A354&gt;X$2+LOOKUP(X$2,'Cargo List'!$C$2:$C$27,'Cargo List'!$H$2:$H$27)),"",LOOKUP(Sheet3!X$2,'Cargo List'!$C$2:$C$27,'Cargo List'!$I$2:$I$27))</f>
        <v>#N/A</v>
      </c>
      <c r="Y354" t="e">
        <f>IF(OR($A354&lt;Y$2,$A354&gt;Y$2+LOOKUP(Y$2,'Cargo List'!$C$2:$C$27,'Cargo List'!$H$2:$H$27)),"",LOOKUP(Sheet3!Y$2,'Cargo List'!$C$2:$C$27,'Cargo List'!$I$2:$I$27))</f>
        <v>#N/A</v>
      </c>
      <c r="Z354" t="e">
        <f>IF(OR($A354&lt;Z$2,$A354&gt;Z$2+LOOKUP(Z$2,'Cargo List'!$C$2:$C$27,'Cargo List'!$H$2:$H$27)),"",LOOKUP(Sheet3!Z$2,'Cargo List'!$C$2:$C$27,'Cargo List'!$I$2:$I$27))</f>
        <v>#N/A</v>
      </c>
      <c r="AA354" t="e">
        <f>IF(OR($A354&lt;AA$2,$A354&gt;AA$2+LOOKUP(AA$2,'Cargo List'!$C$2:$C$27,'Cargo List'!$H$2:$H$27)),"",LOOKUP(Sheet3!AA$2,'Cargo List'!$C$2:$C$27,'Cargo List'!$I$2:$I$27))</f>
        <v>#N/A</v>
      </c>
      <c r="AB354" t="e">
        <f>IF(OR($A354&lt;AB$2,$A354&gt;AB$2+LOOKUP(AB$2,'Cargo List'!$C$2:$C$27,'Cargo List'!$H$2:$H$27)),"",LOOKUP(Sheet3!AB$2,'Cargo List'!$C$2:$C$27,'Cargo List'!$I$2:$I$27))</f>
        <v>#N/A</v>
      </c>
      <c r="AC354" t="e">
        <f>IF(OR($A354&lt;AC$2,$A354&gt;AC$2+LOOKUP(AC$2,'Cargo List'!$C$2:$C$27,'Cargo List'!$H$2:$H$27)),"",LOOKUP(Sheet3!AC$2,'Cargo List'!$C$2:$C$27,'Cargo List'!$I$2:$I$27))</f>
        <v>#N/A</v>
      </c>
      <c r="AD354" t="e">
        <f>IF(OR($A354&lt;AD$2,$A354&gt;AD$2+LOOKUP(AD$2,'Cargo List'!$C$2:$C$27,'Cargo List'!$H$2:$H$27)),"",LOOKUP(Sheet3!AD$2,'Cargo List'!$C$2:$C$27,'Cargo List'!$I$2:$I$27))</f>
        <v>#N/A</v>
      </c>
      <c r="AE354" t="e">
        <f>IF(OR($A354&lt;AE$2,$A354&gt;AE$2+LOOKUP(AE$2,'Cargo List'!$C$2:$C$27,'Cargo List'!$H$2:$H$27)),"",LOOKUP(Sheet3!AE$2,'Cargo List'!$C$2:$C$27,'Cargo List'!$I$2:$I$27))</f>
        <v>#N/A</v>
      </c>
      <c r="AF354" t="e">
        <f>IF(OR($A354&lt;AF$2,$A354&gt;AF$2+LOOKUP(AF$2,'Cargo List'!$C$2:$C$27,'Cargo List'!$H$2:$H$27)),"",LOOKUP(Sheet3!AF$2,'Cargo List'!$C$2:$C$27,'Cargo List'!$I$2:$I$27))</f>
        <v>#N/A</v>
      </c>
      <c r="AG354" t="e">
        <f>IF(OR($A354&lt;AG$2,$A354&gt;AG$2+LOOKUP(AG$2,'Cargo List'!$C$2:$C$27,'Cargo List'!$H$2:$H$27)),"",LOOKUP(Sheet3!AG$2,'Cargo List'!$C$2:$C$27,'Cargo List'!$I$2:$I$27))</f>
        <v>#N/A</v>
      </c>
      <c r="AH354" t="e">
        <f>IF(OR($A354&lt;AH$2,$A354&gt;AH$2+LOOKUP(AH$2,'Cargo List'!$C$2:$C$27,'Cargo List'!$H$2:$H$27)),"",LOOKUP(Sheet3!AH$2,'Cargo List'!$C$2:$C$27,'Cargo List'!$I$2:$I$27))</f>
        <v>#N/A</v>
      </c>
      <c r="AI354" t="e">
        <f>IF(OR($A354&lt;AI$2,$A354&gt;AI$2+LOOKUP(AI$2,'Cargo List'!$C$2:$C$27,'Cargo List'!$H$2:$H$27)),"",LOOKUP(Sheet3!AI$2,'Cargo List'!$C$2:$C$27,'Cargo List'!$I$2:$I$27))</f>
        <v>#N/A</v>
      </c>
      <c r="AJ354" t="e">
        <f>IF(OR($A354&lt;AJ$2,$A354&gt;AJ$2+LOOKUP(AJ$2,'Cargo List'!$C$2:$C$27,'Cargo List'!$H$2:$H$27)),"",LOOKUP(Sheet3!AJ$2,'Cargo List'!$C$2:$C$27,'Cargo List'!$I$2:$I$27))</f>
        <v>#N/A</v>
      </c>
      <c r="AK354" t="e">
        <f>IF(OR($A354&lt;AK$2,$A354&gt;AK$2+LOOKUP(AK$2,'Cargo List'!$C$2:$C$27,'Cargo List'!$H$2:$H$27)),"",LOOKUP(Sheet3!AK$2,'Cargo List'!$C$2:$C$27,'Cargo List'!$I$2:$I$27))</f>
        <v>#N/A</v>
      </c>
      <c r="AL354" t="e">
        <f>IF(OR($A354&lt;AL$2,$A354&gt;AL$2+LOOKUP(AL$2,'Cargo List'!$C$2:$C$27,'Cargo List'!$H$2:$H$27)),"",LOOKUP(Sheet3!AL$2,'Cargo List'!$C$2:$C$27,'Cargo List'!$I$2:$I$27))</f>
        <v>#N/A</v>
      </c>
      <c r="AM354" t="e">
        <f>IF(OR($A354&lt;AM$2,$A354&gt;AM$2+LOOKUP(AM$2,'Cargo List'!$C$2:$C$27,'Cargo List'!$H$2:$H$27)),"",LOOKUP(Sheet3!AM$2,'Cargo List'!$C$2:$C$27,'Cargo List'!$I$2:$I$27))</f>
        <v>#N/A</v>
      </c>
      <c r="AN354" t="e">
        <f>IF(OR($A354&lt;AN$2,$A354&gt;AN$2+LOOKUP(AN$2,'Cargo List'!$C$2:$C$27,'Cargo List'!$H$2:$H$27)),"",LOOKUP(Sheet3!AN$2,'Cargo List'!$C$2:$C$27,'Cargo List'!$I$2:$I$27))</f>
        <v>#N/A</v>
      </c>
      <c r="AO354" t="e">
        <f>IF(OR($A354&lt;AO$2,$A354&gt;AO$2+LOOKUP(AO$2,'Cargo List'!$C$2:$C$27,'Cargo List'!$H$2:$H$27)),"",LOOKUP(Sheet3!AO$2,'Cargo List'!$C$2:$C$27,'Cargo List'!$I$2:$I$27))</f>
        <v>#N/A</v>
      </c>
      <c r="AP354" t="e">
        <f>IF(OR($A354&lt;AP$2,$A354&gt;AP$2+LOOKUP(AP$2,'Cargo List'!$C$2:$C$27,'Cargo List'!$H$2:$H$27)),"",LOOKUP(Sheet3!AP$2,'Cargo List'!$C$2:$C$27,'Cargo List'!$I$2:$I$27))</f>
        <v>#N/A</v>
      </c>
      <c r="AQ354" t="e">
        <f>IF(OR($A354&lt;AQ$2,$A354&gt;AQ$2+LOOKUP(AQ$2,'Cargo List'!$C$2:$C$27,'Cargo List'!$H$2:$H$27)),"",LOOKUP(Sheet3!AQ$2,'Cargo List'!$C$2:$C$27,'Cargo List'!$I$2:$I$27))</f>
        <v>#N/A</v>
      </c>
      <c r="AR354" t="e">
        <f>IF(OR($A354&lt;AR$2,$A354&gt;AR$2+LOOKUP(AR$2,'Cargo List'!$C$2:$C$27,'Cargo List'!$H$2:$H$27)),"",LOOKUP(Sheet3!AR$2,'Cargo List'!$C$2:$C$27,'Cargo List'!$I$2:$I$27))</f>
        <v>#N/A</v>
      </c>
      <c r="AS354" t="e">
        <f>IF(OR($A354&lt;AS$2,$A354&gt;AS$2+LOOKUP(AS$2,'Cargo List'!$C$2:$C$27,'Cargo List'!$H$2:$H$27)),"",LOOKUP(Sheet3!AS$2,'Cargo List'!$C$2:$C$27,'Cargo List'!$I$2:$I$27))</f>
        <v>#N/A</v>
      </c>
      <c r="AT354" t="e">
        <f>IF(OR($A354&lt;AT$2,$A354&gt;AT$2+LOOKUP(AT$2,'Cargo List'!$C$2:$C$27,'Cargo List'!$H$2:$H$27)),"",LOOKUP(Sheet3!AT$2,'Cargo List'!$C$2:$C$27,'Cargo List'!$I$2:$I$27))</f>
        <v>#N/A</v>
      </c>
      <c r="AU354" t="e">
        <f>IF(OR($A354&lt;AU$2,$A354&gt;AU$2+LOOKUP(AU$2,'Cargo List'!$C$2:$C$27,'Cargo List'!$H$2:$H$27)),"",LOOKUP(Sheet3!AU$2,'Cargo List'!$C$2:$C$27,'Cargo List'!$I$2:$I$27))</f>
        <v>#N/A</v>
      </c>
      <c r="AV354" s="4">
        <f t="shared" si="10"/>
        <v>0</v>
      </c>
    </row>
    <row r="355" spans="1:48" x14ac:dyDescent="0.25">
      <c r="A355" s="2">
        <f t="shared" si="11"/>
        <v>44549</v>
      </c>
      <c r="B355" t="e">
        <f>IF(OR($A355&lt;B$2,$A355&gt;B$2+LOOKUP(B$2,'Cargo List'!$C$2:$C$27,'Cargo List'!$H$2:$H$27)),"",LOOKUP(Sheet3!B$2,'Cargo List'!$C$2:$C$27,'Cargo List'!$I$2:$I$27))</f>
        <v>#N/A</v>
      </c>
      <c r="C355" t="e">
        <f>IF(OR($A355&lt;C$2,$A355&gt;C$2+LOOKUP(C$2,'Cargo List'!$C$2:$C$27,'Cargo List'!$H$2:$H$27)),"",LOOKUP(Sheet3!C$2,'Cargo List'!$C$2:$C$27,'Cargo List'!$I$2:$I$27))</f>
        <v>#N/A</v>
      </c>
      <c r="D355" t="e">
        <f>IF(OR($A355&lt;D$2,$A355&gt;D$2+LOOKUP(D$2,'Cargo List'!$C$2:$C$27,'Cargo List'!$H$2:$H$27)),"",LOOKUP(Sheet3!D$2,'Cargo List'!$C$2:$C$27,'Cargo List'!$I$2:$I$27))</f>
        <v>#N/A</v>
      </c>
      <c r="E355" t="e">
        <f>IF(OR($A355&lt;E$2,$A355&gt;E$2+LOOKUP(E$2,'Cargo List'!$C$2:$C$27,'Cargo List'!$H$2:$H$27)),"",LOOKUP(Sheet3!E$2,'Cargo List'!$C$2:$C$27,'Cargo List'!$I$2:$I$27))</f>
        <v>#N/A</v>
      </c>
      <c r="F355" t="e">
        <f>IF(OR($A355&lt;F$2,$A355&gt;F$2+LOOKUP(F$2,'Cargo List'!$C$2:$C$27,'Cargo List'!$H$2:$H$27)),"",LOOKUP(Sheet3!F$2,'Cargo List'!$C$2:$C$27,'Cargo List'!$I$2:$I$27))</f>
        <v>#N/A</v>
      </c>
      <c r="G355" t="e">
        <f>IF(OR($A355&lt;G$2,$A355&gt;G$2+LOOKUP(G$2,'Cargo List'!$C$2:$C$27,'Cargo List'!$H$2:$H$27)),"",LOOKUP(Sheet3!G$2,'Cargo List'!$C$2:$C$27,'Cargo List'!$I$2:$I$27))</f>
        <v>#N/A</v>
      </c>
      <c r="H355" t="e">
        <f>IF(OR($A355&lt;H$2,$A355&gt;H$2+LOOKUP(H$2,'Cargo List'!$C$2:$C$27,'Cargo List'!$H$2:$H$27)),"",LOOKUP(Sheet3!H$2,'Cargo List'!$C$2:$C$27,'Cargo List'!$I$2:$I$27))</f>
        <v>#N/A</v>
      </c>
      <c r="I355" t="e">
        <f>IF(OR($A355&lt;I$2,$A355&gt;I$2+LOOKUP(I$2,'Cargo List'!$C$2:$C$27,'Cargo List'!$H$2:$H$27)),"",LOOKUP(Sheet3!I$2,'Cargo List'!$C$2:$C$27,'Cargo List'!$I$2:$I$27))</f>
        <v>#N/A</v>
      </c>
      <c r="J355" t="e">
        <f>IF(OR($A355&lt;J$2,$A355&gt;J$2+LOOKUP(J$2,'Cargo List'!$C$2:$C$27,'Cargo List'!$H$2:$H$27)),"",LOOKUP(Sheet3!J$2,'Cargo List'!$C$2:$C$27,'Cargo List'!$I$2:$I$27))</f>
        <v>#N/A</v>
      </c>
      <c r="K355" t="e">
        <f>IF(OR($A355&lt;K$2,$A355&gt;K$2+LOOKUP(K$2,'Cargo List'!$C$2:$C$27,'Cargo List'!$H$2:$H$27)),"",LOOKUP(Sheet3!K$2,'Cargo List'!$C$2:$C$27,'Cargo List'!$I$2:$I$27))</f>
        <v>#N/A</v>
      </c>
      <c r="L355" t="e">
        <f>IF(OR($A355&lt;L$2,$A355&gt;L$2+LOOKUP(L$2,'Cargo List'!$C$2:$C$27,'Cargo List'!$H$2:$H$27)),"",LOOKUP(Sheet3!L$2,'Cargo List'!$C$2:$C$27,'Cargo List'!$I$2:$I$27))</f>
        <v>#N/A</v>
      </c>
      <c r="M355" t="e">
        <f>IF(OR($A355&lt;M$2,$A355&gt;M$2+LOOKUP(M$2,'Cargo List'!$C$2:$C$27,'Cargo List'!$H$2:$H$27)),"",LOOKUP(Sheet3!M$2,'Cargo List'!$C$2:$C$27,'Cargo List'!$I$2:$I$27))</f>
        <v>#N/A</v>
      </c>
      <c r="N355" t="e">
        <f>IF(OR($A355&lt;N$2,$A355&gt;N$2+LOOKUP(N$2,'Cargo List'!$C$2:$C$27,'Cargo List'!$H$2:$H$27)),"",LOOKUP(Sheet3!N$2,'Cargo List'!$C$2:$C$27,'Cargo List'!$I$2:$I$27))</f>
        <v>#N/A</v>
      </c>
      <c r="O355" t="e">
        <f>IF(OR($A355&lt;O$2,$A355&gt;O$2+LOOKUP(O$2,'Cargo List'!$C$2:$C$27,'Cargo List'!$H$2:$H$27)),"",LOOKUP(Sheet3!O$2,'Cargo List'!$C$2:$C$27,'Cargo List'!$I$2:$I$27))</f>
        <v>#N/A</v>
      </c>
      <c r="P355" t="e">
        <f>IF(OR($A355&lt;P$2,$A355&gt;P$2+LOOKUP(P$2,'Cargo List'!$C$2:$C$27,'Cargo List'!$H$2:$H$27)),"",LOOKUP(Sheet3!P$2,'Cargo List'!$C$2:$C$27,'Cargo List'!$I$2:$I$27))</f>
        <v>#N/A</v>
      </c>
      <c r="Q355" t="e">
        <f>IF(OR($A355&lt;Q$2,$A355&gt;Q$2+LOOKUP(Q$2,'Cargo List'!$C$2:$C$27,'Cargo List'!$H$2:$H$27)),"",LOOKUP(Sheet3!Q$2,'Cargo List'!$C$2:$C$27,'Cargo List'!$I$2:$I$27))</f>
        <v>#N/A</v>
      </c>
      <c r="R355" t="e">
        <f>IF(OR($A355&lt;R$2,$A355&gt;R$2+LOOKUP(R$2,'Cargo List'!$C$2:$C$27,'Cargo List'!$H$2:$H$27)),"",LOOKUP(Sheet3!R$2,'Cargo List'!$C$2:$C$27,'Cargo List'!$I$2:$I$27))</f>
        <v>#N/A</v>
      </c>
      <c r="S355" t="e">
        <f>IF(OR($A355&lt;S$2,$A355&gt;S$2+LOOKUP(S$2,'Cargo List'!$C$2:$C$27,'Cargo List'!$H$2:$H$27)),"",LOOKUP(Sheet3!S$2,'Cargo List'!$C$2:$C$27,'Cargo List'!$I$2:$I$27))</f>
        <v>#N/A</v>
      </c>
      <c r="T355" t="e">
        <f>IF(OR($A355&lt;T$2,$A355&gt;T$2+LOOKUP(T$2,'Cargo List'!$C$2:$C$27,'Cargo List'!$H$2:$H$27)),"",LOOKUP(Sheet3!T$2,'Cargo List'!$C$2:$C$27,'Cargo List'!$I$2:$I$27))</f>
        <v>#N/A</v>
      </c>
      <c r="U355" t="e">
        <f>IF(OR($A355&lt;U$2,$A355&gt;U$2+LOOKUP(U$2,'Cargo List'!$C$2:$C$27,'Cargo List'!$H$2:$H$27)),"",LOOKUP(Sheet3!U$2,'Cargo List'!$C$2:$C$27,'Cargo List'!$I$2:$I$27))</f>
        <v>#N/A</v>
      </c>
      <c r="V355" t="e">
        <f>IF(OR($A355&lt;V$2,$A355&gt;V$2+LOOKUP(V$2,'Cargo List'!$C$2:$C$27,'Cargo List'!$H$2:$H$27)),"",LOOKUP(Sheet3!V$2,'Cargo List'!$C$2:$C$27,'Cargo List'!$I$2:$I$27))</f>
        <v>#N/A</v>
      </c>
      <c r="W355" t="e">
        <f>IF(OR($A355&lt;W$2,$A355&gt;W$2+LOOKUP(W$2,'Cargo List'!$C$2:$C$27,'Cargo List'!$H$2:$H$27)),"",LOOKUP(Sheet3!W$2,'Cargo List'!$C$2:$C$27,'Cargo List'!$I$2:$I$27))</f>
        <v>#N/A</v>
      </c>
      <c r="X355" t="e">
        <f>IF(OR($A355&lt;X$2,$A355&gt;X$2+LOOKUP(X$2,'Cargo List'!$C$2:$C$27,'Cargo List'!$H$2:$H$27)),"",LOOKUP(Sheet3!X$2,'Cargo List'!$C$2:$C$27,'Cargo List'!$I$2:$I$27))</f>
        <v>#N/A</v>
      </c>
      <c r="Y355" t="e">
        <f>IF(OR($A355&lt;Y$2,$A355&gt;Y$2+LOOKUP(Y$2,'Cargo List'!$C$2:$C$27,'Cargo List'!$H$2:$H$27)),"",LOOKUP(Sheet3!Y$2,'Cargo List'!$C$2:$C$27,'Cargo List'!$I$2:$I$27))</f>
        <v>#N/A</v>
      </c>
      <c r="Z355" t="e">
        <f>IF(OR($A355&lt;Z$2,$A355&gt;Z$2+LOOKUP(Z$2,'Cargo List'!$C$2:$C$27,'Cargo List'!$H$2:$H$27)),"",LOOKUP(Sheet3!Z$2,'Cargo List'!$C$2:$C$27,'Cargo List'!$I$2:$I$27))</f>
        <v>#N/A</v>
      </c>
      <c r="AA355" t="e">
        <f>IF(OR($A355&lt;AA$2,$A355&gt;AA$2+LOOKUP(AA$2,'Cargo List'!$C$2:$C$27,'Cargo List'!$H$2:$H$27)),"",LOOKUP(Sheet3!AA$2,'Cargo List'!$C$2:$C$27,'Cargo List'!$I$2:$I$27))</f>
        <v>#N/A</v>
      </c>
      <c r="AB355" t="e">
        <f>IF(OR($A355&lt;AB$2,$A355&gt;AB$2+LOOKUP(AB$2,'Cargo List'!$C$2:$C$27,'Cargo List'!$H$2:$H$27)),"",LOOKUP(Sheet3!AB$2,'Cargo List'!$C$2:$C$27,'Cargo List'!$I$2:$I$27))</f>
        <v>#N/A</v>
      </c>
      <c r="AC355" t="e">
        <f>IF(OR($A355&lt;AC$2,$A355&gt;AC$2+LOOKUP(AC$2,'Cargo List'!$C$2:$C$27,'Cargo List'!$H$2:$H$27)),"",LOOKUP(Sheet3!AC$2,'Cargo List'!$C$2:$C$27,'Cargo List'!$I$2:$I$27))</f>
        <v>#N/A</v>
      </c>
      <c r="AD355" t="e">
        <f>IF(OR($A355&lt;AD$2,$A355&gt;AD$2+LOOKUP(AD$2,'Cargo List'!$C$2:$C$27,'Cargo List'!$H$2:$H$27)),"",LOOKUP(Sheet3!AD$2,'Cargo List'!$C$2:$C$27,'Cargo List'!$I$2:$I$27))</f>
        <v>#N/A</v>
      </c>
      <c r="AE355" t="e">
        <f>IF(OR($A355&lt;AE$2,$A355&gt;AE$2+LOOKUP(AE$2,'Cargo List'!$C$2:$C$27,'Cargo List'!$H$2:$H$27)),"",LOOKUP(Sheet3!AE$2,'Cargo List'!$C$2:$C$27,'Cargo List'!$I$2:$I$27))</f>
        <v>#N/A</v>
      </c>
      <c r="AF355" t="e">
        <f>IF(OR($A355&lt;AF$2,$A355&gt;AF$2+LOOKUP(AF$2,'Cargo List'!$C$2:$C$27,'Cargo List'!$H$2:$H$27)),"",LOOKUP(Sheet3!AF$2,'Cargo List'!$C$2:$C$27,'Cargo List'!$I$2:$I$27))</f>
        <v>#N/A</v>
      </c>
      <c r="AG355" t="e">
        <f>IF(OR($A355&lt;AG$2,$A355&gt;AG$2+LOOKUP(AG$2,'Cargo List'!$C$2:$C$27,'Cargo List'!$H$2:$H$27)),"",LOOKUP(Sheet3!AG$2,'Cargo List'!$C$2:$C$27,'Cargo List'!$I$2:$I$27))</f>
        <v>#N/A</v>
      </c>
      <c r="AH355" t="e">
        <f>IF(OR($A355&lt;AH$2,$A355&gt;AH$2+LOOKUP(AH$2,'Cargo List'!$C$2:$C$27,'Cargo List'!$H$2:$H$27)),"",LOOKUP(Sheet3!AH$2,'Cargo List'!$C$2:$C$27,'Cargo List'!$I$2:$I$27))</f>
        <v>#N/A</v>
      </c>
      <c r="AI355" t="e">
        <f>IF(OR($A355&lt;AI$2,$A355&gt;AI$2+LOOKUP(AI$2,'Cargo List'!$C$2:$C$27,'Cargo List'!$H$2:$H$27)),"",LOOKUP(Sheet3!AI$2,'Cargo List'!$C$2:$C$27,'Cargo List'!$I$2:$I$27))</f>
        <v>#N/A</v>
      </c>
      <c r="AJ355" t="e">
        <f>IF(OR($A355&lt;AJ$2,$A355&gt;AJ$2+LOOKUP(AJ$2,'Cargo List'!$C$2:$C$27,'Cargo List'!$H$2:$H$27)),"",LOOKUP(Sheet3!AJ$2,'Cargo List'!$C$2:$C$27,'Cargo List'!$I$2:$I$27))</f>
        <v>#N/A</v>
      </c>
      <c r="AK355" t="e">
        <f>IF(OR($A355&lt;AK$2,$A355&gt;AK$2+LOOKUP(AK$2,'Cargo List'!$C$2:$C$27,'Cargo List'!$H$2:$H$27)),"",LOOKUP(Sheet3!AK$2,'Cargo List'!$C$2:$C$27,'Cargo List'!$I$2:$I$27))</f>
        <v>#N/A</v>
      </c>
      <c r="AL355" t="e">
        <f>IF(OR($A355&lt;AL$2,$A355&gt;AL$2+LOOKUP(AL$2,'Cargo List'!$C$2:$C$27,'Cargo List'!$H$2:$H$27)),"",LOOKUP(Sheet3!AL$2,'Cargo List'!$C$2:$C$27,'Cargo List'!$I$2:$I$27))</f>
        <v>#N/A</v>
      </c>
      <c r="AM355" t="e">
        <f>IF(OR($A355&lt;AM$2,$A355&gt;AM$2+LOOKUP(AM$2,'Cargo List'!$C$2:$C$27,'Cargo List'!$H$2:$H$27)),"",LOOKUP(Sheet3!AM$2,'Cargo List'!$C$2:$C$27,'Cargo List'!$I$2:$I$27))</f>
        <v>#N/A</v>
      </c>
      <c r="AN355" t="e">
        <f>IF(OR($A355&lt;AN$2,$A355&gt;AN$2+LOOKUP(AN$2,'Cargo List'!$C$2:$C$27,'Cargo List'!$H$2:$H$27)),"",LOOKUP(Sheet3!AN$2,'Cargo List'!$C$2:$C$27,'Cargo List'!$I$2:$I$27))</f>
        <v>#N/A</v>
      </c>
      <c r="AO355" t="e">
        <f>IF(OR($A355&lt;AO$2,$A355&gt;AO$2+LOOKUP(AO$2,'Cargo List'!$C$2:$C$27,'Cargo List'!$H$2:$H$27)),"",LOOKUP(Sheet3!AO$2,'Cargo List'!$C$2:$C$27,'Cargo List'!$I$2:$I$27))</f>
        <v>#N/A</v>
      </c>
      <c r="AP355" t="e">
        <f>IF(OR($A355&lt;AP$2,$A355&gt;AP$2+LOOKUP(AP$2,'Cargo List'!$C$2:$C$27,'Cargo List'!$H$2:$H$27)),"",LOOKUP(Sheet3!AP$2,'Cargo List'!$C$2:$C$27,'Cargo List'!$I$2:$I$27))</f>
        <v>#N/A</v>
      </c>
      <c r="AQ355" t="e">
        <f>IF(OR($A355&lt;AQ$2,$A355&gt;AQ$2+LOOKUP(AQ$2,'Cargo List'!$C$2:$C$27,'Cargo List'!$H$2:$H$27)),"",LOOKUP(Sheet3!AQ$2,'Cargo List'!$C$2:$C$27,'Cargo List'!$I$2:$I$27))</f>
        <v>#N/A</v>
      </c>
      <c r="AR355" t="e">
        <f>IF(OR($A355&lt;AR$2,$A355&gt;AR$2+LOOKUP(AR$2,'Cargo List'!$C$2:$C$27,'Cargo List'!$H$2:$H$27)),"",LOOKUP(Sheet3!AR$2,'Cargo List'!$C$2:$C$27,'Cargo List'!$I$2:$I$27))</f>
        <v>#N/A</v>
      </c>
      <c r="AS355" t="e">
        <f>IF(OR($A355&lt;AS$2,$A355&gt;AS$2+LOOKUP(AS$2,'Cargo List'!$C$2:$C$27,'Cargo List'!$H$2:$H$27)),"",LOOKUP(Sheet3!AS$2,'Cargo List'!$C$2:$C$27,'Cargo List'!$I$2:$I$27))</f>
        <v>#N/A</v>
      </c>
      <c r="AT355" t="e">
        <f>IF(OR($A355&lt;AT$2,$A355&gt;AT$2+LOOKUP(AT$2,'Cargo List'!$C$2:$C$27,'Cargo List'!$H$2:$H$27)),"",LOOKUP(Sheet3!AT$2,'Cargo List'!$C$2:$C$27,'Cargo List'!$I$2:$I$27))</f>
        <v>#N/A</v>
      </c>
      <c r="AU355" t="e">
        <f>IF(OR($A355&lt;AU$2,$A355&gt;AU$2+LOOKUP(AU$2,'Cargo List'!$C$2:$C$27,'Cargo List'!$H$2:$H$27)),"",LOOKUP(Sheet3!AU$2,'Cargo List'!$C$2:$C$27,'Cargo List'!$I$2:$I$27))</f>
        <v>#N/A</v>
      </c>
      <c r="AV355" s="4">
        <f t="shared" si="10"/>
        <v>0</v>
      </c>
    </row>
    <row r="356" spans="1:48" x14ac:dyDescent="0.25">
      <c r="A356" s="2">
        <f t="shared" si="11"/>
        <v>44550</v>
      </c>
      <c r="B356" t="e">
        <f>IF(OR($A356&lt;B$2,$A356&gt;B$2+LOOKUP(B$2,'Cargo List'!$C$2:$C$27,'Cargo List'!$H$2:$H$27)),"",LOOKUP(Sheet3!B$2,'Cargo List'!$C$2:$C$27,'Cargo List'!$I$2:$I$27))</f>
        <v>#N/A</v>
      </c>
      <c r="C356" t="e">
        <f>IF(OR($A356&lt;C$2,$A356&gt;C$2+LOOKUP(C$2,'Cargo List'!$C$2:$C$27,'Cargo List'!$H$2:$H$27)),"",LOOKUP(Sheet3!C$2,'Cargo List'!$C$2:$C$27,'Cargo List'!$I$2:$I$27))</f>
        <v>#N/A</v>
      </c>
      <c r="D356" t="e">
        <f>IF(OR($A356&lt;D$2,$A356&gt;D$2+LOOKUP(D$2,'Cargo List'!$C$2:$C$27,'Cargo List'!$H$2:$H$27)),"",LOOKUP(Sheet3!D$2,'Cargo List'!$C$2:$C$27,'Cargo List'!$I$2:$I$27))</f>
        <v>#N/A</v>
      </c>
      <c r="E356" t="e">
        <f>IF(OR($A356&lt;E$2,$A356&gt;E$2+LOOKUP(E$2,'Cargo List'!$C$2:$C$27,'Cargo List'!$H$2:$H$27)),"",LOOKUP(Sheet3!E$2,'Cargo List'!$C$2:$C$27,'Cargo List'!$I$2:$I$27))</f>
        <v>#N/A</v>
      </c>
      <c r="F356" t="e">
        <f>IF(OR($A356&lt;F$2,$A356&gt;F$2+LOOKUP(F$2,'Cargo List'!$C$2:$C$27,'Cargo List'!$H$2:$H$27)),"",LOOKUP(Sheet3!F$2,'Cargo List'!$C$2:$C$27,'Cargo List'!$I$2:$I$27))</f>
        <v>#N/A</v>
      </c>
      <c r="G356" t="e">
        <f>IF(OR($A356&lt;G$2,$A356&gt;G$2+LOOKUP(G$2,'Cargo List'!$C$2:$C$27,'Cargo List'!$H$2:$H$27)),"",LOOKUP(Sheet3!G$2,'Cargo List'!$C$2:$C$27,'Cargo List'!$I$2:$I$27))</f>
        <v>#N/A</v>
      </c>
      <c r="H356" t="e">
        <f>IF(OR($A356&lt;H$2,$A356&gt;H$2+LOOKUP(H$2,'Cargo List'!$C$2:$C$27,'Cargo List'!$H$2:$H$27)),"",LOOKUP(Sheet3!H$2,'Cargo List'!$C$2:$C$27,'Cargo List'!$I$2:$I$27))</f>
        <v>#N/A</v>
      </c>
      <c r="I356" t="e">
        <f>IF(OR($A356&lt;I$2,$A356&gt;I$2+LOOKUP(I$2,'Cargo List'!$C$2:$C$27,'Cargo List'!$H$2:$H$27)),"",LOOKUP(Sheet3!I$2,'Cargo List'!$C$2:$C$27,'Cargo List'!$I$2:$I$27))</f>
        <v>#N/A</v>
      </c>
      <c r="J356" t="e">
        <f>IF(OR($A356&lt;J$2,$A356&gt;J$2+LOOKUP(J$2,'Cargo List'!$C$2:$C$27,'Cargo List'!$H$2:$H$27)),"",LOOKUP(Sheet3!J$2,'Cargo List'!$C$2:$C$27,'Cargo List'!$I$2:$I$27))</f>
        <v>#N/A</v>
      </c>
      <c r="K356" t="e">
        <f>IF(OR($A356&lt;K$2,$A356&gt;K$2+LOOKUP(K$2,'Cargo List'!$C$2:$C$27,'Cargo List'!$H$2:$H$27)),"",LOOKUP(Sheet3!K$2,'Cargo List'!$C$2:$C$27,'Cargo List'!$I$2:$I$27))</f>
        <v>#N/A</v>
      </c>
      <c r="L356" t="e">
        <f>IF(OR($A356&lt;L$2,$A356&gt;L$2+LOOKUP(L$2,'Cargo List'!$C$2:$C$27,'Cargo List'!$H$2:$H$27)),"",LOOKUP(Sheet3!L$2,'Cargo List'!$C$2:$C$27,'Cargo List'!$I$2:$I$27))</f>
        <v>#N/A</v>
      </c>
      <c r="M356" t="e">
        <f>IF(OR($A356&lt;M$2,$A356&gt;M$2+LOOKUP(M$2,'Cargo List'!$C$2:$C$27,'Cargo List'!$H$2:$H$27)),"",LOOKUP(Sheet3!M$2,'Cargo List'!$C$2:$C$27,'Cargo List'!$I$2:$I$27))</f>
        <v>#N/A</v>
      </c>
      <c r="N356" t="e">
        <f>IF(OR($A356&lt;N$2,$A356&gt;N$2+LOOKUP(N$2,'Cargo List'!$C$2:$C$27,'Cargo List'!$H$2:$H$27)),"",LOOKUP(Sheet3!N$2,'Cargo List'!$C$2:$C$27,'Cargo List'!$I$2:$I$27))</f>
        <v>#N/A</v>
      </c>
      <c r="O356" t="e">
        <f>IF(OR($A356&lt;O$2,$A356&gt;O$2+LOOKUP(O$2,'Cargo List'!$C$2:$C$27,'Cargo List'!$H$2:$H$27)),"",LOOKUP(Sheet3!O$2,'Cargo List'!$C$2:$C$27,'Cargo List'!$I$2:$I$27))</f>
        <v>#N/A</v>
      </c>
      <c r="P356" t="e">
        <f>IF(OR($A356&lt;P$2,$A356&gt;P$2+LOOKUP(P$2,'Cargo List'!$C$2:$C$27,'Cargo List'!$H$2:$H$27)),"",LOOKUP(Sheet3!P$2,'Cargo List'!$C$2:$C$27,'Cargo List'!$I$2:$I$27))</f>
        <v>#N/A</v>
      </c>
      <c r="Q356" t="e">
        <f>IF(OR($A356&lt;Q$2,$A356&gt;Q$2+LOOKUP(Q$2,'Cargo List'!$C$2:$C$27,'Cargo List'!$H$2:$H$27)),"",LOOKUP(Sheet3!Q$2,'Cargo List'!$C$2:$C$27,'Cargo List'!$I$2:$I$27))</f>
        <v>#N/A</v>
      </c>
      <c r="R356" t="e">
        <f>IF(OR($A356&lt;R$2,$A356&gt;R$2+LOOKUP(R$2,'Cargo List'!$C$2:$C$27,'Cargo List'!$H$2:$H$27)),"",LOOKUP(Sheet3!R$2,'Cargo List'!$C$2:$C$27,'Cargo List'!$I$2:$I$27))</f>
        <v>#N/A</v>
      </c>
      <c r="S356" t="e">
        <f>IF(OR($A356&lt;S$2,$A356&gt;S$2+LOOKUP(S$2,'Cargo List'!$C$2:$C$27,'Cargo List'!$H$2:$H$27)),"",LOOKUP(Sheet3!S$2,'Cargo List'!$C$2:$C$27,'Cargo List'!$I$2:$I$27))</f>
        <v>#N/A</v>
      </c>
      <c r="T356" t="e">
        <f>IF(OR($A356&lt;T$2,$A356&gt;T$2+LOOKUP(T$2,'Cargo List'!$C$2:$C$27,'Cargo List'!$H$2:$H$27)),"",LOOKUP(Sheet3!T$2,'Cargo List'!$C$2:$C$27,'Cargo List'!$I$2:$I$27))</f>
        <v>#N/A</v>
      </c>
      <c r="U356" t="e">
        <f>IF(OR($A356&lt;U$2,$A356&gt;U$2+LOOKUP(U$2,'Cargo List'!$C$2:$C$27,'Cargo List'!$H$2:$H$27)),"",LOOKUP(Sheet3!U$2,'Cargo List'!$C$2:$C$27,'Cargo List'!$I$2:$I$27))</f>
        <v>#N/A</v>
      </c>
      <c r="V356" t="e">
        <f>IF(OR($A356&lt;V$2,$A356&gt;V$2+LOOKUP(V$2,'Cargo List'!$C$2:$C$27,'Cargo List'!$H$2:$H$27)),"",LOOKUP(Sheet3!V$2,'Cargo List'!$C$2:$C$27,'Cargo List'!$I$2:$I$27))</f>
        <v>#N/A</v>
      </c>
      <c r="W356" t="e">
        <f>IF(OR($A356&lt;W$2,$A356&gt;W$2+LOOKUP(W$2,'Cargo List'!$C$2:$C$27,'Cargo List'!$H$2:$H$27)),"",LOOKUP(Sheet3!W$2,'Cargo List'!$C$2:$C$27,'Cargo List'!$I$2:$I$27))</f>
        <v>#N/A</v>
      </c>
      <c r="X356" t="e">
        <f>IF(OR($A356&lt;X$2,$A356&gt;X$2+LOOKUP(X$2,'Cargo List'!$C$2:$C$27,'Cargo List'!$H$2:$H$27)),"",LOOKUP(Sheet3!X$2,'Cargo List'!$C$2:$C$27,'Cargo List'!$I$2:$I$27))</f>
        <v>#N/A</v>
      </c>
      <c r="Y356" t="e">
        <f>IF(OR($A356&lt;Y$2,$A356&gt;Y$2+LOOKUP(Y$2,'Cargo List'!$C$2:$C$27,'Cargo List'!$H$2:$H$27)),"",LOOKUP(Sheet3!Y$2,'Cargo List'!$C$2:$C$27,'Cargo List'!$I$2:$I$27))</f>
        <v>#N/A</v>
      </c>
      <c r="Z356" t="e">
        <f>IF(OR($A356&lt;Z$2,$A356&gt;Z$2+LOOKUP(Z$2,'Cargo List'!$C$2:$C$27,'Cargo List'!$H$2:$H$27)),"",LOOKUP(Sheet3!Z$2,'Cargo List'!$C$2:$C$27,'Cargo List'!$I$2:$I$27))</f>
        <v>#N/A</v>
      </c>
      <c r="AA356" t="e">
        <f>IF(OR($A356&lt;AA$2,$A356&gt;AA$2+LOOKUP(AA$2,'Cargo List'!$C$2:$C$27,'Cargo List'!$H$2:$H$27)),"",LOOKUP(Sheet3!AA$2,'Cargo List'!$C$2:$C$27,'Cargo List'!$I$2:$I$27))</f>
        <v>#N/A</v>
      </c>
      <c r="AB356" t="e">
        <f>IF(OR($A356&lt;AB$2,$A356&gt;AB$2+LOOKUP(AB$2,'Cargo List'!$C$2:$C$27,'Cargo List'!$H$2:$H$27)),"",LOOKUP(Sheet3!AB$2,'Cargo List'!$C$2:$C$27,'Cargo List'!$I$2:$I$27))</f>
        <v>#N/A</v>
      </c>
      <c r="AC356" t="e">
        <f>IF(OR($A356&lt;AC$2,$A356&gt;AC$2+LOOKUP(AC$2,'Cargo List'!$C$2:$C$27,'Cargo List'!$H$2:$H$27)),"",LOOKUP(Sheet3!AC$2,'Cargo List'!$C$2:$C$27,'Cargo List'!$I$2:$I$27))</f>
        <v>#N/A</v>
      </c>
      <c r="AD356" t="e">
        <f>IF(OR($A356&lt;AD$2,$A356&gt;AD$2+LOOKUP(AD$2,'Cargo List'!$C$2:$C$27,'Cargo List'!$H$2:$H$27)),"",LOOKUP(Sheet3!AD$2,'Cargo List'!$C$2:$C$27,'Cargo List'!$I$2:$I$27))</f>
        <v>#N/A</v>
      </c>
      <c r="AE356" t="e">
        <f>IF(OR($A356&lt;AE$2,$A356&gt;AE$2+LOOKUP(AE$2,'Cargo List'!$C$2:$C$27,'Cargo List'!$H$2:$H$27)),"",LOOKUP(Sheet3!AE$2,'Cargo List'!$C$2:$C$27,'Cargo List'!$I$2:$I$27))</f>
        <v>#N/A</v>
      </c>
      <c r="AF356" t="e">
        <f>IF(OR($A356&lt;AF$2,$A356&gt;AF$2+LOOKUP(AF$2,'Cargo List'!$C$2:$C$27,'Cargo List'!$H$2:$H$27)),"",LOOKUP(Sheet3!AF$2,'Cargo List'!$C$2:$C$27,'Cargo List'!$I$2:$I$27))</f>
        <v>#N/A</v>
      </c>
      <c r="AG356" t="e">
        <f>IF(OR($A356&lt;AG$2,$A356&gt;AG$2+LOOKUP(AG$2,'Cargo List'!$C$2:$C$27,'Cargo List'!$H$2:$H$27)),"",LOOKUP(Sheet3!AG$2,'Cargo List'!$C$2:$C$27,'Cargo List'!$I$2:$I$27))</f>
        <v>#N/A</v>
      </c>
      <c r="AH356" t="e">
        <f>IF(OR($A356&lt;AH$2,$A356&gt;AH$2+LOOKUP(AH$2,'Cargo List'!$C$2:$C$27,'Cargo List'!$H$2:$H$27)),"",LOOKUP(Sheet3!AH$2,'Cargo List'!$C$2:$C$27,'Cargo List'!$I$2:$I$27))</f>
        <v>#N/A</v>
      </c>
      <c r="AI356" t="e">
        <f>IF(OR($A356&lt;AI$2,$A356&gt;AI$2+LOOKUP(AI$2,'Cargo List'!$C$2:$C$27,'Cargo List'!$H$2:$H$27)),"",LOOKUP(Sheet3!AI$2,'Cargo List'!$C$2:$C$27,'Cargo List'!$I$2:$I$27))</f>
        <v>#N/A</v>
      </c>
      <c r="AJ356" t="e">
        <f>IF(OR($A356&lt;AJ$2,$A356&gt;AJ$2+LOOKUP(AJ$2,'Cargo List'!$C$2:$C$27,'Cargo List'!$H$2:$H$27)),"",LOOKUP(Sheet3!AJ$2,'Cargo List'!$C$2:$C$27,'Cargo List'!$I$2:$I$27))</f>
        <v>#N/A</v>
      </c>
      <c r="AK356" t="e">
        <f>IF(OR($A356&lt;AK$2,$A356&gt;AK$2+LOOKUP(AK$2,'Cargo List'!$C$2:$C$27,'Cargo List'!$H$2:$H$27)),"",LOOKUP(Sheet3!AK$2,'Cargo List'!$C$2:$C$27,'Cargo List'!$I$2:$I$27))</f>
        <v>#N/A</v>
      </c>
      <c r="AL356" t="e">
        <f>IF(OR($A356&lt;AL$2,$A356&gt;AL$2+LOOKUP(AL$2,'Cargo List'!$C$2:$C$27,'Cargo List'!$H$2:$H$27)),"",LOOKUP(Sheet3!AL$2,'Cargo List'!$C$2:$C$27,'Cargo List'!$I$2:$I$27))</f>
        <v>#N/A</v>
      </c>
      <c r="AM356" t="e">
        <f>IF(OR($A356&lt;AM$2,$A356&gt;AM$2+LOOKUP(AM$2,'Cargo List'!$C$2:$C$27,'Cargo List'!$H$2:$H$27)),"",LOOKUP(Sheet3!AM$2,'Cargo List'!$C$2:$C$27,'Cargo List'!$I$2:$I$27))</f>
        <v>#N/A</v>
      </c>
      <c r="AN356" t="e">
        <f>IF(OR($A356&lt;AN$2,$A356&gt;AN$2+LOOKUP(AN$2,'Cargo List'!$C$2:$C$27,'Cargo List'!$H$2:$H$27)),"",LOOKUP(Sheet3!AN$2,'Cargo List'!$C$2:$C$27,'Cargo List'!$I$2:$I$27))</f>
        <v>#N/A</v>
      </c>
      <c r="AO356" t="e">
        <f>IF(OR($A356&lt;AO$2,$A356&gt;AO$2+LOOKUP(AO$2,'Cargo List'!$C$2:$C$27,'Cargo List'!$H$2:$H$27)),"",LOOKUP(Sheet3!AO$2,'Cargo List'!$C$2:$C$27,'Cargo List'!$I$2:$I$27))</f>
        <v>#N/A</v>
      </c>
      <c r="AP356" t="e">
        <f>IF(OR($A356&lt;AP$2,$A356&gt;AP$2+LOOKUP(AP$2,'Cargo List'!$C$2:$C$27,'Cargo List'!$H$2:$H$27)),"",LOOKUP(Sheet3!AP$2,'Cargo List'!$C$2:$C$27,'Cargo List'!$I$2:$I$27))</f>
        <v>#N/A</v>
      </c>
      <c r="AQ356" t="e">
        <f>IF(OR($A356&lt;AQ$2,$A356&gt;AQ$2+LOOKUP(AQ$2,'Cargo List'!$C$2:$C$27,'Cargo List'!$H$2:$H$27)),"",LOOKUP(Sheet3!AQ$2,'Cargo List'!$C$2:$C$27,'Cargo List'!$I$2:$I$27))</f>
        <v>#N/A</v>
      </c>
      <c r="AR356" t="e">
        <f>IF(OR($A356&lt;AR$2,$A356&gt;AR$2+LOOKUP(AR$2,'Cargo List'!$C$2:$C$27,'Cargo List'!$H$2:$H$27)),"",LOOKUP(Sheet3!AR$2,'Cargo List'!$C$2:$C$27,'Cargo List'!$I$2:$I$27))</f>
        <v>#N/A</v>
      </c>
      <c r="AS356" t="e">
        <f>IF(OR($A356&lt;AS$2,$A356&gt;AS$2+LOOKUP(AS$2,'Cargo List'!$C$2:$C$27,'Cargo List'!$H$2:$H$27)),"",LOOKUP(Sheet3!AS$2,'Cargo List'!$C$2:$C$27,'Cargo List'!$I$2:$I$27))</f>
        <v>#N/A</v>
      </c>
      <c r="AT356" t="e">
        <f>IF(OR($A356&lt;AT$2,$A356&gt;AT$2+LOOKUP(AT$2,'Cargo List'!$C$2:$C$27,'Cargo List'!$H$2:$H$27)),"",LOOKUP(Sheet3!AT$2,'Cargo List'!$C$2:$C$27,'Cargo List'!$I$2:$I$27))</f>
        <v>#N/A</v>
      </c>
      <c r="AU356" t="e">
        <f>IF(OR($A356&lt;AU$2,$A356&gt;AU$2+LOOKUP(AU$2,'Cargo List'!$C$2:$C$27,'Cargo List'!$H$2:$H$27)),"",LOOKUP(Sheet3!AU$2,'Cargo List'!$C$2:$C$27,'Cargo List'!$I$2:$I$27))</f>
        <v>#N/A</v>
      </c>
      <c r="AV356" s="4">
        <f t="shared" si="10"/>
        <v>0</v>
      </c>
    </row>
    <row r="357" spans="1:48" x14ac:dyDescent="0.25">
      <c r="A357" s="2">
        <f t="shared" si="11"/>
        <v>44551</v>
      </c>
      <c r="B357" t="e">
        <f>IF(OR($A357&lt;B$2,$A357&gt;B$2+LOOKUP(B$2,'Cargo List'!$C$2:$C$27,'Cargo List'!$H$2:$H$27)),"",LOOKUP(Sheet3!B$2,'Cargo List'!$C$2:$C$27,'Cargo List'!$I$2:$I$27))</f>
        <v>#N/A</v>
      </c>
      <c r="C357" t="e">
        <f>IF(OR($A357&lt;C$2,$A357&gt;C$2+LOOKUP(C$2,'Cargo List'!$C$2:$C$27,'Cargo List'!$H$2:$H$27)),"",LOOKUP(Sheet3!C$2,'Cargo List'!$C$2:$C$27,'Cargo List'!$I$2:$I$27))</f>
        <v>#N/A</v>
      </c>
      <c r="D357" t="e">
        <f>IF(OR($A357&lt;D$2,$A357&gt;D$2+LOOKUP(D$2,'Cargo List'!$C$2:$C$27,'Cargo List'!$H$2:$H$27)),"",LOOKUP(Sheet3!D$2,'Cargo List'!$C$2:$C$27,'Cargo List'!$I$2:$I$27))</f>
        <v>#N/A</v>
      </c>
      <c r="E357" t="e">
        <f>IF(OR($A357&lt;E$2,$A357&gt;E$2+LOOKUP(E$2,'Cargo List'!$C$2:$C$27,'Cargo List'!$H$2:$H$27)),"",LOOKUP(Sheet3!E$2,'Cargo List'!$C$2:$C$27,'Cargo List'!$I$2:$I$27))</f>
        <v>#N/A</v>
      </c>
      <c r="F357" t="e">
        <f>IF(OR($A357&lt;F$2,$A357&gt;F$2+LOOKUP(F$2,'Cargo List'!$C$2:$C$27,'Cargo List'!$H$2:$H$27)),"",LOOKUP(Sheet3!F$2,'Cargo List'!$C$2:$C$27,'Cargo List'!$I$2:$I$27))</f>
        <v>#N/A</v>
      </c>
      <c r="G357" t="e">
        <f>IF(OR($A357&lt;G$2,$A357&gt;G$2+LOOKUP(G$2,'Cargo List'!$C$2:$C$27,'Cargo List'!$H$2:$H$27)),"",LOOKUP(Sheet3!G$2,'Cargo List'!$C$2:$C$27,'Cargo List'!$I$2:$I$27))</f>
        <v>#N/A</v>
      </c>
      <c r="H357" t="e">
        <f>IF(OR($A357&lt;H$2,$A357&gt;H$2+LOOKUP(H$2,'Cargo List'!$C$2:$C$27,'Cargo List'!$H$2:$H$27)),"",LOOKUP(Sheet3!H$2,'Cargo List'!$C$2:$C$27,'Cargo List'!$I$2:$I$27))</f>
        <v>#N/A</v>
      </c>
      <c r="I357" t="e">
        <f>IF(OR($A357&lt;I$2,$A357&gt;I$2+LOOKUP(I$2,'Cargo List'!$C$2:$C$27,'Cargo List'!$H$2:$H$27)),"",LOOKUP(Sheet3!I$2,'Cargo List'!$C$2:$C$27,'Cargo List'!$I$2:$I$27))</f>
        <v>#N/A</v>
      </c>
      <c r="J357" t="e">
        <f>IF(OR($A357&lt;J$2,$A357&gt;J$2+LOOKUP(J$2,'Cargo List'!$C$2:$C$27,'Cargo List'!$H$2:$H$27)),"",LOOKUP(Sheet3!J$2,'Cargo List'!$C$2:$C$27,'Cargo List'!$I$2:$I$27))</f>
        <v>#N/A</v>
      </c>
      <c r="K357" t="e">
        <f>IF(OR($A357&lt;K$2,$A357&gt;K$2+LOOKUP(K$2,'Cargo List'!$C$2:$C$27,'Cargo List'!$H$2:$H$27)),"",LOOKUP(Sheet3!K$2,'Cargo List'!$C$2:$C$27,'Cargo List'!$I$2:$I$27))</f>
        <v>#N/A</v>
      </c>
      <c r="L357" t="e">
        <f>IF(OR($A357&lt;L$2,$A357&gt;L$2+LOOKUP(L$2,'Cargo List'!$C$2:$C$27,'Cargo List'!$H$2:$H$27)),"",LOOKUP(Sheet3!L$2,'Cargo List'!$C$2:$C$27,'Cargo List'!$I$2:$I$27))</f>
        <v>#N/A</v>
      </c>
      <c r="M357" t="e">
        <f>IF(OR($A357&lt;M$2,$A357&gt;M$2+LOOKUP(M$2,'Cargo List'!$C$2:$C$27,'Cargo List'!$H$2:$H$27)),"",LOOKUP(Sheet3!M$2,'Cargo List'!$C$2:$C$27,'Cargo List'!$I$2:$I$27))</f>
        <v>#N/A</v>
      </c>
      <c r="N357" t="e">
        <f>IF(OR($A357&lt;N$2,$A357&gt;N$2+LOOKUP(N$2,'Cargo List'!$C$2:$C$27,'Cargo List'!$H$2:$H$27)),"",LOOKUP(Sheet3!N$2,'Cargo List'!$C$2:$C$27,'Cargo List'!$I$2:$I$27))</f>
        <v>#N/A</v>
      </c>
      <c r="O357" t="e">
        <f>IF(OR($A357&lt;O$2,$A357&gt;O$2+LOOKUP(O$2,'Cargo List'!$C$2:$C$27,'Cargo List'!$H$2:$H$27)),"",LOOKUP(Sheet3!O$2,'Cargo List'!$C$2:$C$27,'Cargo List'!$I$2:$I$27))</f>
        <v>#N/A</v>
      </c>
      <c r="P357" t="e">
        <f>IF(OR($A357&lt;P$2,$A357&gt;P$2+LOOKUP(P$2,'Cargo List'!$C$2:$C$27,'Cargo List'!$H$2:$H$27)),"",LOOKUP(Sheet3!P$2,'Cargo List'!$C$2:$C$27,'Cargo List'!$I$2:$I$27))</f>
        <v>#N/A</v>
      </c>
      <c r="Q357" t="e">
        <f>IF(OR($A357&lt;Q$2,$A357&gt;Q$2+LOOKUP(Q$2,'Cargo List'!$C$2:$C$27,'Cargo List'!$H$2:$H$27)),"",LOOKUP(Sheet3!Q$2,'Cargo List'!$C$2:$C$27,'Cargo List'!$I$2:$I$27))</f>
        <v>#N/A</v>
      </c>
      <c r="R357" t="e">
        <f>IF(OR($A357&lt;R$2,$A357&gt;R$2+LOOKUP(R$2,'Cargo List'!$C$2:$C$27,'Cargo List'!$H$2:$H$27)),"",LOOKUP(Sheet3!R$2,'Cargo List'!$C$2:$C$27,'Cargo List'!$I$2:$I$27))</f>
        <v>#N/A</v>
      </c>
      <c r="S357" t="e">
        <f>IF(OR($A357&lt;S$2,$A357&gt;S$2+LOOKUP(S$2,'Cargo List'!$C$2:$C$27,'Cargo List'!$H$2:$H$27)),"",LOOKUP(Sheet3!S$2,'Cargo List'!$C$2:$C$27,'Cargo List'!$I$2:$I$27))</f>
        <v>#N/A</v>
      </c>
      <c r="T357" t="e">
        <f>IF(OR($A357&lt;T$2,$A357&gt;T$2+LOOKUP(T$2,'Cargo List'!$C$2:$C$27,'Cargo List'!$H$2:$H$27)),"",LOOKUP(Sheet3!T$2,'Cargo List'!$C$2:$C$27,'Cargo List'!$I$2:$I$27))</f>
        <v>#N/A</v>
      </c>
      <c r="U357" t="e">
        <f>IF(OR($A357&lt;U$2,$A357&gt;U$2+LOOKUP(U$2,'Cargo List'!$C$2:$C$27,'Cargo List'!$H$2:$H$27)),"",LOOKUP(Sheet3!U$2,'Cargo List'!$C$2:$C$27,'Cargo List'!$I$2:$I$27))</f>
        <v>#N/A</v>
      </c>
      <c r="V357" t="e">
        <f>IF(OR($A357&lt;V$2,$A357&gt;V$2+LOOKUP(V$2,'Cargo List'!$C$2:$C$27,'Cargo List'!$H$2:$H$27)),"",LOOKUP(Sheet3!V$2,'Cargo List'!$C$2:$C$27,'Cargo List'!$I$2:$I$27))</f>
        <v>#N/A</v>
      </c>
      <c r="W357" t="e">
        <f>IF(OR($A357&lt;W$2,$A357&gt;W$2+LOOKUP(W$2,'Cargo List'!$C$2:$C$27,'Cargo List'!$H$2:$H$27)),"",LOOKUP(Sheet3!W$2,'Cargo List'!$C$2:$C$27,'Cargo List'!$I$2:$I$27))</f>
        <v>#N/A</v>
      </c>
      <c r="X357" t="e">
        <f>IF(OR($A357&lt;X$2,$A357&gt;X$2+LOOKUP(X$2,'Cargo List'!$C$2:$C$27,'Cargo List'!$H$2:$H$27)),"",LOOKUP(Sheet3!X$2,'Cargo List'!$C$2:$C$27,'Cargo List'!$I$2:$I$27))</f>
        <v>#N/A</v>
      </c>
      <c r="Y357" t="e">
        <f>IF(OR($A357&lt;Y$2,$A357&gt;Y$2+LOOKUP(Y$2,'Cargo List'!$C$2:$C$27,'Cargo List'!$H$2:$H$27)),"",LOOKUP(Sheet3!Y$2,'Cargo List'!$C$2:$C$27,'Cargo List'!$I$2:$I$27))</f>
        <v>#N/A</v>
      </c>
      <c r="Z357" t="e">
        <f>IF(OR($A357&lt;Z$2,$A357&gt;Z$2+LOOKUP(Z$2,'Cargo List'!$C$2:$C$27,'Cargo List'!$H$2:$H$27)),"",LOOKUP(Sheet3!Z$2,'Cargo List'!$C$2:$C$27,'Cargo List'!$I$2:$I$27))</f>
        <v>#N/A</v>
      </c>
      <c r="AA357" t="e">
        <f>IF(OR($A357&lt;AA$2,$A357&gt;AA$2+LOOKUP(AA$2,'Cargo List'!$C$2:$C$27,'Cargo List'!$H$2:$H$27)),"",LOOKUP(Sheet3!AA$2,'Cargo List'!$C$2:$C$27,'Cargo List'!$I$2:$I$27))</f>
        <v>#N/A</v>
      </c>
      <c r="AB357" t="e">
        <f>IF(OR($A357&lt;AB$2,$A357&gt;AB$2+LOOKUP(AB$2,'Cargo List'!$C$2:$C$27,'Cargo List'!$H$2:$H$27)),"",LOOKUP(Sheet3!AB$2,'Cargo List'!$C$2:$C$27,'Cargo List'!$I$2:$I$27))</f>
        <v>#N/A</v>
      </c>
      <c r="AC357" t="e">
        <f>IF(OR($A357&lt;AC$2,$A357&gt;AC$2+LOOKUP(AC$2,'Cargo List'!$C$2:$C$27,'Cargo List'!$H$2:$H$27)),"",LOOKUP(Sheet3!AC$2,'Cargo List'!$C$2:$C$27,'Cargo List'!$I$2:$I$27))</f>
        <v>#N/A</v>
      </c>
      <c r="AD357" t="e">
        <f>IF(OR($A357&lt;AD$2,$A357&gt;AD$2+LOOKUP(AD$2,'Cargo List'!$C$2:$C$27,'Cargo List'!$H$2:$H$27)),"",LOOKUP(Sheet3!AD$2,'Cargo List'!$C$2:$C$27,'Cargo List'!$I$2:$I$27))</f>
        <v>#N/A</v>
      </c>
      <c r="AE357" t="e">
        <f>IF(OR($A357&lt;AE$2,$A357&gt;AE$2+LOOKUP(AE$2,'Cargo List'!$C$2:$C$27,'Cargo List'!$H$2:$H$27)),"",LOOKUP(Sheet3!AE$2,'Cargo List'!$C$2:$C$27,'Cargo List'!$I$2:$I$27))</f>
        <v>#N/A</v>
      </c>
      <c r="AF357" t="e">
        <f>IF(OR($A357&lt;AF$2,$A357&gt;AF$2+LOOKUP(AF$2,'Cargo List'!$C$2:$C$27,'Cargo List'!$H$2:$H$27)),"",LOOKUP(Sheet3!AF$2,'Cargo List'!$C$2:$C$27,'Cargo List'!$I$2:$I$27))</f>
        <v>#N/A</v>
      </c>
      <c r="AG357" t="e">
        <f>IF(OR($A357&lt;AG$2,$A357&gt;AG$2+LOOKUP(AG$2,'Cargo List'!$C$2:$C$27,'Cargo List'!$H$2:$H$27)),"",LOOKUP(Sheet3!AG$2,'Cargo List'!$C$2:$C$27,'Cargo List'!$I$2:$I$27))</f>
        <v>#N/A</v>
      </c>
      <c r="AH357" t="e">
        <f>IF(OR($A357&lt;AH$2,$A357&gt;AH$2+LOOKUP(AH$2,'Cargo List'!$C$2:$C$27,'Cargo List'!$H$2:$H$27)),"",LOOKUP(Sheet3!AH$2,'Cargo List'!$C$2:$C$27,'Cargo List'!$I$2:$I$27))</f>
        <v>#N/A</v>
      </c>
      <c r="AI357" t="e">
        <f>IF(OR($A357&lt;AI$2,$A357&gt;AI$2+LOOKUP(AI$2,'Cargo List'!$C$2:$C$27,'Cargo List'!$H$2:$H$27)),"",LOOKUP(Sheet3!AI$2,'Cargo List'!$C$2:$C$27,'Cargo List'!$I$2:$I$27))</f>
        <v>#N/A</v>
      </c>
      <c r="AJ357" t="e">
        <f>IF(OR($A357&lt;AJ$2,$A357&gt;AJ$2+LOOKUP(AJ$2,'Cargo List'!$C$2:$C$27,'Cargo List'!$H$2:$H$27)),"",LOOKUP(Sheet3!AJ$2,'Cargo List'!$C$2:$C$27,'Cargo List'!$I$2:$I$27))</f>
        <v>#N/A</v>
      </c>
      <c r="AK357" t="e">
        <f>IF(OR($A357&lt;AK$2,$A357&gt;AK$2+LOOKUP(AK$2,'Cargo List'!$C$2:$C$27,'Cargo List'!$H$2:$H$27)),"",LOOKUP(Sheet3!AK$2,'Cargo List'!$C$2:$C$27,'Cargo List'!$I$2:$I$27))</f>
        <v>#N/A</v>
      </c>
      <c r="AL357" t="e">
        <f>IF(OR($A357&lt;AL$2,$A357&gt;AL$2+LOOKUP(AL$2,'Cargo List'!$C$2:$C$27,'Cargo List'!$H$2:$H$27)),"",LOOKUP(Sheet3!AL$2,'Cargo List'!$C$2:$C$27,'Cargo List'!$I$2:$I$27))</f>
        <v>#N/A</v>
      </c>
      <c r="AM357" t="e">
        <f>IF(OR($A357&lt;AM$2,$A357&gt;AM$2+LOOKUP(AM$2,'Cargo List'!$C$2:$C$27,'Cargo List'!$H$2:$H$27)),"",LOOKUP(Sheet3!AM$2,'Cargo List'!$C$2:$C$27,'Cargo List'!$I$2:$I$27))</f>
        <v>#N/A</v>
      </c>
      <c r="AN357" t="e">
        <f>IF(OR($A357&lt;AN$2,$A357&gt;AN$2+LOOKUP(AN$2,'Cargo List'!$C$2:$C$27,'Cargo List'!$H$2:$H$27)),"",LOOKUP(Sheet3!AN$2,'Cargo List'!$C$2:$C$27,'Cargo List'!$I$2:$I$27))</f>
        <v>#N/A</v>
      </c>
      <c r="AO357" t="e">
        <f>IF(OR($A357&lt;AO$2,$A357&gt;AO$2+LOOKUP(AO$2,'Cargo List'!$C$2:$C$27,'Cargo List'!$H$2:$H$27)),"",LOOKUP(Sheet3!AO$2,'Cargo List'!$C$2:$C$27,'Cargo List'!$I$2:$I$27))</f>
        <v>#N/A</v>
      </c>
      <c r="AP357" t="e">
        <f>IF(OR($A357&lt;AP$2,$A357&gt;AP$2+LOOKUP(AP$2,'Cargo List'!$C$2:$C$27,'Cargo List'!$H$2:$H$27)),"",LOOKUP(Sheet3!AP$2,'Cargo List'!$C$2:$C$27,'Cargo List'!$I$2:$I$27))</f>
        <v>#N/A</v>
      </c>
      <c r="AQ357" t="e">
        <f>IF(OR($A357&lt;AQ$2,$A357&gt;AQ$2+LOOKUP(AQ$2,'Cargo List'!$C$2:$C$27,'Cargo List'!$H$2:$H$27)),"",LOOKUP(Sheet3!AQ$2,'Cargo List'!$C$2:$C$27,'Cargo List'!$I$2:$I$27))</f>
        <v>#N/A</v>
      </c>
      <c r="AR357" t="e">
        <f>IF(OR($A357&lt;AR$2,$A357&gt;AR$2+LOOKUP(AR$2,'Cargo List'!$C$2:$C$27,'Cargo List'!$H$2:$H$27)),"",LOOKUP(Sheet3!AR$2,'Cargo List'!$C$2:$C$27,'Cargo List'!$I$2:$I$27))</f>
        <v>#N/A</v>
      </c>
      <c r="AS357" t="e">
        <f>IF(OR($A357&lt;AS$2,$A357&gt;AS$2+LOOKUP(AS$2,'Cargo List'!$C$2:$C$27,'Cargo List'!$H$2:$H$27)),"",LOOKUP(Sheet3!AS$2,'Cargo List'!$C$2:$C$27,'Cargo List'!$I$2:$I$27))</f>
        <v>#N/A</v>
      </c>
      <c r="AT357" t="e">
        <f>IF(OR($A357&lt;AT$2,$A357&gt;AT$2+LOOKUP(AT$2,'Cargo List'!$C$2:$C$27,'Cargo List'!$H$2:$H$27)),"",LOOKUP(Sheet3!AT$2,'Cargo List'!$C$2:$C$27,'Cargo List'!$I$2:$I$27))</f>
        <v>#N/A</v>
      </c>
      <c r="AU357" t="e">
        <f>IF(OR($A357&lt;AU$2,$A357&gt;AU$2+LOOKUP(AU$2,'Cargo List'!$C$2:$C$27,'Cargo List'!$H$2:$H$27)),"",LOOKUP(Sheet3!AU$2,'Cargo List'!$C$2:$C$27,'Cargo List'!$I$2:$I$27))</f>
        <v>#N/A</v>
      </c>
      <c r="AV357" s="4">
        <f t="shared" si="10"/>
        <v>0</v>
      </c>
    </row>
    <row r="358" spans="1:48" x14ac:dyDescent="0.25">
      <c r="A358" s="2">
        <f t="shared" si="11"/>
        <v>44552</v>
      </c>
      <c r="B358" t="e">
        <f>IF(OR($A358&lt;B$2,$A358&gt;B$2+LOOKUP(B$2,'Cargo List'!$C$2:$C$27,'Cargo List'!$H$2:$H$27)),"",LOOKUP(Sheet3!B$2,'Cargo List'!$C$2:$C$27,'Cargo List'!$I$2:$I$27))</f>
        <v>#N/A</v>
      </c>
      <c r="C358" t="e">
        <f>IF(OR($A358&lt;C$2,$A358&gt;C$2+LOOKUP(C$2,'Cargo List'!$C$2:$C$27,'Cargo List'!$H$2:$H$27)),"",LOOKUP(Sheet3!C$2,'Cargo List'!$C$2:$C$27,'Cargo List'!$I$2:$I$27))</f>
        <v>#N/A</v>
      </c>
      <c r="D358" t="e">
        <f>IF(OR($A358&lt;D$2,$A358&gt;D$2+LOOKUP(D$2,'Cargo List'!$C$2:$C$27,'Cargo List'!$H$2:$H$27)),"",LOOKUP(Sheet3!D$2,'Cargo List'!$C$2:$C$27,'Cargo List'!$I$2:$I$27))</f>
        <v>#N/A</v>
      </c>
      <c r="E358" t="e">
        <f>IF(OR($A358&lt;E$2,$A358&gt;E$2+LOOKUP(E$2,'Cargo List'!$C$2:$C$27,'Cargo List'!$H$2:$H$27)),"",LOOKUP(Sheet3!E$2,'Cargo List'!$C$2:$C$27,'Cargo List'!$I$2:$I$27))</f>
        <v>#N/A</v>
      </c>
      <c r="F358" t="e">
        <f>IF(OR($A358&lt;F$2,$A358&gt;F$2+LOOKUP(F$2,'Cargo List'!$C$2:$C$27,'Cargo List'!$H$2:$H$27)),"",LOOKUP(Sheet3!F$2,'Cargo List'!$C$2:$C$27,'Cargo List'!$I$2:$I$27))</f>
        <v>#N/A</v>
      </c>
      <c r="G358" t="e">
        <f>IF(OR($A358&lt;G$2,$A358&gt;G$2+LOOKUP(G$2,'Cargo List'!$C$2:$C$27,'Cargo List'!$H$2:$H$27)),"",LOOKUP(Sheet3!G$2,'Cargo List'!$C$2:$C$27,'Cargo List'!$I$2:$I$27))</f>
        <v>#N/A</v>
      </c>
      <c r="H358" t="e">
        <f>IF(OR($A358&lt;H$2,$A358&gt;H$2+LOOKUP(H$2,'Cargo List'!$C$2:$C$27,'Cargo List'!$H$2:$H$27)),"",LOOKUP(Sheet3!H$2,'Cargo List'!$C$2:$C$27,'Cargo List'!$I$2:$I$27))</f>
        <v>#N/A</v>
      </c>
      <c r="I358" t="e">
        <f>IF(OR($A358&lt;I$2,$A358&gt;I$2+LOOKUP(I$2,'Cargo List'!$C$2:$C$27,'Cargo List'!$H$2:$H$27)),"",LOOKUP(Sheet3!I$2,'Cargo List'!$C$2:$C$27,'Cargo List'!$I$2:$I$27))</f>
        <v>#N/A</v>
      </c>
      <c r="J358" t="e">
        <f>IF(OR($A358&lt;J$2,$A358&gt;J$2+LOOKUP(J$2,'Cargo List'!$C$2:$C$27,'Cargo List'!$H$2:$H$27)),"",LOOKUP(Sheet3!J$2,'Cargo List'!$C$2:$C$27,'Cargo List'!$I$2:$I$27))</f>
        <v>#N/A</v>
      </c>
      <c r="K358" t="e">
        <f>IF(OR($A358&lt;K$2,$A358&gt;K$2+LOOKUP(K$2,'Cargo List'!$C$2:$C$27,'Cargo List'!$H$2:$H$27)),"",LOOKUP(Sheet3!K$2,'Cargo List'!$C$2:$C$27,'Cargo List'!$I$2:$I$27))</f>
        <v>#N/A</v>
      </c>
      <c r="L358" t="e">
        <f>IF(OR($A358&lt;L$2,$A358&gt;L$2+LOOKUP(L$2,'Cargo List'!$C$2:$C$27,'Cargo List'!$H$2:$H$27)),"",LOOKUP(Sheet3!L$2,'Cargo List'!$C$2:$C$27,'Cargo List'!$I$2:$I$27))</f>
        <v>#N/A</v>
      </c>
      <c r="M358" t="e">
        <f>IF(OR($A358&lt;M$2,$A358&gt;M$2+LOOKUP(M$2,'Cargo List'!$C$2:$C$27,'Cargo List'!$H$2:$H$27)),"",LOOKUP(Sheet3!M$2,'Cargo List'!$C$2:$C$27,'Cargo List'!$I$2:$I$27))</f>
        <v>#N/A</v>
      </c>
      <c r="N358" t="e">
        <f>IF(OR($A358&lt;N$2,$A358&gt;N$2+LOOKUP(N$2,'Cargo List'!$C$2:$C$27,'Cargo List'!$H$2:$H$27)),"",LOOKUP(Sheet3!N$2,'Cargo List'!$C$2:$C$27,'Cargo List'!$I$2:$I$27))</f>
        <v>#N/A</v>
      </c>
      <c r="O358" t="e">
        <f>IF(OR($A358&lt;O$2,$A358&gt;O$2+LOOKUP(O$2,'Cargo List'!$C$2:$C$27,'Cargo List'!$H$2:$H$27)),"",LOOKUP(Sheet3!O$2,'Cargo List'!$C$2:$C$27,'Cargo List'!$I$2:$I$27))</f>
        <v>#N/A</v>
      </c>
      <c r="P358" t="e">
        <f>IF(OR($A358&lt;P$2,$A358&gt;P$2+LOOKUP(P$2,'Cargo List'!$C$2:$C$27,'Cargo List'!$H$2:$H$27)),"",LOOKUP(Sheet3!P$2,'Cargo List'!$C$2:$C$27,'Cargo List'!$I$2:$I$27))</f>
        <v>#N/A</v>
      </c>
      <c r="Q358" t="e">
        <f>IF(OR($A358&lt;Q$2,$A358&gt;Q$2+LOOKUP(Q$2,'Cargo List'!$C$2:$C$27,'Cargo List'!$H$2:$H$27)),"",LOOKUP(Sheet3!Q$2,'Cargo List'!$C$2:$C$27,'Cargo List'!$I$2:$I$27))</f>
        <v>#N/A</v>
      </c>
      <c r="R358" t="e">
        <f>IF(OR($A358&lt;R$2,$A358&gt;R$2+LOOKUP(R$2,'Cargo List'!$C$2:$C$27,'Cargo List'!$H$2:$H$27)),"",LOOKUP(Sheet3!R$2,'Cargo List'!$C$2:$C$27,'Cargo List'!$I$2:$I$27))</f>
        <v>#N/A</v>
      </c>
      <c r="S358" t="e">
        <f>IF(OR($A358&lt;S$2,$A358&gt;S$2+LOOKUP(S$2,'Cargo List'!$C$2:$C$27,'Cargo List'!$H$2:$H$27)),"",LOOKUP(Sheet3!S$2,'Cargo List'!$C$2:$C$27,'Cargo List'!$I$2:$I$27))</f>
        <v>#N/A</v>
      </c>
      <c r="T358" t="e">
        <f>IF(OR($A358&lt;T$2,$A358&gt;T$2+LOOKUP(T$2,'Cargo List'!$C$2:$C$27,'Cargo List'!$H$2:$H$27)),"",LOOKUP(Sheet3!T$2,'Cargo List'!$C$2:$C$27,'Cargo List'!$I$2:$I$27))</f>
        <v>#N/A</v>
      </c>
      <c r="U358" t="e">
        <f>IF(OR($A358&lt;U$2,$A358&gt;U$2+LOOKUP(U$2,'Cargo List'!$C$2:$C$27,'Cargo List'!$H$2:$H$27)),"",LOOKUP(Sheet3!U$2,'Cargo List'!$C$2:$C$27,'Cargo List'!$I$2:$I$27))</f>
        <v>#N/A</v>
      </c>
      <c r="V358" t="e">
        <f>IF(OR($A358&lt;V$2,$A358&gt;V$2+LOOKUP(V$2,'Cargo List'!$C$2:$C$27,'Cargo List'!$H$2:$H$27)),"",LOOKUP(Sheet3!V$2,'Cargo List'!$C$2:$C$27,'Cargo List'!$I$2:$I$27))</f>
        <v>#N/A</v>
      </c>
      <c r="W358" t="e">
        <f>IF(OR($A358&lt;W$2,$A358&gt;W$2+LOOKUP(W$2,'Cargo List'!$C$2:$C$27,'Cargo List'!$H$2:$H$27)),"",LOOKUP(Sheet3!W$2,'Cargo List'!$C$2:$C$27,'Cargo List'!$I$2:$I$27))</f>
        <v>#N/A</v>
      </c>
      <c r="X358" t="e">
        <f>IF(OR($A358&lt;X$2,$A358&gt;X$2+LOOKUP(X$2,'Cargo List'!$C$2:$C$27,'Cargo List'!$H$2:$H$27)),"",LOOKUP(Sheet3!X$2,'Cargo List'!$C$2:$C$27,'Cargo List'!$I$2:$I$27))</f>
        <v>#N/A</v>
      </c>
      <c r="Y358" t="e">
        <f>IF(OR($A358&lt;Y$2,$A358&gt;Y$2+LOOKUP(Y$2,'Cargo List'!$C$2:$C$27,'Cargo List'!$H$2:$H$27)),"",LOOKUP(Sheet3!Y$2,'Cargo List'!$C$2:$C$27,'Cargo List'!$I$2:$I$27))</f>
        <v>#N/A</v>
      </c>
      <c r="Z358" t="e">
        <f>IF(OR($A358&lt;Z$2,$A358&gt;Z$2+LOOKUP(Z$2,'Cargo List'!$C$2:$C$27,'Cargo List'!$H$2:$H$27)),"",LOOKUP(Sheet3!Z$2,'Cargo List'!$C$2:$C$27,'Cargo List'!$I$2:$I$27))</f>
        <v>#N/A</v>
      </c>
      <c r="AA358" t="e">
        <f>IF(OR($A358&lt;AA$2,$A358&gt;AA$2+LOOKUP(AA$2,'Cargo List'!$C$2:$C$27,'Cargo List'!$H$2:$H$27)),"",LOOKUP(Sheet3!AA$2,'Cargo List'!$C$2:$C$27,'Cargo List'!$I$2:$I$27))</f>
        <v>#N/A</v>
      </c>
      <c r="AB358" t="e">
        <f>IF(OR($A358&lt;AB$2,$A358&gt;AB$2+LOOKUP(AB$2,'Cargo List'!$C$2:$C$27,'Cargo List'!$H$2:$H$27)),"",LOOKUP(Sheet3!AB$2,'Cargo List'!$C$2:$C$27,'Cargo List'!$I$2:$I$27))</f>
        <v>#N/A</v>
      </c>
      <c r="AC358" t="e">
        <f>IF(OR($A358&lt;AC$2,$A358&gt;AC$2+LOOKUP(AC$2,'Cargo List'!$C$2:$C$27,'Cargo List'!$H$2:$H$27)),"",LOOKUP(Sheet3!AC$2,'Cargo List'!$C$2:$C$27,'Cargo List'!$I$2:$I$27))</f>
        <v>#N/A</v>
      </c>
      <c r="AD358" t="e">
        <f>IF(OR($A358&lt;AD$2,$A358&gt;AD$2+LOOKUP(AD$2,'Cargo List'!$C$2:$C$27,'Cargo List'!$H$2:$H$27)),"",LOOKUP(Sheet3!AD$2,'Cargo List'!$C$2:$C$27,'Cargo List'!$I$2:$I$27))</f>
        <v>#N/A</v>
      </c>
      <c r="AE358" t="e">
        <f>IF(OR($A358&lt;AE$2,$A358&gt;AE$2+LOOKUP(AE$2,'Cargo List'!$C$2:$C$27,'Cargo List'!$H$2:$H$27)),"",LOOKUP(Sheet3!AE$2,'Cargo List'!$C$2:$C$27,'Cargo List'!$I$2:$I$27))</f>
        <v>#N/A</v>
      </c>
      <c r="AF358" t="e">
        <f>IF(OR($A358&lt;AF$2,$A358&gt;AF$2+LOOKUP(AF$2,'Cargo List'!$C$2:$C$27,'Cargo List'!$H$2:$H$27)),"",LOOKUP(Sheet3!AF$2,'Cargo List'!$C$2:$C$27,'Cargo List'!$I$2:$I$27))</f>
        <v>#N/A</v>
      </c>
      <c r="AG358" t="e">
        <f>IF(OR($A358&lt;AG$2,$A358&gt;AG$2+LOOKUP(AG$2,'Cargo List'!$C$2:$C$27,'Cargo List'!$H$2:$H$27)),"",LOOKUP(Sheet3!AG$2,'Cargo List'!$C$2:$C$27,'Cargo List'!$I$2:$I$27))</f>
        <v>#N/A</v>
      </c>
      <c r="AH358" t="e">
        <f>IF(OR($A358&lt;AH$2,$A358&gt;AH$2+LOOKUP(AH$2,'Cargo List'!$C$2:$C$27,'Cargo List'!$H$2:$H$27)),"",LOOKUP(Sheet3!AH$2,'Cargo List'!$C$2:$C$27,'Cargo List'!$I$2:$I$27))</f>
        <v>#N/A</v>
      </c>
      <c r="AI358" t="e">
        <f>IF(OR($A358&lt;AI$2,$A358&gt;AI$2+LOOKUP(AI$2,'Cargo List'!$C$2:$C$27,'Cargo List'!$H$2:$H$27)),"",LOOKUP(Sheet3!AI$2,'Cargo List'!$C$2:$C$27,'Cargo List'!$I$2:$I$27))</f>
        <v>#N/A</v>
      </c>
      <c r="AJ358" t="e">
        <f>IF(OR($A358&lt;AJ$2,$A358&gt;AJ$2+LOOKUP(AJ$2,'Cargo List'!$C$2:$C$27,'Cargo List'!$H$2:$H$27)),"",LOOKUP(Sheet3!AJ$2,'Cargo List'!$C$2:$C$27,'Cargo List'!$I$2:$I$27))</f>
        <v>#N/A</v>
      </c>
      <c r="AK358" t="e">
        <f>IF(OR($A358&lt;AK$2,$A358&gt;AK$2+LOOKUP(AK$2,'Cargo List'!$C$2:$C$27,'Cargo List'!$H$2:$H$27)),"",LOOKUP(Sheet3!AK$2,'Cargo List'!$C$2:$C$27,'Cargo List'!$I$2:$I$27))</f>
        <v>#N/A</v>
      </c>
      <c r="AL358" t="e">
        <f>IF(OR($A358&lt;AL$2,$A358&gt;AL$2+LOOKUP(AL$2,'Cargo List'!$C$2:$C$27,'Cargo List'!$H$2:$H$27)),"",LOOKUP(Sheet3!AL$2,'Cargo List'!$C$2:$C$27,'Cargo List'!$I$2:$I$27))</f>
        <v>#N/A</v>
      </c>
      <c r="AM358" t="e">
        <f>IF(OR($A358&lt;AM$2,$A358&gt;AM$2+LOOKUP(AM$2,'Cargo List'!$C$2:$C$27,'Cargo List'!$H$2:$H$27)),"",LOOKUP(Sheet3!AM$2,'Cargo List'!$C$2:$C$27,'Cargo List'!$I$2:$I$27))</f>
        <v>#N/A</v>
      </c>
      <c r="AN358" t="e">
        <f>IF(OR($A358&lt;AN$2,$A358&gt;AN$2+LOOKUP(AN$2,'Cargo List'!$C$2:$C$27,'Cargo List'!$H$2:$H$27)),"",LOOKUP(Sheet3!AN$2,'Cargo List'!$C$2:$C$27,'Cargo List'!$I$2:$I$27))</f>
        <v>#N/A</v>
      </c>
      <c r="AO358" t="e">
        <f>IF(OR($A358&lt;AO$2,$A358&gt;AO$2+LOOKUP(AO$2,'Cargo List'!$C$2:$C$27,'Cargo List'!$H$2:$H$27)),"",LOOKUP(Sheet3!AO$2,'Cargo List'!$C$2:$C$27,'Cargo List'!$I$2:$I$27))</f>
        <v>#N/A</v>
      </c>
      <c r="AP358" t="e">
        <f>IF(OR($A358&lt;AP$2,$A358&gt;AP$2+LOOKUP(AP$2,'Cargo List'!$C$2:$C$27,'Cargo List'!$H$2:$H$27)),"",LOOKUP(Sheet3!AP$2,'Cargo List'!$C$2:$C$27,'Cargo List'!$I$2:$I$27))</f>
        <v>#N/A</v>
      </c>
      <c r="AQ358" t="e">
        <f>IF(OR($A358&lt;AQ$2,$A358&gt;AQ$2+LOOKUP(AQ$2,'Cargo List'!$C$2:$C$27,'Cargo List'!$H$2:$H$27)),"",LOOKUP(Sheet3!AQ$2,'Cargo List'!$C$2:$C$27,'Cargo List'!$I$2:$I$27))</f>
        <v>#N/A</v>
      </c>
      <c r="AR358" t="e">
        <f>IF(OR($A358&lt;AR$2,$A358&gt;AR$2+LOOKUP(AR$2,'Cargo List'!$C$2:$C$27,'Cargo List'!$H$2:$H$27)),"",LOOKUP(Sheet3!AR$2,'Cargo List'!$C$2:$C$27,'Cargo List'!$I$2:$I$27))</f>
        <v>#N/A</v>
      </c>
      <c r="AS358" t="e">
        <f>IF(OR($A358&lt;AS$2,$A358&gt;AS$2+LOOKUP(AS$2,'Cargo List'!$C$2:$C$27,'Cargo List'!$H$2:$H$27)),"",LOOKUP(Sheet3!AS$2,'Cargo List'!$C$2:$C$27,'Cargo List'!$I$2:$I$27))</f>
        <v>#N/A</v>
      </c>
      <c r="AT358" t="e">
        <f>IF(OR($A358&lt;AT$2,$A358&gt;AT$2+LOOKUP(AT$2,'Cargo List'!$C$2:$C$27,'Cargo List'!$H$2:$H$27)),"",LOOKUP(Sheet3!AT$2,'Cargo List'!$C$2:$C$27,'Cargo List'!$I$2:$I$27))</f>
        <v>#N/A</v>
      </c>
      <c r="AU358" t="e">
        <f>IF(OR($A358&lt;AU$2,$A358&gt;AU$2+LOOKUP(AU$2,'Cargo List'!$C$2:$C$27,'Cargo List'!$H$2:$H$27)),"",LOOKUP(Sheet3!AU$2,'Cargo List'!$C$2:$C$27,'Cargo List'!$I$2:$I$27))</f>
        <v>#N/A</v>
      </c>
      <c r="AV358" s="4">
        <f t="shared" si="10"/>
        <v>0</v>
      </c>
    </row>
    <row r="359" spans="1:48" x14ac:dyDescent="0.25">
      <c r="A359" s="2">
        <f t="shared" si="11"/>
        <v>44553</v>
      </c>
      <c r="B359" t="e">
        <f>IF(OR($A359&lt;B$2,$A359&gt;B$2+LOOKUP(B$2,'Cargo List'!$C$2:$C$27,'Cargo List'!$H$2:$H$27)),"",LOOKUP(Sheet3!B$2,'Cargo List'!$C$2:$C$27,'Cargo List'!$I$2:$I$27))</f>
        <v>#N/A</v>
      </c>
      <c r="C359" t="e">
        <f>IF(OR($A359&lt;C$2,$A359&gt;C$2+LOOKUP(C$2,'Cargo List'!$C$2:$C$27,'Cargo List'!$H$2:$H$27)),"",LOOKUP(Sheet3!C$2,'Cargo List'!$C$2:$C$27,'Cargo List'!$I$2:$I$27))</f>
        <v>#N/A</v>
      </c>
      <c r="D359" t="e">
        <f>IF(OR($A359&lt;D$2,$A359&gt;D$2+LOOKUP(D$2,'Cargo List'!$C$2:$C$27,'Cargo List'!$H$2:$H$27)),"",LOOKUP(Sheet3!D$2,'Cargo List'!$C$2:$C$27,'Cargo List'!$I$2:$I$27))</f>
        <v>#N/A</v>
      </c>
      <c r="E359" t="e">
        <f>IF(OR($A359&lt;E$2,$A359&gt;E$2+LOOKUP(E$2,'Cargo List'!$C$2:$C$27,'Cargo List'!$H$2:$H$27)),"",LOOKUP(Sheet3!E$2,'Cargo List'!$C$2:$C$27,'Cargo List'!$I$2:$I$27))</f>
        <v>#N/A</v>
      </c>
      <c r="F359" t="e">
        <f>IF(OR($A359&lt;F$2,$A359&gt;F$2+LOOKUP(F$2,'Cargo List'!$C$2:$C$27,'Cargo List'!$H$2:$H$27)),"",LOOKUP(Sheet3!F$2,'Cargo List'!$C$2:$C$27,'Cargo List'!$I$2:$I$27))</f>
        <v>#N/A</v>
      </c>
      <c r="G359" t="e">
        <f>IF(OR($A359&lt;G$2,$A359&gt;G$2+LOOKUP(G$2,'Cargo List'!$C$2:$C$27,'Cargo List'!$H$2:$H$27)),"",LOOKUP(Sheet3!G$2,'Cargo List'!$C$2:$C$27,'Cargo List'!$I$2:$I$27))</f>
        <v>#N/A</v>
      </c>
      <c r="H359" t="e">
        <f>IF(OR($A359&lt;H$2,$A359&gt;H$2+LOOKUP(H$2,'Cargo List'!$C$2:$C$27,'Cargo List'!$H$2:$H$27)),"",LOOKUP(Sheet3!H$2,'Cargo List'!$C$2:$C$27,'Cargo List'!$I$2:$I$27))</f>
        <v>#N/A</v>
      </c>
      <c r="I359" t="e">
        <f>IF(OR($A359&lt;I$2,$A359&gt;I$2+LOOKUP(I$2,'Cargo List'!$C$2:$C$27,'Cargo List'!$H$2:$H$27)),"",LOOKUP(Sheet3!I$2,'Cargo List'!$C$2:$C$27,'Cargo List'!$I$2:$I$27))</f>
        <v>#N/A</v>
      </c>
      <c r="J359" t="e">
        <f>IF(OR($A359&lt;J$2,$A359&gt;J$2+LOOKUP(J$2,'Cargo List'!$C$2:$C$27,'Cargo List'!$H$2:$H$27)),"",LOOKUP(Sheet3!J$2,'Cargo List'!$C$2:$C$27,'Cargo List'!$I$2:$I$27))</f>
        <v>#N/A</v>
      </c>
      <c r="K359" t="e">
        <f>IF(OR($A359&lt;K$2,$A359&gt;K$2+LOOKUP(K$2,'Cargo List'!$C$2:$C$27,'Cargo List'!$H$2:$H$27)),"",LOOKUP(Sheet3!K$2,'Cargo List'!$C$2:$C$27,'Cargo List'!$I$2:$I$27))</f>
        <v>#N/A</v>
      </c>
      <c r="L359" t="e">
        <f>IF(OR($A359&lt;L$2,$A359&gt;L$2+LOOKUP(L$2,'Cargo List'!$C$2:$C$27,'Cargo List'!$H$2:$H$27)),"",LOOKUP(Sheet3!L$2,'Cargo List'!$C$2:$C$27,'Cargo List'!$I$2:$I$27))</f>
        <v>#N/A</v>
      </c>
      <c r="M359" t="e">
        <f>IF(OR($A359&lt;M$2,$A359&gt;M$2+LOOKUP(M$2,'Cargo List'!$C$2:$C$27,'Cargo List'!$H$2:$H$27)),"",LOOKUP(Sheet3!M$2,'Cargo List'!$C$2:$C$27,'Cargo List'!$I$2:$I$27))</f>
        <v>#N/A</v>
      </c>
      <c r="N359" t="e">
        <f>IF(OR($A359&lt;N$2,$A359&gt;N$2+LOOKUP(N$2,'Cargo List'!$C$2:$C$27,'Cargo List'!$H$2:$H$27)),"",LOOKUP(Sheet3!N$2,'Cargo List'!$C$2:$C$27,'Cargo List'!$I$2:$I$27))</f>
        <v>#N/A</v>
      </c>
      <c r="O359" t="e">
        <f>IF(OR($A359&lt;O$2,$A359&gt;O$2+LOOKUP(O$2,'Cargo List'!$C$2:$C$27,'Cargo List'!$H$2:$H$27)),"",LOOKUP(Sheet3!O$2,'Cargo List'!$C$2:$C$27,'Cargo List'!$I$2:$I$27))</f>
        <v>#N/A</v>
      </c>
      <c r="P359" t="e">
        <f>IF(OR($A359&lt;P$2,$A359&gt;P$2+LOOKUP(P$2,'Cargo List'!$C$2:$C$27,'Cargo List'!$H$2:$H$27)),"",LOOKUP(Sheet3!P$2,'Cargo List'!$C$2:$C$27,'Cargo List'!$I$2:$I$27))</f>
        <v>#N/A</v>
      </c>
      <c r="Q359" t="e">
        <f>IF(OR($A359&lt;Q$2,$A359&gt;Q$2+LOOKUP(Q$2,'Cargo List'!$C$2:$C$27,'Cargo List'!$H$2:$H$27)),"",LOOKUP(Sheet3!Q$2,'Cargo List'!$C$2:$C$27,'Cargo List'!$I$2:$I$27))</f>
        <v>#N/A</v>
      </c>
      <c r="R359" t="e">
        <f>IF(OR($A359&lt;R$2,$A359&gt;R$2+LOOKUP(R$2,'Cargo List'!$C$2:$C$27,'Cargo List'!$H$2:$H$27)),"",LOOKUP(Sheet3!R$2,'Cargo List'!$C$2:$C$27,'Cargo List'!$I$2:$I$27))</f>
        <v>#N/A</v>
      </c>
      <c r="S359" t="e">
        <f>IF(OR($A359&lt;S$2,$A359&gt;S$2+LOOKUP(S$2,'Cargo List'!$C$2:$C$27,'Cargo List'!$H$2:$H$27)),"",LOOKUP(Sheet3!S$2,'Cargo List'!$C$2:$C$27,'Cargo List'!$I$2:$I$27))</f>
        <v>#N/A</v>
      </c>
      <c r="T359" t="e">
        <f>IF(OR($A359&lt;T$2,$A359&gt;T$2+LOOKUP(T$2,'Cargo List'!$C$2:$C$27,'Cargo List'!$H$2:$H$27)),"",LOOKUP(Sheet3!T$2,'Cargo List'!$C$2:$C$27,'Cargo List'!$I$2:$I$27))</f>
        <v>#N/A</v>
      </c>
      <c r="U359" t="e">
        <f>IF(OR($A359&lt;U$2,$A359&gt;U$2+LOOKUP(U$2,'Cargo List'!$C$2:$C$27,'Cargo List'!$H$2:$H$27)),"",LOOKUP(Sheet3!U$2,'Cargo List'!$C$2:$C$27,'Cargo List'!$I$2:$I$27))</f>
        <v>#N/A</v>
      </c>
      <c r="V359" t="e">
        <f>IF(OR($A359&lt;V$2,$A359&gt;V$2+LOOKUP(V$2,'Cargo List'!$C$2:$C$27,'Cargo List'!$H$2:$H$27)),"",LOOKUP(Sheet3!V$2,'Cargo List'!$C$2:$C$27,'Cargo List'!$I$2:$I$27))</f>
        <v>#N/A</v>
      </c>
      <c r="W359" t="e">
        <f>IF(OR($A359&lt;W$2,$A359&gt;W$2+LOOKUP(W$2,'Cargo List'!$C$2:$C$27,'Cargo List'!$H$2:$H$27)),"",LOOKUP(Sheet3!W$2,'Cargo List'!$C$2:$C$27,'Cargo List'!$I$2:$I$27))</f>
        <v>#N/A</v>
      </c>
      <c r="X359" t="e">
        <f>IF(OR($A359&lt;X$2,$A359&gt;X$2+LOOKUP(X$2,'Cargo List'!$C$2:$C$27,'Cargo List'!$H$2:$H$27)),"",LOOKUP(Sheet3!X$2,'Cargo List'!$C$2:$C$27,'Cargo List'!$I$2:$I$27))</f>
        <v>#N/A</v>
      </c>
      <c r="Y359" t="e">
        <f>IF(OR($A359&lt;Y$2,$A359&gt;Y$2+LOOKUP(Y$2,'Cargo List'!$C$2:$C$27,'Cargo List'!$H$2:$H$27)),"",LOOKUP(Sheet3!Y$2,'Cargo List'!$C$2:$C$27,'Cargo List'!$I$2:$I$27))</f>
        <v>#N/A</v>
      </c>
      <c r="Z359" t="e">
        <f>IF(OR($A359&lt;Z$2,$A359&gt;Z$2+LOOKUP(Z$2,'Cargo List'!$C$2:$C$27,'Cargo List'!$H$2:$H$27)),"",LOOKUP(Sheet3!Z$2,'Cargo List'!$C$2:$C$27,'Cargo List'!$I$2:$I$27))</f>
        <v>#N/A</v>
      </c>
      <c r="AA359" t="e">
        <f>IF(OR($A359&lt;AA$2,$A359&gt;AA$2+LOOKUP(AA$2,'Cargo List'!$C$2:$C$27,'Cargo List'!$H$2:$H$27)),"",LOOKUP(Sheet3!AA$2,'Cargo List'!$C$2:$C$27,'Cargo List'!$I$2:$I$27))</f>
        <v>#N/A</v>
      </c>
      <c r="AB359" t="e">
        <f>IF(OR($A359&lt;AB$2,$A359&gt;AB$2+LOOKUP(AB$2,'Cargo List'!$C$2:$C$27,'Cargo List'!$H$2:$H$27)),"",LOOKUP(Sheet3!AB$2,'Cargo List'!$C$2:$C$27,'Cargo List'!$I$2:$I$27))</f>
        <v>#N/A</v>
      </c>
      <c r="AC359" t="e">
        <f>IF(OR($A359&lt;AC$2,$A359&gt;AC$2+LOOKUP(AC$2,'Cargo List'!$C$2:$C$27,'Cargo List'!$H$2:$H$27)),"",LOOKUP(Sheet3!AC$2,'Cargo List'!$C$2:$C$27,'Cargo List'!$I$2:$I$27))</f>
        <v>#N/A</v>
      </c>
      <c r="AD359" t="e">
        <f>IF(OR($A359&lt;AD$2,$A359&gt;AD$2+LOOKUP(AD$2,'Cargo List'!$C$2:$C$27,'Cargo List'!$H$2:$H$27)),"",LOOKUP(Sheet3!AD$2,'Cargo List'!$C$2:$C$27,'Cargo List'!$I$2:$I$27))</f>
        <v>#N/A</v>
      </c>
      <c r="AE359" t="e">
        <f>IF(OR($A359&lt;AE$2,$A359&gt;AE$2+LOOKUP(AE$2,'Cargo List'!$C$2:$C$27,'Cargo List'!$H$2:$H$27)),"",LOOKUP(Sheet3!AE$2,'Cargo List'!$C$2:$C$27,'Cargo List'!$I$2:$I$27))</f>
        <v>#N/A</v>
      </c>
      <c r="AF359" t="e">
        <f>IF(OR($A359&lt;AF$2,$A359&gt;AF$2+LOOKUP(AF$2,'Cargo List'!$C$2:$C$27,'Cargo List'!$H$2:$H$27)),"",LOOKUP(Sheet3!AF$2,'Cargo List'!$C$2:$C$27,'Cargo List'!$I$2:$I$27))</f>
        <v>#N/A</v>
      </c>
      <c r="AG359" t="e">
        <f>IF(OR($A359&lt;AG$2,$A359&gt;AG$2+LOOKUP(AG$2,'Cargo List'!$C$2:$C$27,'Cargo List'!$H$2:$H$27)),"",LOOKUP(Sheet3!AG$2,'Cargo List'!$C$2:$C$27,'Cargo List'!$I$2:$I$27))</f>
        <v>#N/A</v>
      </c>
      <c r="AH359" t="e">
        <f>IF(OR($A359&lt;AH$2,$A359&gt;AH$2+LOOKUP(AH$2,'Cargo List'!$C$2:$C$27,'Cargo List'!$H$2:$H$27)),"",LOOKUP(Sheet3!AH$2,'Cargo List'!$C$2:$C$27,'Cargo List'!$I$2:$I$27))</f>
        <v>#N/A</v>
      </c>
      <c r="AI359" t="e">
        <f>IF(OR($A359&lt;AI$2,$A359&gt;AI$2+LOOKUP(AI$2,'Cargo List'!$C$2:$C$27,'Cargo List'!$H$2:$H$27)),"",LOOKUP(Sheet3!AI$2,'Cargo List'!$C$2:$C$27,'Cargo List'!$I$2:$I$27))</f>
        <v>#N/A</v>
      </c>
      <c r="AJ359" t="e">
        <f>IF(OR($A359&lt;AJ$2,$A359&gt;AJ$2+LOOKUP(AJ$2,'Cargo List'!$C$2:$C$27,'Cargo List'!$H$2:$H$27)),"",LOOKUP(Sheet3!AJ$2,'Cargo List'!$C$2:$C$27,'Cargo List'!$I$2:$I$27))</f>
        <v>#N/A</v>
      </c>
      <c r="AK359" t="e">
        <f>IF(OR($A359&lt;AK$2,$A359&gt;AK$2+LOOKUP(AK$2,'Cargo List'!$C$2:$C$27,'Cargo List'!$H$2:$H$27)),"",LOOKUP(Sheet3!AK$2,'Cargo List'!$C$2:$C$27,'Cargo List'!$I$2:$I$27))</f>
        <v>#N/A</v>
      </c>
      <c r="AL359" t="e">
        <f>IF(OR($A359&lt;AL$2,$A359&gt;AL$2+LOOKUP(AL$2,'Cargo List'!$C$2:$C$27,'Cargo List'!$H$2:$H$27)),"",LOOKUP(Sheet3!AL$2,'Cargo List'!$C$2:$C$27,'Cargo List'!$I$2:$I$27))</f>
        <v>#N/A</v>
      </c>
      <c r="AM359" t="e">
        <f>IF(OR($A359&lt;AM$2,$A359&gt;AM$2+LOOKUP(AM$2,'Cargo List'!$C$2:$C$27,'Cargo List'!$H$2:$H$27)),"",LOOKUP(Sheet3!AM$2,'Cargo List'!$C$2:$C$27,'Cargo List'!$I$2:$I$27))</f>
        <v>#N/A</v>
      </c>
      <c r="AN359" t="e">
        <f>IF(OR($A359&lt;AN$2,$A359&gt;AN$2+LOOKUP(AN$2,'Cargo List'!$C$2:$C$27,'Cargo List'!$H$2:$H$27)),"",LOOKUP(Sheet3!AN$2,'Cargo List'!$C$2:$C$27,'Cargo List'!$I$2:$I$27))</f>
        <v>#N/A</v>
      </c>
      <c r="AO359" t="e">
        <f>IF(OR($A359&lt;AO$2,$A359&gt;AO$2+LOOKUP(AO$2,'Cargo List'!$C$2:$C$27,'Cargo List'!$H$2:$H$27)),"",LOOKUP(Sheet3!AO$2,'Cargo List'!$C$2:$C$27,'Cargo List'!$I$2:$I$27))</f>
        <v>#N/A</v>
      </c>
      <c r="AP359" t="e">
        <f>IF(OR($A359&lt;AP$2,$A359&gt;AP$2+LOOKUP(AP$2,'Cargo List'!$C$2:$C$27,'Cargo List'!$H$2:$H$27)),"",LOOKUP(Sheet3!AP$2,'Cargo List'!$C$2:$C$27,'Cargo List'!$I$2:$I$27))</f>
        <v>#N/A</v>
      </c>
      <c r="AQ359" t="e">
        <f>IF(OR($A359&lt;AQ$2,$A359&gt;AQ$2+LOOKUP(AQ$2,'Cargo List'!$C$2:$C$27,'Cargo List'!$H$2:$H$27)),"",LOOKUP(Sheet3!AQ$2,'Cargo List'!$C$2:$C$27,'Cargo List'!$I$2:$I$27))</f>
        <v>#N/A</v>
      </c>
      <c r="AR359" t="e">
        <f>IF(OR($A359&lt;AR$2,$A359&gt;AR$2+LOOKUP(AR$2,'Cargo List'!$C$2:$C$27,'Cargo List'!$H$2:$H$27)),"",LOOKUP(Sheet3!AR$2,'Cargo List'!$C$2:$C$27,'Cargo List'!$I$2:$I$27))</f>
        <v>#N/A</v>
      </c>
      <c r="AS359" t="e">
        <f>IF(OR($A359&lt;AS$2,$A359&gt;AS$2+LOOKUP(AS$2,'Cargo List'!$C$2:$C$27,'Cargo List'!$H$2:$H$27)),"",LOOKUP(Sheet3!AS$2,'Cargo List'!$C$2:$C$27,'Cargo List'!$I$2:$I$27))</f>
        <v>#N/A</v>
      </c>
      <c r="AT359" t="e">
        <f>IF(OR($A359&lt;AT$2,$A359&gt;AT$2+LOOKUP(AT$2,'Cargo List'!$C$2:$C$27,'Cargo List'!$H$2:$H$27)),"",LOOKUP(Sheet3!AT$2,'Cargo List'!$C$2:$C$27,'Cargo List'!$I$2:$I$27))</f>
        <v>#N/A</v>
      </c>
      <c r="AU359" t="e">
        <f>IF(OR($A359&lt;AU$2,$A359&gt;AU$2+LOOKUP(AU$2,'Cargo List'!$C$2:$C$27,'Cargo List'!$H$2:$H$27)),"",LOOKUP(Sheet3!AU$2,'Cargo List'!$C$2:$C$27,'Cargo List'!$I$2:$I$27))</f>
        <v>#N/A</v>
      </c>
      <c r="AV359" s="4">
        <f t="shared" si="10"/>
        <v>0</v>
      </c>
    </row>
    <row r="360" spans="1:48" x14ac:dyDescent="0.25">
      <c r="A360" s="2">
        <f t="shared" si="11"/>
        <v>44554</v>
      </c>
      <c r="B360" t="e">
        <f>IF(OR($A360&lt;B$2,$A360&gt;B$2+LOOKUP(B$2,'Cargo List'!$C$2:$C$27,'Cargo List'!$H$2:$H$27)),"",LOOKUP(Sheet3!B$2,'Cargo List'!$C$2:$C$27,'Cargo List'!$I$2:$I$27))</f>
        <v>#N/A</v>
      </c>
      <c r="C360" t="e">
        <f>IF(OR($A360&lt;C$2,$A360&gt;C$2+LOOKUP(C$2,'Cargo List'!$C$2:$C$27,'Cargo List'!$H$2:$H$27)),"",LOOKUP(Sheet3!C$2,'Cargo List'!$C$2:$C$27,'Cargo List'!$I$2:$I$27))</f>
        <v>#N/A</v>
      </c>
      <c r="D360" t="e">
        <f>IF(OR($A360&lt;D$2,$A360&gt;D$2+LOOKUP(D$2,'Cargo List'!$C$2:$C$27,'Cargo List'!$H$2:$H$27)),"",LOOKUP(Sheet3!D$2,'Cargo List'!$C$2:$C$27,'Cargo List'!$I$2:$I$27))</f>
        <v>#N/A</v>
      </c>
      <c r="E360" t="e">
        <f>IF(OR($A360&lt;E$2,$A360&gt;E$2+LOOKUP(E$2,'Cargo List'!$C$2:$C$27,'Cargo List'!$H$2:$H$27)),"",LOOKUP(Sheet3!E$2,'Cargo List'!$C$2:$C$27,'Cargo List'!$I$2:$I$27))</f>
        <v>#N/A</v>
      </c>
      <c r="F360" t="e">
        <f>IF(OR($A360&lt;F$2,$A360&gt;F$2+LOOKUP(F$2,'Cargo List'!$C$2:$C$27,'Cargo List'!$H$2:$H$27)),"",LOOKUP(Sheet3!F$2,'Cargo List'!$C$2:$C$27,'Cargo List'!$I$2:$I$27))</f>
        <v>#N/A</v>
      </c>
      <c r="G360" t="e">
        <f>IF(OR($A360&lt;G$2,$A360&gt;G$2+LOOKUP(G$2,'Cargo List'!$C$2:$C$27,'Cargo List'!$H$2:$H$27)),"",LOOKUP(Sheet3!G$2,'Cargo List'!$C$2:$C$27,'Cargo List'!$I$2:$I$27))</f>
        <v>#N/A</v>
      </c>
      <c r="H360" t="e">
        <f>IF(OR($A360&lt;H$2,$A360&gt;H$2+LOOKUP(H$2,'Cargo List'!$C$2:$C$27,'Cargo List'!$H$2:$H$27)),"",LOOKUP(Sheet3!H$2,'Cargo List'!$C$2:$C$27,'Cargo List'!$I$2:$I$27))</f>
        <v>#N/A</v>
      </c>
      <c r="I360" t="e">
        <f>IF(OR($A360&lt;I$2,$A360&gt;I$2+LOOKUP(I$2,'Cargo List'!$C$2:$C$27,'Cargo List'!$H$2:$H$27)),"",LOOKUP(Sheet3!I$2,'Cargo List'!$C$2:$C$27,'Cargo List'!$I$2:$I$27))</f>
        <v>#N/A</v>
      </c>
      <c r="J360" t="e">
        <f>IF(OR($A360&lt;J$2,$A360&gt;J$2+LOOKUP(J$2,'Cargo List'!$C$2:$C$27,'Cargo List'!$H$2:$H$27)),"",LOOKUP(Sheet3!J$2,'Cargo List'!$C$2:$C$27,'Cargo List'!$I$2:$I$27))</f>
        <v>#N/A</v>
      </c>
      <c r="K360" t="e">
        <f>IF(OR($A360&lt;K$2,$A360&gt;K$2+LOOKUP(K$2,'Cargo List'!$C$2:$C$27,'Cargo List'!$H$2:$H$27)),"",LOOKUP(Sheet3!K$2,'Cargo List'!$C$2:$C$27,'Cargo List'!$I$2:$I$27))</f>
        <v>#N/A</v>
      </c>
      <c r="L360" t="e">
        <f>IF(OR($A360&lt;L$2,$A360&gt;L$2+LOOKUP(L$2,'Cargo List'!$C$2:$C$27,'Cargo List'!$H$2:$H$27)),"",LOOKUP(Sheet3!L$2,'Cargo List'!$C$2:$C$27,'Cargo List'!$I$2:$I$27))</f>
        <v>#N/A</v>
      </c>
      <c r="M360" t="e">
        <f>IF(OR($A360&lt;M$2,$A360&gt;M$2+LOOKUP(M$2,'Cargo List'!$C$2:$C$27,'Cargo List'!$H$2:$H$27)),"",LOOKUP(Sheet3!M$2,'Cargo List'!$C$2:$C$27,'Cargo List'!$I$2:$I$27))</f>
        <v>#N/A</v>
      </c>
      <c r="N360" t="e">
        <f>IF(OR($A360&lt;N$2,$A360&gt;N$2+LOOKUP(N$2,'Cargo List'!$C$2:$C$27,'Cargo List'!$H$2:$H$27)),"",LOOKUP(Sheet3!N$2,'Cargo List'!$C$2:$C$27,'Cargo List'!$I$2:$I$27))</f>
        <v>#N/A</v>
      </c>
      <c r="O360" t="e">
        <f>IF(OR($A360&lt;O$2,$A360&gt;O$2+LOOKUP(O$2,'Cargo List'!$C$2:$C$27,'Cargo List'!$H$2:$H$27)),"",LOOKUP(Sheet3!O$2,'Cargo List'!$C$2:$C$27,'Cargo List'!$I$2:$I$27))</f>
        <v>#N/A</v>
      </c>
      <c r="P360" t="e">
        <f>IF(OR($A360&lt;P$2,$A360&gt;P$2+LOOKUP(P$2,'Cargo List'!$C$2:$C$27,'Cargo List'!$H$2:$H$27)),"",LOOKUP(Sheet3!P$2,'Cargo List'!$C$2:$C$27,'Cargo List'!$I$2:$I$27))</f>
        <v>#N/A</v>
      </c>
      <c r="Q360" t="e">
        <f>IF(OR($A360&lt;Q$2,$A360&gt;Q$2+LOOKUP(Q$2,'Cargo List'!$C$2:$C$27,'Cargo List'!$H$2:$H$27)),"",LOOKUP(Sheet3!Q$2,'Cargo List'!$C$2:$C$27,'Cargo List'!$I$2:$I$27))</f>
        <v>#N/A</v>
      </c>
      <c r="R360" t="e">
        <f>IF(OR($A360&lt;R$2,$A360&gt;R$2+LOOKUP(R$2,'Cargo List'!$C$2:$C$27,'Cargo List'!$H$2:$H$27)),"",LOOKUP(Sheet3!R$2,'Cargo List'!$C$2:$C$27,'Cargo List'!$I$2:$I$27))</f>
        <v>#N/A</v>
      </c>
      <c r="S360" t="e">
        <f>IF(OR($A360&lt;S$2,$A360&gt;S$2+LOOKUP(S$2,'Cargo List'!$C$2:$C$27,'Cargo List'!$H$2:$H$27)),"",LOOKUP(Sheet3!S$2,'Cargo List'!$C$2:$C$27,'Cargo List'!$I$2:$I$27))</f>
        <v>#N/A</v>
      </c>
      <c r="T360" t="e">
        <f>IF(OR($A360&lt;T$2,$A360&gt;T$2+LOOKUP(T$2,'Cargo List'!$C$2:$C$27,'Cargo List'!$H$2:$H$27)),"",LOOKUP(Sheet3!T$2,'Cargo List'!$C$2:$C$27,'Cargo List'!$I$2:$I$27))</f>
        <v>#N/A</v>
      </c>
      <c r="U360" t="e">
        <f>IF(OR($A360&lt;U$2,$A360&gt;U$2+LOOKUP(U$2,'Cargo List'!$C$2:$C$27,'Cargo List'!$H$2:$H$27)),"",LOOKUP(Sheet3!U$2,'Cargo List'!$C$2:$C$27,'Cargo List'!$I$2:$I$27))</f>
        <v>#N/A</v>
      </c>
      <c r="V360" t="e">
        <f>IF(OR($A360&lt;V$2,$A360&gt;V$2+LOOKUP(V$2,'Cargo List'!$C$2:$C$27,'Cargo List'!$H$2:$H$27)),"",LOOKUP(Sheet3!V$2,'Cargo List'!$C$2:$C$27,'Cargo List'!$I$2:$I$27))</f>
        <v>#N/A</v>
      </c>
      <c r="W360" t="e">
        <f>IF(OR($A360&lt;W$2,$A360&gt;W$2+LOOKUP(W$2,'Cargo List'!$C$2:$C$27,'Cargo List'!$H$2:$H$27)),"",LOOKUP(Sheet3!W$2,'Cargo List'!$C$2:$C$27,'Cargo List'!$I$2:$I$27))</f>
        <v>#N/A</v>
      </c>
      <c r="X360" t="e">
        <f>IF(OR($A360&lt;X$2,$A360&gt;X$2+LOOKUP(X$2,'Cargo List'!$C$2:$C$27,'Cargo List'!$H$2:$H$27)),"",LOOKUP(Sheet3!X$2,'Cargo List'!$C$2:$C$27,'Cargo List'!$I$2:$I$27))</f>
        <v>#N/A</v>
      </c>
      <c r="Y360" t="e">
        <f>IF(OR($A360&lt;Y$2,$A360&gt;Y$2+LOOKUP(Y$2,'Cargo List'!$C$2:$C$27,'Cargo List'!$H$2:$H$27)),"",LOOKUP(Sheet3!Y$2,'Cargo List'!$C$2:$C$27,'Cargo List'!$I$2:$I$27))</f>
        <v>#N/A</v>
      </c>
      <c r="Z360" t="e">
        <f>IF(OR($A360&lt;Z$2,$A360&gt;Z$2+LOOKUP(Z$2,'Cargo List'!$C$2:$C$27,'Cargo List'!$H$2:$H$27)),"",LOOKUP(Sheet3!Z$2,'Cargo List'!$C$2:$C$27,'Cargo List'!$I$2:$I$27))</f>
        <v>#N/A</v>
      </c>
      <c r="AA360" t="e">
        <f>IF(OR($A360&lt;AA$2,$A360&gt;AA$2+LOOKUP(AA$2,'Cargo List'!$C$2:$C$27,'Cargo List'!$H$2:$H$27)),"",LOOKUP(Sheet3!AA$2,'Cargo List'!$C$2:$C$27,'Cargo List'!$I$2:$I$27))</f>
        <v>#N/A</v>
      </c>
      <c r="AB360" t="e">
        <f>IF(OR($A360&lt;AB$2,$A360&gt;AB$2+LOOKUP(AB$2,'Cargo List'!$C$2:$C$27,'Cargo List'!$H$2:$H$27)),"",LOOKUP(Sheet3!AB$2,'Cargo List'!$C$2:$C$27,'Cargo List'!$I$2:$I$27))</f>
        <v>#N/A</v>
      </c>
      <c r="AC360" t="e">
        <f>IF(OR($A360&lt;AC$2,$A360&gt;AC$2+LOOKUP(AC$2,'Cargo List'!$C$2:$C$27,'Cargo List'!$H$2:$H$27)),"",LOOKUP(Sheet3!AC$2,'Cargo List'!$C$2:$C$27,'Cargo List'!$I$2:$I$27))</f>
        <v>#N/A</v>
      </c>
      <c r="AD360" t="e">
        <f>IF(OR($A360&lt;AD$2,$A360&gt;AD$2+LOOKUP(AD$2,'Cargo List'!$C$2:$C$27,'Cargo List'!$H$2:$H$27)),"",LOOKUP(Sheet3!AD$2,'Cargo List'!$C$2:$C$27,'Cargo List'!$I$2:$I$27))</f>
        <v>#N/A</v>
      </c>
      <c r="AE360" t="e">
        <f>IF(OR($A360&lt;AE$2,$A360&gt;AE$2+LOOKUP(AE$2,'Cargo List'!$C$2:$C$27,'Cargo List'!$H$2:$H$27)),"",LOOKUP(Sheet3!AE$2,'Cargo List'!$C$2:$C$27,'Cargo List'!$I$2:$I$27))</f>
        <v>#N/A</v>
      </c>
      <c r="AF360" t="e">
        <f>IF(OR($A360&lt;AF$2,$A360&gt;AF$2+LOOKUP(AF$2,'Cargo List'!$C$2:$C$27,'Cargo List'!$H$2:$H$27)),"",LOOKUP(Sheet3!AF$2,'Cargo List'!$C$2:$C$27,'Cargo List'!$I$2:$I$27))</f>
        <v>#N/A</v>
      </c>
      <c r="AG360" t="e">
        <f>IF(OR($A360&lt;AG$2,$A360&gt;AG$2+LOOKUP(AG$2,'Cargo List'!$C$2:$C$27,'Cargo List'!$H$2:$H$27)),"",LOOKUP(Sheet3!AG$2,'Cargo List'!$C$2:$C$27,'Cargo List'!$I$2:$I$27))</f>
        <v>#N/A</v>
      </c>
      <c r="AH360" t="e">
        <f>IF(OR($A360&lt;AH$2,$A360&gt;AH$2+LOOKUP(AH$2,'Cargo List'!$C$2:$C$27,'Cargo List'!$H$2:$H$27)),"",LOOKUP(Sheet3!AH$2,'Cargo List'!$C$2:$C$27,'Cargo List'!$I$2:$I$27))</f>
        <v>#N/A</v>
      </c>
      <c r="AI360" t="e">
        <f>IF(OR($A360&lt;AI$2,$A360&gt;AI$2+LOOKUP(AI$2,'Cargo List'!$C$2:$C$27,'Cargo List'!$H$2:$H$27)),"",LOOKUP(Sheet3!AI$2,'Cargo List'!$C$2:$C$27,'Cargo List'!$I$2:$I$27))</f>
        <v>#N/A</v>
      </c>
      <c r="AJ360" t="e">
        <f>IF(OR($A360&lt;AJ$2,$A360&gt;AJ$2+LOOKUP(AJ$2,'Cargo List'!$C$2:$C$27,'Cargo List'!$H$2:$H$27)),"",LOOKUP(Sheet3!AJ$2,'Cargo List'!$C$2:$C$27,'Cargo List'!$I$2:$I$27))</f>
        <v>#N/A</v>
      </c>
      <c r="AK360" t="e">
        <f>IF(OR($A360&lt;AK$2,$A360&gt;AK$2+LOOKUP(AK$2,'Cargo List'!$C$2:$C$27,'Cargo List'!$H$2:$H$27)),"",LOOKUP(Sheet3!AK$2,'Cargo List'!$C$2:$C$27,'Cargo List'!$I$2:$I$27))</f>
        <v>#N/A</v>
      </c>
      <c r="AL360" t="e">
        <f>IF(OR($A360&lt;AL$2,$A360&gt;AL$2+LOOKUP(AL$2,'Cargo List'!$C$2:$C$27,'Cargo List'!$H$2:$H$27)),"",LOOKUP(Sheet3!AL$2,'Cargo List'!$C$2:$C$27,'Cargo List'!$I$2:$I$27))</f>
        <v>#N/A</v>
      </c>
      <c r="AM360" t="e">
        <f>IF(OR($A360&lt;AM$2,$A360&gt;AM$2+LOOKUP(AM$2,'Cargo List'!$C$2:$C$27,'Cargo List'!$H$2:$H$27)),"",LOOKUP(Sheet3!AM$2,'Cargo List'!$C$2:$C$27,'Cargo List'!$I$2:$I$27))</f>
        <v>#N/A</v>
      </c>
      <c r="AN360" t="e">
        <f>IF(OR($A360&lt;AN$2,$A360&gt;AN$2+LOOKUP(AN$2,'Cargo List'!$C$2:$C$27,'Cargo List'!$H$2:$H$27)),"",LOOKUP(Sheet3!AN$2,'Cargo List'!$C$2:$C$27,'Cargo List'!$I$2:$I$27))</f>
        <v>#N/A</v>
      </c>
      <c r="AO360" t="e">
        <f>IF(OR($A360&lt;AO$2,$A360&gt;AO$2+LOOKUP(AO$2,'Cargo List'!$C$2:$C$27,'Cargo List'!$H$2:$H$27)),"",LOOKUP(Sheet3!AO$2,'Cargo List'!$C$2:$C$27,'Cargo List'!$I$2:$I$27))</f>
        <v>#N/A</v>
      </c>
      <c r="AP360" t="e">
        <f>IF(OR($A360&lt;AP$2,$A360&gt;AP$2+LOOKUP(AP$2,'Cargo List'!$C$2:$C$27,'Cargo List'!$H$2:$H$27)),"",LOOKUP(Sheet3!AP$2,'Cargo List'!$C$2:$C$27,'Cargo List'!$I$2:$I$27))</f>
        <v>#N/A</v>
      </c>
      <c r="AQ360" t="e">
        <f>IF(OR($A360&lt;AQ$2,$A360&gt;AQ$2+LOOKUP(AQ$2,'Cargo List'!$C$2:$C$27,'Cargo List'!$H$2:$H$27)),"",LOOKUP(Sheet3!AQ$2,'Cargo List'!$C$2:$C$27,'Cargo List'!$I$2:$I$27))</f>
        <v>#N/A</v>
      </c>
      <c r="AR360" t="e">
        <f>IF(OR($A360&lt;AR$2,$A360&gt;AR$2+LOOKUP(AR$2,'Cargo List'!$C$2:$C$27,'Cargo List'!$H$2:$H$27)),"",LOOKUP(Sheet3!AR$2,'Cargo List'!$C$2:$C$27,'Cargo List'!$I$2:$I$27))</f>
        <v>#N/A</v>
      </c>
      <c r="AS360" t="e">
        <f>IF(OR($A360&lt;AS$2,$A360&gt;AS$2+LOOKUP(AS$2,'Cargo List'!$C$2:$C$27,'Cargo List'!$H$2:$H$27)),"",LOOKUP(Sheet3!AS$2,'Cargo List'!$C$2:$C$27,'Cargo List'!$I$2:$I$27))</f>
        <v>#N/A</v>
      </c>
      <c r="AT360" t="e">
        <f>IF(OR($A360&lt;AT$2,$A360&gt;AT$2+LOOKUP(AT$2,'Cargo List'!$C$2:$C$27,'Cargo List'!$H$2:$H$27)),"",LOOKUP(Sheet3!AT$2,'Cargo List'!$C$2:$C$27,'Cargo List'!$I$2:$I$27))</f>
        <v>#N/A</v>
      </c>
      <c r="AU360" t="e">
        <f>IF(OR($A360&lt;AU$2,$A360&gt;AU$2+LOOKUP(AU$2,'Cargo List'!$C$2:$C$27,'Cargo List'!$H$2:$H$27)),"",LOOKUP(Sheet3!AU$2,'Cargo List'!$C$2:$C$27,'Cargo List'!$I$2:$I$27))</f>
        <v>#N/A</v>
      </c>
      <c r="AV360" s="4">
        <f t="shared" si="10"/>
        <v>0</v>
      </c>
    </row>
    <row r="361" spans="1:48" x14ac:dyDescent="0.25">
      <c r="A361" s="2">
        <f t="shared" si="11"/>
        <v>44555</v>
      </c>
      <c r="B361" t="e">
        <f>IF(OR($A361&lt;B$2,$A361&gt;B$2+LOOKUP(B$2,'Cargo List'!$C$2:$C$27,'Cargo List'!$H$2:$H$27)),"",LOOKUP(Sheet3!B$2,'Cargo List'!$C$2:$C$27,'Cargo List'!$I$2:$I$27))</f>
        <v>#N/A</v>
      </c>
      <c r="C361" t="e">
        <f>IF(OR($A361&lt;C$2,$A361&gt;C$2+LOOKUP(C$2,'Cargo List'!$C$2:$C$27,'Cargo List'!$H$2:$H$27)),"",LOOKUP(Sheet3!C$2,'Cargo List'!$C$2:$C$27,'Cargo List'!$I$2:$I$27))</f>
        <v>#N/A</v>
      </c>
      <c r="D361" t="e">
        <f>IF(OR($A361&lt;D$2,$A361&gt;D$2+LOOKUP(D$2,'Cargo List'!$C$2:$C$27,'Cargo List'!$H$2:$H$27)),"",LOOKUP(Sheet3!D$2,'Cargo List'!$C$2:$C$27,'Cargo List'!$I$2:$I$27))</f>
        <v>#N/A</v>
      </c>
      <c r="E361" t="e">
        <f>IF(OR($A361&lt;E$2,$A361&gt;E$2+LOOKUP(E$2,'Cargo List'!$C$2:$C$27,'Cargo List'!$H$2:$H$27)),"",LOOKUP(Sheet3!E$2,'Cargo List'!$C$2:$C$27,'Cargo List'!$I$2:$I$27))</f>
        <v>#N/A</v>
      </c>
      <c r="F361" t="e">
        <f>IF(OR($A361&lt;F$2,$A361&gt;F$2+LOOKUP(F$2,'Cargo List'!$C$2:$C$27,'Cargo List'!$H$2:$H$27)),"",LOOKUP(Sheet3!F$2,'Cargo List'!$C$2:$C$27,'Cargo List'!$I$2:$I$27))</f>
        <v>#N/A</v>
      </c>
      <c r="G361" t="e">
        <f>IF(OR($A361&lt;G$2,$A361&gt;G$2+LOOKUP(G$2,'Cargo List'!$C$2:$C$27,'Cargo List'!$H$2:$H$27)),"",LOOKUP(Sheet3!G$2,'Cargo List'!$C$2:$C$27,'Cargo List'!$I$2:$I$27))</f>
        <v>#N/A</v>
      </c>
      <c r="H361" t="e">
        <f>IF(OR($A361&lt;H$2,$A361&gt;H$2+LOOKUP(H$2,'Cargo List'!$C$2:$C$27,'Cargo List'!$H$2:$H$27)),"",LOOKUP(Sheet3!H$2,'Cargo List'!$C$2:$C$27,'Cargo List'!$I$2:$I$27))</f>
        <v>#N/A</v>
      </c>
      <c r="I361" t="e">
        <f>IF(OR($A361&lt;I$2,$A361&gt;I$2+LOOKUP(I$2,'Cargo List'!$C$2:$C$27,'Cargo List'!$H$2:$H$27)),"",LOOKUP(Sheet3!I$2,'Cargo List'!$C$2:$C$27,'Cargo List'!$I$2:$I$27))</f>
        <v>#N/A</v>
      </c>
      <c r="J361" t="e">
        <f>IF(OR($A361&lt;J$2,$A361&gt;J$2+LOOKUP(J$2,'Cargo List'!$C$2:$C$27,'Cargo List'!$H$2:$H$27)),"",LOOKUP(Sheet3!J$2,'Cargo List'!$C$2:$C$27,'Cargo List'!$I$2:$I$27))</f>
        <v>#N/A</v>
      </c>
      <c r="K361" t="e">
        <f>IF(OR($A361&lt;K$2,$A361&gt;K$2+LOOKUP(K$2,'Cargo List'!$C$2:$C$27,'Cargo List'!$H$2:$H$27)),"",LOOKUP(Sheet3!K$2,'Cargo List'!$C$2:$C$27,'Cargo List'!$I$2:$I$27))</f>
        <v>#N/A</v>
      </c>
      <c r="L361" t="e">
        <f>IF(OR($A361&lt;L$2,$A361&gt;L$2+LOOKUP(L$2,'Cargo List'!$C$2:$C$27,'Cargo List'!$H$2:$H$27)),"",LOOKUP(Sheet3!L$2,'Cargo List'!$C$2:$C$27,'Cargo List'!$I$2:$I$27))</f>
        <v>#N/A</v>
      </c>
      <c r="M361" t="e">
        <f>IF(OR($A361&lt;M$2,$A361&gt;M$2+LOOKUP(M$2,'Cargo List'!$C$2:$C$27,'Cargo List'!$H$2:$H$27)),"",LOOKUP(Sheet3!M$2,'Cargo List'!$C$2:$C$27,'Cargo List'!$I$2:$I$27))</f>
        <v>#N/A</v>
      </c>
      <c r="N361" t="e">
        <f>IF(OR($A361&lt;N$2,$A361&gt;N$2+LOOKUP(N$2,'Cargo List'!$C$2:$C$27,'Cargo List'!$H$2:$H$27)),"",LOOKUP(Sheet3!N$2,'Cargo List'!$C$2:$C$27,'Cargo List'!$I$2:$I$27))</f>
        <v>#N/A</v>
      </c>
      <c r="O361" t="e">
        <f>IF(OR($A361&lt;O$2,$A361&gt;O$2+LOOKUP(O$2,'Cargo List'!$C$2:$C$27,'Cargo List'!$H$2:$H$27)),"",LOOKUP(Sheet3!O$2,'Cargo List'!$C$2:$C$27,'Cargo List'!$I$2:$I$27))</f>
        <v>#N/A</v>
      </c>
      <c r="P361" t="e">
        <f>IF(OR($A361&lt;P$2,$A361&gt;P$2+LOOKUP(P$2,'Cargo List'!$C$2:$C$27,'Cargo List'!$H$2:$H$27)),"",LOOKUP(Sheet3!P$2,'Cargo List'!$C$2:$C$27,'Cargo List'!$I$2:$I$27))</f>
        <v>#N/A</v>
      </c>
      <c r="Q361" t="e">
        <f>IF(OR($A361&lt;Q$2,$A361&gt;Q$2+LOOKUP(Q$2,'Cargo List'!$C$2:$C$27,'Cargo List'!$H$2:$H$27)),"",LOOKUP(Sheet3!Q$2,'Cargo List'!$C$2:$C$27,'Cargo List'!$I$2:$I$27))</f>
        <v>#N/A</v>
      </c>
      <c r="R361" t="e">
        <f>IF(OR($A361&lt;R$2,$A361&gt;R$2+LOOKUP(R$2,'Cargo List'!$C$2:$C$27,'Cargo List'!$H$2:$H$27)),"",LOOKUP(Sheet3!R$2,'Cargo List'!$C$2:$C$27,'Cargo List'!$I$2:$I$27))</f>
        <v>#N/A</v>
      </c>
      <c r="S361" t="e">
        <f>IF(OR($A361&lt;S$2,$A361&gt;S$2+LOOKUP(S$2,'Cargo List'!$C$2:$C$27,'Cargo List'!$H$2:$H$27)),"",LOOKUP(Sheet3!S$2,'Cargo List'!$C$2:$C$27,'Cargo List'!$I$2:$I$27))</f>
        <v>#N/A</v>
      </c>
      <c r="T361" t="e">
        <f>IF(OR($A361&lt;T$2,$A361&gt;T$2+LOOKUP(T$2,'Cargo List'!$C$2:$C$27,'Cargo List'!$H$2:$H$27)),"",LOOKUP(Sheet3!T$2,'Cargo List'!$C$2:$C$27,'Cargo List'!$I$2:$I$27))</f>
        <v>#N/A</v>
      </c>
      <c r="U361" t="e">
        <f>IF(OR($A361&lt;U$2,$A361&gt;U$2+LOOKUP(U$2,'Cargo List'!$C$2:$C$27,'Cargo List'!$H$2:$H$27)),"",LOOKUP(Sheet3!U$2,'Cargo List'!$C$2:$C$27,'Cargo List'!$I$2:$I$27))</f>
        <v>#N/A</v>
      </c>
      <c r="V361" t="e">
        <f>IF(OR($A361&lt;V$2,$A361&gt;V$2+LOOKUP(V$2,'Cargo List'!$C$2:$C$27,'Cargo List'!$H$2:$H$27)),"",LOOKUP(Sheet3!V$2,'Cargo List'!$C$2:$C$27,'Cargo List'!$I$2:$I$27))</f>
        <v>#N/A</v>
      </c>
      <c r="W361" t="e">
        <f>IF(OR($A361&lt;W$2,$A361&gt;W$2+LOOKUP(W$2,'Cargo List'!$C$2:$C$27,'Cargo List'!$H$2:$H$27)),"",LOOKUP(Sheet3!W$2,'Cargo List'!$C$2:$C$27,'Cargo List'!$I$2:$I$27))</f>
        <v>#N/A</v>
      </c>
      <c r="X361" t="e">
        <f>IF(OR($A361&lt;X$2,$A361&gt;X$2+LOOKUP(X$2,'Cargo List'!$C$2:$C$27,'Cargo List'!$H$2:$H$27)),"",LOOKUP(Sheet3!X$2,'Cargo List'!$C$2:$C$27,'Cargo List'!$I$2:$I$27))</f>
        <v>#N/A</v>
      </c>
      <c r="Y361" t="e">
        <f>IF(OR($A361&lt;Y$2,$A361&gt;Y$2+LOOKUP(Y$2,'Cargo List'!$C$2:$C$27,'Cargo List'!$H$2:$H$27)),"",LOOKUP(Sheet3!Y$2,'Cargo List'!$C$2:$C$27,'Cargo List'!$I$2:$I$27))</f>
        <v>#N/A</v>
      </c>
      <c r="Z361" t="e">
        <f>IF(OR($A361&lt;Z$2,$A361&gt;Z$2+LOOKUP(Z$2,'Cargo List'!$C$2:$C$27,'Cargo List'!$H$2:$H$27)),"",LOOKUP(Sheet3!Z$2,'Cargo List'!$C$2:$C$27,'Cargo List'!$I$2:$I$27))</f>
        <v>#N/A</v>
      </c>
      <c r="AA361" t="e">
        <f>IF(OR($A361&lt;AA$2,$A361&gt;AA$2+LOOKUP(AA$2,'Cargo List'!$C$2:$C$27,'Cargo List'!$H$2:$H$27)),"",LOOKUP(Sheet3!AA$2,'Cargo List'!$C$2:$C$27,'Cargo List'!$I$2:$I$27))</f>
        <v>#N/A</v>
      </c>
      <c r="AB361" t="e">
        <f>IF(OR($A361&lt;AB$2,$A361&gt;AB$2+LOOKUP(AB$2,'Cargo List'!$C$2:$C$27,'Cargo List'!$H$2:$H$27)),"",LOOKUP(Sheet3!AB$2,'Cargo List'!$C$2:$C$27,'Cargo List'!$I$2:$I$27))</f>
        <v>#N/A</v>
      </c>
      <c r="AC361" t="e">
        <f>IF(OR($A361&lt;AC$2,$A361&gt;AC$2+LOOKUP(AC$2,'Cargo List'!$C$2:$C$27,'Cargo List'!$H$2:$H$27)),"",LOOKUP(Sheet3!AC$2,'Cargo List'!$C$2:$C$27,'Cargo List'!$I$2:$I$27))</f>
        <v>#N/A</v>
      </c>
      <c r="AD361" t="e">
        <f>IF(OR($A361&lt;AD$2,$A361&gt;AD$2+LOOKUP(AD$2,'Cargo List'!$C$2:$C$27,'Cargo List'!$H$2:$H$27)),"",LOOKUP(Sheet3!AD$2,'Cargo List'!$C$2:$C$27,'Cargo List'!$I$2:$I$27))</f>
        <v>#N/A</v>
      </c>
      <c r="AE361" t="e">
        <f>IF(OR($A361&lt;AE$2,$A361&gt;AE$2+LOOKUP(AE$2,'Cargo List'!$C$2:$C$27,'Cargo List'!$H$2:$H$27)),"",LOOKUP(Sheet3!AE$2,'Cargo List'!$C$2:$C$27,'Cargo List'!$I$2:$I$27))</f>
        <v>#N/A</v>
      </c>
      <c r="AF361" t="e">
        <f>IF(OR($A361&lt;AF$2,$A361&gt;AF$2+LOOKUP(AF$2,'Cargo List'!$C$2:$C$27,'Cargo List'!$H$2:$H$27)),"",LOOKUP(Sheet3!AF$2,'Cargo List'!$C$2:$C$27,'Cargo List'!$I$2:$I$27))</f>
        <v>#N/A</v>
      </c>
      <c r="AG361" t="e">
        <f>IF(OR($A361&lt;AG$2,$A361&gt;AG$2+LOOKUP(AG$2,'Cargo List'!$C$2:$C$27,'Cargo List'!$H$2:$H$27)),"",LOOKUP(Sheet3!AG$2,'Cargo List'!$C$2:$C$27,'Cargo List'!$I$2:$I$27))</f>
        <v>#N/A</v>
      </c>
      <c r="AH361" t="e">
        <f>IF(OR($A361&lt;AH$2,$A361&gt;AH$2+LOOKUP(AH$2,'Cargo List'!$C$2:$C$27,'Cargo List'!$H$2:$H$27)),"",LOOKUP(Sheet3!AH$2,'Cargo List'!$C$2:$C$27,'Cargo List'!$I$2:$I$27))</f>
        <v>#N/A</v>
      </c>
      <c r="AI361" t="e">
        <f>IF(OR($A361&lt;AI$2,$A361&gt;AI$2+LOOKUP(AI$2,'Cargo List'!$C$2:$C$27,'Cargo List'!$H$2:$H$27)),"",LOOKUP(Sheet3!AI$2,'Cargo List'!$C$2:$C$27,'Cargo List'!$I$2:$I$27))</f>
        <v>#N/A</v>
      </c>
      <c r="AJ361" t="e">
        <f>IF(OR($A361&lt;AJ$2,$A361&gt;AJ$2+LOOKUP(AJ$2,'Cargo List'!$C$2:$C$27,'Cargo List'!$H$2:$H$27)),"",LOOKUP(Sheet3!AJ$2,'Cargo List'!$C$2:$C$27,'Cargo List'!$I$2:$I$27))</f>
        <v>#N/A</v>
      </c>
      <c r="AK361" t="e">
        <f>IF(OR($A361&lt;AK$2,$A361&gt;AK$2+LOOKUP(AK$2,'Cargo List'!$C$2:$C$27,'Cargo List'!$H$2:$H$27)),"",LOOKUP(Sheet3!AK$2,'Cargo List'!$C$2:$C$27,'Cargo List'!$I$2:$I$27))</f>
        <v>#N/A</v>
      </c>
      <c r="AL361" t="e">
        <f>IF(OR($A361&lt;AL$2,$A361&gt;AL$2+LOOKUP(AL$2,'Cargo List'!$C$2:$C$27,'Cargo List'!$H$2:$H$27)),"",LOOKUP(Sheet3!AL$2,'Cargo List'!$C$2:$C$27,'Cargo List'!$I$2:$I$27))</f>
        <v>#N/A</v>
      </c>
      <c r="AM361" t="e">
        <f>IF(OR($A361&lt;AM$2,$A361&gt;AM$2+LOOKUP(AM$2,'Cargo List'!$C$2:$C$27,'Cargo List'!$H$2:$H$27)),"",LOOKUP(Sheet3!AM$2,'Cargo List'!$C$2:$C$27,'Cargo List'!$I$2:$I$27))</f>
        <v>#N/A</v>
      </c>
      <c r="AN361" t="e">
        <f>IF(OR($A361&lt;AN$2,$A361&gt;AN$2+LOOKUP(AN$2,'Cargo List'!$C$2:$C$27,'Cargo List'!$H$2:$H$27)),"",LOOKUP(Sheet3!AN$2,'Cargo List'!$C$2:$C$27,'Cargo List'!$I$2:$I$27))</f>
        <v>#N/A</v>
      </c>
      <c r="AO361" t="e">
        <f>IF(OR($A361&lt;AO$2,$A361&gt;AO$2+LOOKUP(AO$2,'Cargo List'!$C$2:$C$27,'Cargo List'!$H$2:$H$27)),"",LOOKUP(Sheet3!AO$2,'Cargo List'!$C$2:$C$27,'Cargo List'!$I$2:$I$27))</f>
        <v>#N/A</v>
      </c>
      <c r="AP361" t="e">
        <f>IF(OR($A361&lt;AP$2,$A361&gt;AP$2+LOOKUP(AP$2,'Cargo List'!$C$2:$C$27,'Cargo List'!$H$2:$H$27)),"",LOOKUP(Sheet3!AP$2,'Cargo List'!$C$2:$C$27,'Cargo List'!$I$2:$I$27))</f>
        <v>#N/A</v>
      </c>
      <c r="AQ361" t="e">
        <f>IF(OR($A361&lt;AQ$2,$A361&gt;AQ$2+LOOKUP(AQ$2,'Cargo List'!$C$2:$C$27,'Cargo List'!$H$2:$H$27)),"",LOOKUP(Sheet3!AQ$2,'Cargo List'!$C$2:$C$27,'Cargo List'!$I$2:$I$27))</f>
        <v>#N/A</v>
      </c>
      <c r="AR361" t="e">
        <f>IF(OR($A361&lt;AR$2,$A361&gt;AR$2+LOOKUP(AR$2,'Cargo List'!$C$2:$C$27,'Cargo List'!$H$2:$H$27)),"",LOOKUP(Sheet3!AR$2,'Cargo List'!$C$2:$C$27,'Cargo List'!$I$2:$I$27))</f>
        <v>#N/A</v>
      </c>
      <c r="AS361" t="e">
        <f>IF(OR($A361&lt;AS$2,$A361&gt;AS$2+LOOKUP(AS$2,'Cargo List'!$C$2:$C$27,'Cargo List'!$H$2:$H$27)),"",LOOKUP(Sheet3!AS$2,'Cargo List'!$C$2:$C$27,'Cargo List'!$I$2:$I$27))</f>
        <v>#N/A</v>
      </c>
      <c r="AT361" t="e">
        <f>IF(OR($A361&lt;AT$2,$A361&gt;AT$2+LOOKUP(AT$2,'Cargo List'!$C$2:$C$27,'Cargo List'!$H$2:$H$27)),"",LOOKUP(Sheet3!AT$2,'Cargo List'!$C$2:$C$27,'Cargo List'!$I$2:$I$27))</f>
        <v>#N/A</v>
      </c>
      <c r="AU361" t="e">
        <f>IF(OR($A361&lt;AU$2,$A361&gt;AU$2+LOOKUP(AU$2,'Cargo List'!$C$2:$C$27,'Cargo List'!$H$2:$H$27)),"",LOOKUP(Sheet3!AU$2,'Cargo List'!$C$2:$C$27,'Cargo List'!$I$2:$I$27))</f>
        <v>#N/A</v>
      </c>
      <c r="AV361" s="4">
        <f t="shared" si="10"/>
        <v>0</v>
      </c>
    </row>
    <row r="362" spans="1:48" x14ac:dyDescent="0.25">
      <c r="A362" s="2">
        <f t="shared" si="11"/>
        <v>44556</v>
      </c>
      <c r="B362" t="e">
        <f>IF(OR($A362&lt;B$2,$A362&gt;B$2+LOOKUP(B$2,'Cargo List'!$C$2:$C$27,'Cargo List'!$H$2:$H$27)),"",LOOKUP(Sheet3!B$2,'Cargo List'!$C$2:$C$27,'Cargo List'!$I$2:$I$27))</f>
        <v>#N/A</v>
      </c>
      <c r="C362" t="e">
        <f>IF(OR($A362&lt;C$2,$A362&gt;C$2+LOOKUP(C$2,'Cargo List'!$C$2:$C$27,'Cargo List'!$H$2:$H$27)),"",LOOKUP(Sheet3!C$2,'Cargo List'!$C$2:$C$27,'Cargo List'!$I$2:$I$27))</f>
        <v>#N/A</v>
      </c>
      <c r="D362" t="e">
        <f>IF(OR($A362&lt;D$2,$A362&gt;D$2+LOOKUP(D$2,'Cargo List'!$C$2:$C$27,'Cargo List'!$H$2:$H$27)),"",LOOKUP(Sheet3!D$2,'Cargo List'!$C$2:$C$27,'Cargo List'!$I$2:$I$27))</f>
        <v>#N/A</v>
      </c>
      <c r="E362" t="e">
        <f>IF(OR($A362&lt;E$2,$A362&gt;E$2+LOOKUP(E$2,'Cargo List'!$C$2:$C$27,'Cargo List'!$H$2:$H$27)),"",LOOKUP(Sheet3!E$2,'Cargo List'!$C$2:$C$27,'Cargo List'!$I$2:$I$27))</f>
        <v>#N/A</v>
      </c>
      <c r="F362" t="e">
        <f>IF(OR($A362&lt;F$2,$A362&gt;F$2+LOOKUP(F$2,'Cargo List'!$C$2:$C$27,'Cargo List'!$H$2:$H$27)),"",LOOKUP(Sheet3!F$2,'Cargo List'!$C$2:$C$27,'Cargo List'!$I$2:$I$27))</f>
        <v>#N/A</v>
      </c>
      <c r="G362" t="e">
        <f>IF(OR($A362&lt;G$2,$A362&gt;G$2+LOOKUP(G$2,'Cargo List'!$C$2:$C$27,'Cargo List'!$H$2:$H$27)),"",LOOKUP(Sheet3!G$2,'Cargo List'!$C$2:$C$27,'Cargo List'!$I$2:$I$27))</f>
        <v>#N/A</v>
      </c>
      <c r="H362" t="e">
        <f>IF(OR($A362&lt;H$2,$A362&gt;H$2+LOOKUP(H$2,'Cargo List'!$C$2:$C$27,'Cargo List'!$H$2:$H$27)),"",LOOKUP(Sheet3!H$2,'Cargo List'!$C$2:$C$27,'Cargo List'!$I$2:$I$27))</f>
        <v>#N/A</v>
      </c>
      <c r="I362" t="e">
        <f>IF(OR($A362&lt;I$2,$A362&gt;I$2+LOOKUP(I$2,'Cargo List'!$C$2:$C$27,'Cargo List'!$H$2:$H$27)),"",LOOKUP(Sheet3!I$2,'Cargo List'!$C$2:$C$27,'Cargo List'!$I$2:$I$27))</f>
        <v>#N/A</v>
      </c>
      <c r="J362" t="e">
        <f>IF(OR($A362&lt;J$2,$A362&gt;J$2+LOOKUP(J$2,'Cargo List'!$C$2:$C$27,'Cargo List'!$H$2:$H$27)),"",LOOKUP(Sheet3!J$2,'Cargo List'!$C$2:$C$27,'Cargo List'!$I$2:$I$27))</f>
        <v>#N/A</v>
      </c>
      <c r="K362" t="e">
        <f>IF(OR($A362&lt;K$2,$A362&gt;K$2+LOOKUP(K$2,'Cargo List'!$C$2:$C$27,'Cargo List'!$H$2:$H$27)),"",LOOKUP(Sheet3!K$2,'Cargo List'!$C$2:$C$27,'Cargo List'!$I$2:$I$27))</f>
        <v>#N/A</v>
      </c>
      <c r="L362" t="e">
        <f>IF(OR($A362&lt;L$2,$A362&gt;L$2+LOOKUP(L$2,'Cargo List'!$C$2:$C$27,'Cargo List'!$H$2:$H$27)),"",LOOKUP(Sheet3!L$2,'Cargo List'!$C$2:$C$27,'Cargo List'!$I$2:$I$27))</f>
        <v>#N/A</v>
      </c>
      <c r="M362" t="e">
        <f>IF(OR($A362&lt;M$2,$A362&gt;M$2+LOOKUP(M$2,'Cargo List'!$C$2:$C$27,'Cargo List'!$H$2:$H$27)),"",LOOKUP(Sheet3!M$2,'Cargo List'!$C$2:$C$27,'Cargo List'!$I$2:$I$27))</f>
        <v>#N/A</v>
      </c>
      <c r="N362" t="e">
        <f>IF(OR($A362&lt;N$2,$A362&gt;N$2+LOOKUP(N$2,'Cargo List'!$C$2:$C$27,'Cargo List'!$H$2:$H$27)),"",LOOKUP(Sheet3!N$2,'Cargo List'!$C$2:$C$27,'Cargo List'!$I$2:$I$27))</f>
        <v>#N/A</v>
      </c>
      <c r="O362" t="e">
        <f>IF(OR($A362&lt;O$2,$A362&gt;O$2+LOOKUP(O$2,'Cargo List'!$C$2:$C$27,'Cargo List'!$H$2:$H$27)),"",LOOKUP(Sheet3!O$2,'Cargo List'!$C$2:$C$27,'Cargo List'!$I$2:$I$27))</f>
        <v>#N/A</v>
      </c>
      <c r="P362" t="e">
        <f>IF(OR($A362&lt;P$2,$A362&gt;P$2+LOOKUP(P$2,'Cargo List'!$C$2:$C$27,'Cargo List'!$H$2:$H$27)),"",LOOKUP(Sheet3!P$2,'Cargo List'!$C$2:$C$27,'Cargo List'!$I$2:$I$27))</f>
        <v>#N/A</v>
      </c>
      <c r="Q362" t="e">
        <f>IF(OR($A362&lt;Q$2,$A362&gt;Q$2+LOOKUP(Q$2,'Cargo List'!$C$2:$C$27,'Cargo List'!$H$2:$H$27)),"",LOOKUP(Sheet3!Q$2,'Cargo List'!$C$2:$C$27,'Cargo List'!$I$2:$I$27))</f>
        <v>#N/A</v>
      </c>
      <c r="R362" t="e">
        <f>IF(OR($A362&lt;R$2,$A362&gt;R$2+LOOKUP(R$2,'Cargo List'!$C$2:$C$27,'Cargo List'!$H$2:$H$27)),"",LOOKUP(Sheet3!R$2,'Cargo List'!$C$2:$C$27,'Cargo List'!$I$2:$I$27))</f>
        <v>#N/A</v>
      </c>
      <c r="S362" t="e">
        <f>IF(OR($A362&lt;S$2,$A362&gt;S$2+LOOKUP(S$2,'Cargo List'!$C$2:$C$27,'Cargo List'!$H$2:$H$27)),"",LOOKUP(Sheet3!S$2,'Cargo List'!$C$2:$C$27,'Cargo List'!$I$2:$I$27))</f>
        <v>#N/A</v>
      </c>
      <c r="T362" t="e">
        <f>IF(OR($A362&lt;T$2,$A362&gt;T$2+LOOKUP(T$2,'Cargo List'!$C$2:$C$27,'Cargo List'!$H$2:$H$27)),"",LOOKUP(Sheet3!T$2,'Cargo List'!$C$2:$C$27,'Cargo List'!$I$2:$I$27))</f>
        <v>#N/A</v>
      </c>
      <c r="U362" t="e">
        <f>IF(OR($A362&lt;U$2,$A362&gt;U$2+LOOKUP(U$2,'Cargo List'!$C$2:$C$27,'Cargo List'!$H$2:$H$27)),"",LOOKUP(Sheet3!U$2,'Cargo List'!$C$2:$C$27,'Cargo List'!$I$2:$I$27))</f>
        <v>#N/A</v>
      </c>
      <c r="V362" t="e">
        <f>IF(OR($A362&lt;V$2,$A362&gt;V$2+LOOKUP(V$2,'Cargo List'!$C$2:$C$27,'Cargo List'!$H$2:$H$27)),"",LOOKUP(Sheet3!V$2,'Cargo List'!$C$2:$C$27,'Cargo List'!$I$2:$I$27))</f>
        <v>#N/A</v>
      </c>
      <c r="W362" t="e">
        <f>IF(OR($A362&lt;W$2,$A362&gt;W$2+LOOKUP(W$2,'Cargo List'!$C$2:$C$27,'Cargo List'!$H$2:$H$27)),"",LOOKUP(Sheet3!W$2,'Cargo List'!$C$2:$C$27,'Cargo List'!$I$2:$I$27))</f>
        <v>#N/A</v>
      </c>
      <c r="X362" t="e">
        <f>IF(OR($A362&lt;X$2,$A362&gt;X$2+LOOKUP(X$2,'Cargo List'!$C$2:$C$27,'Cargo List'!$H$2:$H$27)),"",LOOKUP(Sheet3!X$2,'Cargo List'!$C$2:$C$27,'Cargo List'!$I$2:$I$27))</f>
        <v>#N/A</v>
      </c>
      <c r="Y362" t="e">
        <f>IF(OR($A362&lt;Y$2,$A362&gt;Y$2+LOOKUP(Y$2,'Cargo List'!$C$2:$C$27,'Cargo List'!$H$2:$H$27)),"",LOOKUP(Sheet3!Y$2,'Cargo List'!$C$2:$C$27,'Cargo List'!$I$2:$I$27))</f>
        <v>#N/A</v>
      </c>
      <c r="Z362" t="e">
        <f>IF(OR($A362&lt;Z$2,$A362&gt;Z$2+LOOKUP(Z$2,'Cargo List'!$C$2:$C$27,'Cargo List'!$H$2:$H$27)),"",LOOKUP(Sheet3!Z$2,'Cargo List'!$C$2:$C$27,'Cargo List'!$I$2:$I$27))</f>
        <v>#N/A</v>
      </c>
      <c r="AA362" t="e">
        <f>IF(OR($A362&lt;AA$2,$A362&gt;AA$2+LOOKUP(AA$2,'Cargo List'!$C$2:$C$27,'Cargo List'!$H$2:$H$27)),"",LOOKUP(Sheet3!AA$2,'Cargo List'!$C$2:$C$27,'Cargo List'!$I$2:$I$27))</f>
        <v>#N/A</v>
      </c>
      <c r="AB362" t="e">
        <f>IF(OR($A362&lt;AB$2,$A362&gt;AB$2+LOOKUP(AB$2,'Cargo List'!$C$2:$C$27,'Cargo List'!$H$2:$H$27)),"",LOOKUP(Sheet3!AB$2,'Cargo List'!$C$2:$C$27,'Cargo List'!$I$2:$I$27))</f>
        <v>#N/A</v>
      </c>
      <c r="AC362" t="e">
        <f>IF(OR($A362&lt;AC$2,$A362&gt;AC$2+LOOKUP(AC$2,'Cargo List'!$C$2:$C$27,'Cargo List'!$H$2:$H$27)),"",LOOKUP(Sheet3!AC$2,'Cargo List'!$C$2:$C$27,'Cargo List'!$I$2:$I$27))</f>
        <v>#N/A</v>
      </c>
      <c r="AD362" t="e">
        <f>IF(OR($A362&lt;AD$2,$A362&gt;AD$2+LOOKUP(AD$2,'Cargo List'!$C$2:$C$27,'Cargo List'!$H$2:$H$27)),"",LOOKUP(Sheet3!AD$2,'Cargo List'!$C$2:$C$27,'Cargo List'!$I$2:$I$27))</f>
        <v>#N/A</v>
      </c>
      <c r="AE362" t="e">
        <f>IF(OR($A362&lt;AE$2,$A362&gt;AE$2+LOOKUP(AE$2,'Cargo List'!$C$2:$C$27,'Cargo List'!$H$2:$H$27)),"",LOOKUP(Sheet3!AE$2,'Cargo List'!$C$2:$C$27,'Cargo List'!$I$2:$I$27))</f>
        <v>#N/A</v>
      </c>
      <c r="AF362" t="e">
        <f>IF(OR($A362&lt;AF$2,$A362&gt;AF$2+LOOKUP(AF$2,'Cargo List'!$C$2:$C$27,'Cargo List'!$H$2:$H$27)),"",LOOKUP(Sheet3!AF$2,'Cargo List'!$C$2:$C$27,'Cargo List'!$I$2:$I$27))</f>
        <v>#N/A</v>
      </c>
      <c r="AG362" t="e">
        <f>IF(OR($A362&lt;AG$2,$A362&gt;AG$2+LOOKUP(AG$2,'Cargo List'!$C$2:$C$27,'Cargo List'!$H$2:$H$27)),"",LOOKUP(Sheet3!AG$2,'Cargo List'!$C$2:$C$27,'Cargo List'!$I$2:$I$27))</f>
        <v>#N/A</v>
      </c>
      <c r="AH362" t="e">
        <f>IF(OR($A362&lt;AH$2,$A362&gt;AH$2+LOOKUP(AH$2,'Cargo List'!$C$2:$C$27,'Cargo List'!$H$2:$H$27)),"",LOOKUP(Sheet3!AH$2,'Cargo List'!$C$2:$C$27,'Cargo List'!$I$2:$I$27))</f>
        <v>#N/A</v>
      </c>
      <c r="AI362" t="e">
        <f>IF(OR($A362&lt;AI$2,$A362&gt;AI$2+LOOKUP(AI$2,'Cargo List'!$C$2:$C$27,'Cargo List'!$H$2:$H$27)),"",LOOKUP(Sheet3!AI$2,'Cargo List'!$C$2:$C$27,'Cargo List'!$I$2:$I$27))</f>
        <v>#N/A</v>
      </c>
      <c r="AJ362" t="e">
        <f>IF(OR($A362&lt;AJ$2,$A362&gt;AJ$2+LOOKUP(AJ$2,'Cargo List'!$C$2:$C$27,'Cargo List'!$H$2:$H$27)),"",LOOKUP(Sheet3!AJ$2,'Cargo List'!$C$2:$C$27,'Cargo List'!$I$2:$I$27))</f>
        <v>#N/A</v>
      </c>
      <c r="AK362" t="e">
        <f>IF(OR($A362&lt;AK$2,$A362&gt;AK$2+LOOKUP(AK$2,'Cargo List'!$C$2:$C$27,'Cargo List'!$H$2:$H$27)),"",LOOKUP(Sheet3!AK$2,'Cargo List'!$C$2:$C$27,'Cargo List'!$I$2:$I$27))</f>
        <v>#N/A</v>
      </c>
      <c r="AL362" t="e">
        <f>IF(OR($A362&lt;AL$2,$A362&gt;AL$2+LOOKUP(AL$2,'Cargo List'!$C$2:$C$27,'Cargo List'!$H$2:$H$27)),"",LOOKUP(Sheet3!AL$2,'Cargo List'!$C$2:$C$27,'Cargo List'!$I$2:$I$27))</f>
        <v>#N/A</v>
      </c>
      <c r="AM362" t="e">
        <f>IF(OR($A362&lt;AM$2,$A362&gt;AM$2+LOOKUP(AM$2,'Cargo List'!$C$2:$C$27,'Cargo List'!$H$2:$H$27)),"",LOOKUP(Sheet3!AM$2,'Cargo List'!$C$2:$C$27,'Cargo List'!$I$2:$I$27))</f>
        <v>#N/A</v>
      </c>
      <c r="AN362" t="e">
        <f>IF(OR($A362&lt;AN$2,$A362&gt;AN$2+LOOKUP(AN$2,'Cargo List'!$C$2:$C$27,'Cargo List'!$H$2:$H$27)),"",LOOKUP(Sheet3!AN$2,'Cargo List'!$C$2:$C$27,'Cargo List'!$I$2:$I$27))</f>
        <v>#N/A</v>
      </c>
      <c r="AO362" t="e">
        <f>IF(OR($A362&lt;AO$2,$A362&gt;AO$2+LOOKUP(AO$2,'Cargo List'!$C$2:$C$27,'Cargo List'!$H$2:$H$27)),"",LOOKUP(Sheet3!AO$2,'Cargo List'!$C$2:$C$27,'Cargo List'!$I$2:$I$27))</f>
        <v>#N/A</v>
      </c>
      <c r="AP362" t="e">
        <f>IF(OR($A362&lt;AP$2,$A362&gt;AP$2+LOOKUP(AP$2,'Cargo List'!$C$2:$C$27,'Cargo List'!$H$2:$H$27)),"",LOOKUP(Sheet3!AP$2,'Cargo List'!$C$2:$C$27,'Cargo List'!$I$2:$I$27))</f>
        <v>#N/A</v>
      </c>
      <c r="AQ362" t="e">
        <f>IF(OR($A362&lt;AQ$2,$A362&gt;AQ$2+LOOKUP(AQ$2,'Cargo List'!$C$2:$C$27,'Cargo List'!$H$2:$H$27)),"",LOOKUP(Sheet3!AQ$2,'Cargo List'!$C$2:$C$27,'Cargo List'!$I$2:$I$27))</f>
        <v>#N/A</v>
      </c>
      <c r="AR362" t="e">
        <f>IF(OR($A362&lt;AR$2,$A362&gt;AR$2+LOOKUP(AR$2,'Cargo List'!$C$2:$C$27,'Cargo List'!$H$2:$H$27)),"",LOOKUP(Sheet3!AR$2,'Cargo List'!$C$2:$C$27,'Cargo List'!$I$2:$I$27))</f>
        <v>#N/A</v>
      </c>
      <c r="AS362" t="e">
        <f>IF(OR($A362&lt;AS$2,$A362&gt;AS$2+LOOKUP(AS$2,'Cargo List'!$C$2:$C$27,'Cargo List'!$H$2:$H$27)),"",LOOKUP(Sheet3!AS$2,'Cargo List'!$C$2:$C$27,'Cargo List'!$I$2:$I$27))</f>
        <v>#N/A</v>
      </c>
      <c r="AT362" t="e">
        <f>IF(OR($A362&lt;AT$2,$A362&gt;AT$2+LOOKUP(AT$2,'Cargo List'!$C$2:$C$27,'Cargo List'!$H$2:$H$27)),"",LOOKUP(Sheet3!AT$2,'Cargo List'!$C$2:$C$27,'Cargo List'!$I$2:$I$27))</f>
        <v>#N/A</v>
      </c>
      <c r="AU362" t="e">
        <f>IF(OR($A362&lt;AU$2,$A362&gt;AU$2+LOOKUP(AU$2,'Cargo List'!$C$2:$C$27,'Cargo List'!$H$2:$H$27)),"",LOOKUP(Sheet3!AU$2,'Cargo List'!$C$2:$C$27,'Cargo List'!$I$2:$I$27))</f>
        <v>#N/A</v>
      </c>
      <c r="AV362" s="4">
        <f t="shared" si="10"/>
        <v>0</v>
      </c>
    </row>
    <row r="363" spans="1:48" x14ac:dyDescent="0.25">
      <c r="A363" s="2">
        <f t="shared" si="11"/>
        <v>44557</v>
      </c>
      <c r="B363" t="e">
        <f>IF(OR($A363&lt;B$2,$A363&gt;B$2+LOOKUP(B$2,'Cargo List'!$C$2:$C$27,'Cargo List'!$H$2:$H$27)),"",LOOKUP(Sheet3!B$2,'Cargo List'!$C$2:$C$27,'Cargo List'!$I$2:$I$27))</f>
        <v>#N/A</v>
      </c>
      <c r="C363" t="e">
        <f>IF(OR($A363&lt;C$2,$A363&gt;C$2+LOOKUP(C$2,'Cargo List'!$C$2:$C$27,'Cargo List'!$H$2:$H$27)),"",LOOKUP(Sheet3!C$2,'Cargo List'!$C$2:$C$27,'Cargo List'!$I$2:$I$27))</f>
        <v>#N/A</v>
      </c>
      <c r="D363" t="e">
        <f>IF(OR($A363&lt;D$2,$A363&gt;D$2+LOOKUP(D$2,'Cargo List'!$C$2:$C$27,'Cargo List'!$H$2:$H$27)),"",LOOKUP(Sheet3!D$2,'Cargo List'!$C$2:$C$27,'Cargo List'!$I$2:$I$27))</f>
        <v>#N/A</v>
      </c>
      <c r="E363" t="e">
        <f>IF(OR($A363&lt;E$2,$A363&gt;E$2+LOOKUP(E$2,'Cargo List'!$C$2:$C$27,'Cargo List'!$H$2:$H$27)),"",LOOKUP(Sheet3!E$2,'Cargo List'!$C$2:$C$27,'Cargo List'!$I$2:$I$27))</f>
        <v>#N/A</v>
      </c>
      <c r="F363" t="e">
        <f>IF(OR($A363&lt;F$2,$A363&gt;F$2+LOOKUP(F$2,'Cargo List'!$C$2:$C$27,'Cargo List'!$H$2:$H$27)),"",LOOKUP(Sheet3!F$2,'Cargo List'!$C$2:$C$27,'Cargo List'!$I$2:$I$27))</f>
        <v>#N/A</v>
      </c>
      <c r="G363" t="e">
        <f>IF(OR($A363&lt;G$2,$A363&gt;G$2+LOOKUP(G$2,'Cargo List'!$C$2:$C$27,'Cargo List'!$H$2:$H$27)),"",LOOKUP(Sheet3!G$2,'Cargo List'!$C$2:$C$27,'Cargo List'!$I$2:$I$27))</f>
        <v>#N/A</v>
      </c>
      <c r="H363" t="e">
        <f>IF(OR($A363&lt;H$2,$A363&gt;H$2+LOOKUP(H$2,'Cargo List'!$C$2:$C$27,'Cargo List'!$H$2:$H$27)),"",LOOKUP(Sheet3!H$2,'Cargo List'!$C$2:$C$27,'Cargo List'!$I$2:$I$27))</f>
        <v>#N/A</v>
      </c>
      <c r="I363" t="e">
        <f>IF(OR($A363&lt;I$2,$A363&gt;I$2+LOOKUP(I$2,'Cargo List'!$C$2:$C$27,'Cargo List'!$H$2:$H$27)),"",LOOKUP(Sheet3!I$2,'Cargo List'!$C$2:$C$27,'Cargo List'!$I$2:$I$27))</f>
        <v>#N/A</v>
      </c>
      <c r="J363" t="e">
        <f>IF(OR($A363&lt;J$2,$A363&gt;J$2+LOOKUP(J$2,'Cargo List'!$C$2:$C$27,'Cargo List'!$H$2:$H$27)),"",LOOKUP(Sheet3!J$2,'Cargo List'!$C$2:$C$27,'Cargo List'!$I$2:$I$27))</f>
        <v>#N/A</v>
      </c>
      <c r="K363" t="e">
        <f>IF(OR($A363&lt;K$2,$A363&gt;K$2+LOOKUP(K$2,'Cargo List'!$C$2:$C$27,'Cargo List'!$H$2:$H$27)),"",LOOKUP(Sheet3!K$2,'Cargo List'!$C$2:$C$27,'Cargo List'!$I$2:$I$27))</f>
        <v>#N/A</v>
      </c>
      <c r="L363" t="e">
        <f>IF(OR($A363&lt;L$2,$A363&gt;L$2+LOOKUP(L$2,'Cargo List'!$C$2:$C$27,'Cargo List'!$H$2:$H$27)),"",LOOKUP(Sheet3!L$2,'Cargo List'!$C$2:$C$27,'Cargo List'!$I$2:$I$27))</f>
        <v>#N/A</v>
      </c>
      <c r="M363" t="e">
        <f>IF(OR($A363&lt;M$2,$A363&gt;M$2+LOOKUP(M$2,'Cargo List'!$C$2:$C$27,'Cargo List'!$H$2:$H$27)),"",LOOKUP(Sheet3!M$2,'Cargo List'!$C$2:$C$27,'Cargo List'!$I$2:$I$27))</f>
        <v>#N/A</v>
      </c>
      <c r="N363" t="e">
        <f>IF(OR($A363&lt;N$2,$A363&gt;N$2+LOOKUP(N$2,'Cargo List'!$C$2:$C$27,'Cargo List'!$H$2:$H$27)),"",LOOKUP(Sheet3!N$2,'Cargo List'!$C$2:$C$27,'Cargo List'!$I$2:$I$27))</f>
        <v>#N/A</v>
      </c>
      <c r="O363" t="e">
        <f>IF(OR($A363&lt;O$2,$A363&gt;O$2+LOOKUP(O$2,'Cargo List'!$C$2:$C$27,'Cargo List'!$H$2:$H$27)),"",LOOKUP(Sheet3!O$2,'Cargo List'!$C$2:$C$27,'Cargo List'!$I$2:$I$27))</f>
        <v>#N/A</v>
      </c>
      <c r="P363" t="e">
        <f>IF(OR($A363&lt;P$2,$A363&gt;P$2+LOOKUP(P$2,'Cargo List'!$C$2:$C$27,'Cargo List'!$H$2:$H$27)),"",LOOKUP(Sheet3!P$2,'Cargo List'!$C$2:$C$27,'Cargo List'!$I$2:$I$27))</f>
        <v>#N/A</v>
      </c>
      <c r="Q363" t="e">
        <f>IF(OR($A363&lt;Q$2,$A363&gt;Q$2+LOOKUP(Q$2,'Cargo List'!$C$2:$C$27,'Cargo List'!$H$2:$H$27)),"",LOOKUP(Sheet3!Q$2,'Cargo List'!$C$2:$C$27,'Cargo List'!$I$2:$I$27))</f>
        <v>#N/A</v>
      </c>
      <c r="R363" t="e">
        <f>IF(OR($A363&lt;R$2,$A363&gt;R$2+LOOKUP(R$2,'Cargo List'!$C$2:$C$27,'Cargo List'!$H$2:$H$27)),"",LOOKUP(Sheet3!R$2,'Cargo List'!$C$2:$C$27,'Cargo List'!$I$2:$I$27))</f>
        <v>#N/A</v>
      </c>
      <c r="S363" t="e">
        <f>IF(OR($A363&lt;S$2,$A363&gt;S$2+LOOKUP(S$2,'Cargo List'!$C$2:$C$27,'Cargo List'!$H$2:$H$27)),"",LOOKUP(Sheet3!S$2,'Cargo List'!$C$2:$C$27,'Cargo List'!$I$2:$I$27))</f>
        <v>#N/A</v>
      </c>
      <c r="T363" t="e">
        <f>IF(OR($A363&lt;T$2,$A363&gt;T$2+LOOKUP(T$2,'Cargo List'!$C$2:$C$27,'Cargo List'!$H$2:$H$27)),"",LOOKUP(Sheet3!T$2,'Cargo List'!$C$2:$C$27,'Cargo List'!$I$2:$I$27))</f>
        <v>#N/A</v>
      </c>
      <c r="U363" t="e">
        <f>IF(OR($A363&lt;U$2,$A363&gt;U$2+LOOKUP(U$2,'Cargo List'!$C$2:$C$27,'Cargo List'!$H$2:$H$27)),"",LOOKUP(Sheet3!U$2,'Cargo List'!$C$2:$C$27,'Cargo List'!$I$2:$I$27))</f>
        <v>#N/A</v>
      </c>
      <c r="V363" t="e">
        <f>IF(OR($A363&lt;V$2,$A363&gt;V$2+LOOKUP(V$2,'Cargo List'!$C$2:$C$27,'Cargo List'!$H$2:$H$27)),"",LOOKUP(Sheet3!V$2,'Cargo List'!$C$2:$C$27,'Cargo List'!$I$2:$I$27))</f>
        <v>#N/A</v>
      </c>
      <c r="W363" t="e">
        <f>IF(OR($A363&lt;W$2,$A363&gt;W$2+LOOKUP(W$2,'Cargo List'!$C$2:$C$27,'Cargo List'!$H$2:$H$27)),"",LOOKUP(Sheet3!W$2,'Cargo List'!$C$2:$C$27,'Cargo List'!$I$2:$I$27))</f>
        <v>#N/A</v>
      </c>
      <c r="X363" t="e">
        <f>IF(OR($A363&lt;X$2,$A363&gt;X$2+LOOKUP(X$2,'Cargo List'!$C$2:$C$27,'Cargo List'!$H$2:$H$27)),"",LOOKUP(Sheet3!X$2,'Cargo List'!$C$2:$C$27,'Cargo List'!$I$2:$I$27))</f>
        <v>#N/A</v>
      </c>
      <c r="Y363" t="e">
        <f>IF(OR($A363&lt;Y$2,$A363&gt;Y$2+LOOKUP(Y$2,'Cargo List'!$C$2:$C$27,'Cargo List'!$H$2:$H$27)),"",LOOKUP(Sheet3!Y$2,'Cargo List'!$C$2:$C$27,'Cargo List'!$I$2:$I$27))</f>
        <v>#N/A</v>
      </c>
      <c r="Z363" t="e">
        <f>IF(OR($A363&lt;Z$2,$A363&gt;Z$2+LOOKUP(Z$2,'Cargo List'!$C$2:$C$27,'Cargo List'!$H$2:$H$27)),"",LOOKUP(Sheet3!Z$2,'Cargo List'!$C$2:$C$27,'Cargo List'!$I$2:$I$27))</f>
        <v>#N/A</v>
      </c>
      <c r="AA363" t="e">
        <f>IF(OR($A363&lt;AA$2,$A363&gt;AA$2+LOOKUP(AA$2,'Cargo List'!$C$2:$C$27,'Cargo List'!$H$2:$H$27)),"",LOOKUP(Sheet3!AA$2,'Cargo List'!$C$2:$C$27,'Cargo List'!$I$2:$I$27))</f>
        <v>#N/A</v>
      </c>
      <c r="AB363" t="e">
        <f>IF(OR($A363&lt;AB$2,$A363&gt;AB$2+LOOKUP(AB$2,'Cargo List'!$C$2:$C$27,'Cargo List'!$H$2:$H$27)),"",LOOKUP(Sheet3!AB$2,'Cargo List'!$C$2:$C$27,'Cargo List'!$I$2:$I$27))</f>
        <v>#N/A</v>
      </c>
      <c r="AC363" t="e">
        <f>IF(OR($A363&lt;AC$2,$A363&gt;AC$2+LOOKUP(AC$2,'Cargo List'!$C$2:$C$27,'Cargo List'!$H$2:$H$27)),"",LOOKUP(Sheet3!AC$2,'Cargo List'!$C$2:$C$27,'Cargo List'!$I$2:$I$27))</f>
        <v>#N/A</v>
      </c>
      <c r="AD363" t="e">
        <f>IF(OR($A363&lt;AD$2,$A363&gt;AD$2+LOOKUP(AD$2,'Cargo List'!$C$2:$C$27,'Cargo List'!$H$2:$H$27)),"",LOOKUP(Sheet3!AD$2,'Cargo List'!$C$2:$C$27,'Cargo List'!$I$2:$I$27))</f>
        <v>#N/A</v>
      </c>
      <c r="AE363" t="e">
        <f>IF(OR($A363&lt;AE$2,$A363&gt;AE$2+LOOKUP(AE$2,'Cargo List'!$C$2:$C$27,'Cargo List'!$H$2:$H$27)),"",LOOKUP(Sheet3!AE$2,'Cargo List'!$C$2:$C$27,'Cargo List'!$I$2:$I$27))</f>
        <v>#N/A</v>
      </c>
      <c r="AF363" t="e">
        <f>IF(OR($A363&lt;AF$2,$A363&gt;AF$2+LOOKUP(AF$2,'Cargo List'!$C$2:$C$27,'Cargo List'!$H$2:$H$27)),"",LOOKUP(Sheet3!AF$2,'Cargo List'!$C$2:$C$27,'Cargo List'!$I$2:$I$27))</f>
        <v>#N/A</v>
      </c>
      <c r="AG363" t="e">
        <f>IF(OR($A363&lt;AG$2,$A363&gt;AG$2+LOOKUP(AG$2,'Cargo List'!$C$2:$C$27,'Cargo List'!$H$2:$H$27)),"",LOOKUP(Sheet3!AG$2,'Cargo List'!$C$2:$C$27,'Cargo List'!$I$2:$I$27))</f>
        <v>#N/A</v>
      </c>
      <c r="AH363" t="e">
        <f>IF(OR($A363&lt;AH$2,$A363&gt;AH$2+LOOKUP(AH$2,'Cargo List'!$C$2:$C$27,'Cargo List'!$H$2:$H$27)),"",LOOKUP(Sheet3!AH$2,'Cargo List'!$C$2:$C$27,'Cargo List'!$I$2:$I$27))</f>
        <v>#N/A</v>
      </c>
      <c r="AI363" t="e">
        <f>IF(OR($A363&lt;AI$2,$A363&gt;AI$2+LOOKUP(AI$2,'Cargo List'!$C$2:$C$27,'Cargo List'!$H$2:$H$27)),"",LOOKUP(Sheet3!AI$2,'Cargo List'!$C$2:$C$27,'Cargo List'!$I$2:$I$27))</f>
        <v>#N/A</v>
      </c>
      <c r="AJ363" t="e">
        <f>IF(OR($A363&lt;AJ$2,$A363&gt;AJ$2+LOOKUP(AJ$2,'Cargo List'!$C$2:$C$27,'Cargo List'!$H$2:$H$27)),"",LOOKUP(Sheet3!AJ$2,'Cargo List'!$C$2:$C$27,'Cargo List'!$I$2:$I$27))</f>
        <v>#N/A</v>
      </c>
      <c r="AK363" t="e">
        <f>IF(OR($A363&lt;AK$2,$A363&gt;AK$2+LOOKUP(AK$2,'Cargo List'!$C$2:$C$27,'Cargo List'!$H$2:$H$27)),"",LOOKUP(Sheet3!AK$2,'Cargo List'!$C$2:$C$27,'Cargo List'!$I$2:$I$27))</f>
        <v>#N/A</v>
      </c>
      <c r="AL363" t="e">
        <f>IF(OR($A363&lt;AL$2,$A363&gt;AL$2+LOOKUP(AL$2,'Cargo List'!$C$2:$C$27,'Cargo List'!$H$2:$H$27)),"",LOOKUP(Sheet3!AL$2,'Cargo List'!$C$2:$C$27,'Cargo List'!$I$2:$I$27))</f>
        <v>#N/A</v>
      </c>
      <c r="AM363" t="e">
        <f>IF(OR($A363&lt;AM$2,$A363&gt;AM$2+LOOKUP(AM$2,'Cargo List'!$C$2:$C$27,'Cargo List'!$H$2:$H$27)),"",LOOKUP(Sheet3!AM$2,'Cargo List'!$C$2:$C$27,'Cargo List'!$I$2:$I$27))</f>
        <v>#N/A</v>
      </c>
      <c r="AN363" t="e">
        <f>IF(OR($A363&lt;AN$2,$A363&gt;AN$2+LOOKUP(AN$2,'Cargo List'!$C$2:$C$27,'Cargo List'!$H$2:$H$27)),"",LOOKUP(Sheet3!AN$2,'Cargo List'!$C$2:$C$27,'Cargo List'!$I$2:$I$27))</f>
        <v>#N/A</v>
      </c>
      <c r="AO363" t="e">
        <f>IF(OR($A363&lt;AO$2,$A363&gt;AO$2+LOOKUP(AO$2,'Cargo List'!$C$2:$C$27,'Cargo List'!$H$2:$H$27)),"",LOOKUP(Sheet3!AO$2,'Cargo List'!$C$2:$C$27,'Cargo List'!$I$2:$I$27))</f>
        <v>#N/A</v>
      </c>
      <c r="AP363" t="e">
        <f>IF(OR($A363&lt;AP$2,$A363&gt;AP$2+LOOKUP(AP$2,'Cargo List'!$C$2:$C$27,'Cargo List'!$H$2:$H$27)),"",LOOKUP(Sheet3!AP$2,'Cargo List'!$C$2:$C$27,'Cargo List'!$I$2:$I$27))</f>
        <v>#N/A</v>
      </c>
      <c r="AQ363" t="e">
        <f>IF(OR($A363&lt;AQ$2,$A363&gt;AQ$2+LOOKUP(AQ$2,'Cargo List'!$C$2:$C$27,'Cargo List'!$H$2:$H$27)),"",LOOKUP(Sheet3!AQ$2,'Cargo List'!$C$2:$C$27,'Cargo List'!$I$2:$I$27))</f>
        <v>#N/A</v>
      </c>
      <c r="AR363" t="e">
        <f>IF(OR($A363&lt;AR$2,$A363&gt;AR$2+LOOKUP(AR$2,'Cargo List'!$C$2:$C$27,'Cargo List'!$H$2:$H$27)),"",LOOKUP(Sheet3!AR$2,'Cargo List'!$C$2:$C$27,'Cargo List'!$I$2:$I$27))</f>
        <v>#N/A</v>
      </c>
      <c r="AS363" t="e">
        <f>IF(OR($A363&lt;AS$2,$A363&gt;AS$2+LOOKUP(AS$2,'Cargo List'!$C$2:$C$27,'Cargo List'!$H$2:$H$27)),"",LOOKUP(Sheet3!AS$2,'Cargo List'!$C$2:$C$27,'Cargo List'!$I$2:$I$27))</f>
        <v>#N/A</v>
      </c>
      <c r="AT363" t="e">
        <f>IF(OR($A363&lt;AT$2,$A363&gt;AT$2+LOOKUP(AT$2,'Cargo List'!$C$2:$C$27,'Cargo List'!$H$2:$H$27)),"",LOOKUP(Sheet3!AT$2,'Cargo List'!$C$2:$C$27,'Cargo List'!$I$2:$I$27))</f>
        <v>#N/A</v>
      </c>
      <c r="AU363" t="e">
        <f>IF(OR($A363&lt;AU$2,$A363&gt;AU$2+LOOKUP(AU$2,'Cargo List'!$C$2:$C$27,'Cargo List'!$H$2:$H$27)),"",LOOKUP(Sheet3!AU$2,'Cargo List'!$C$2:$C$27,'Cargo List'!$I$2:$I$27))</f>
        <v>#N/A</v>
      </c>
      <c r="AV363" s="4">
        <f t="shared" si="10"/>
        <v>0</v>
      </c>
    </row>
    <row r="364" spans="1:48" x14ac:dyDescent="0.25">
      <c r="A364" s="2">
        <f t="shared" si="11"/>
        <v>44558</v>
      </c>
      <c r="B364" t="e">
        <f>IF(OR($A364&lt;B$2,$A364&gt;B$2+LOOKUP(B$2,'Cargo List'!$C$2:$C$27,'Cargo List'!$H$2:$H$27)),"",LOOKUP(Sheet3!B$2,'Cargo List'!$C$2:$C$27,'Cargo List'!$I$2:$I$27))</f>
        <v>#N/A</v>
      </c>
      <c r="C364" t="e">
        <f>IF(OR($A364&lt;C$2,$A364&gt;C$2+LOOKUP(C$2,'Cargo List'!$C$2:$C$27,'Cargo List'!$H$2:$H$27)),"",LOOKUP(Sheet3!C$2,'Cargo List'!$C$2:$C$27,'Cargo List'!$I$2:$I$27))</f>
        <v>#N/A</v>
      </c>
      <c r="D364" t="e">
        <f>IF(OR($A364&lt;D$2,$A364&gt;D$2+LOOKUP(D$2,'Cargo List'!$C$2:$C$27,'Cargo List'!$H$2:$H$27)),"",LOOKUP(Sheet3!D$2,'Cargo List'!$C$2:$C$27,'Cargo List'!$I$2:$I$27))</f>
        <v>#N/A</v>
      </c>
      <c r="E364" t="e">
        <f>IF(OR($A364&lt;E$2,$A364&gt;E$2+LOOKUP(E$2,'Cargo List'!$C$2:$C$27,'Cargo List'!$H$2:$H$27)),"",LOOKUP(Sheet3!E$2,'Cargo List'!$C$2:$C$27,'Cargo List'!$I$2:$I$27))</f>
        <v>#N/A</v>
      </c>
      <c r="F364" t="e">
        <f>IF(OR($A364&lt;F$2,$A364&gt;F$2+LOOKUP(F$2,'Cargo List'!$C$2:$C$27,'Cargo List'!$H$2:$H$27)),"",LOOKUP(Sheet3!F$2,'Cargo List'!$C$2:$C$27,'Cargo List'!$I$2:$I$27))</f>
        <v>#N/A</v>
      </c>
      <c r="G364" t="e">
        <f>IF(OR($A364&lt;G$2,$A364&gt;G$2+LOOKUP(G$2,'Cargo List'!$C$2:$C$27,'Cargo List'!$H$2:$H$27)),"",LOOKUP(Sheet3!G$2,'Cargo List'!$C$2:$C$27,'Cargo List'!$I$2:$I$27))</f>
        <v>#N/A</v>
      </c>
      <c r="H364" t="e">
        <f>IF(OR($A364&lt;H$2,$A364&gt;H$2+LOOKUP(H$2,'Cargo List'!$C$2:$C$27,'Cargo List'!$H$2:$H$27)),"",LOOKUP(Sheet3!H$2,'Cargo List'!$C$2:$C$27,'Cargo List'!$I$2:$I$27))</f>
        <v>#N/A</v>
      </c>
      <c r="I364" t="e">
        <f>IF(OR($A364&lt;I$2,$A364&gt;I$2+LOOKUP(I$2,'Cargo List'!$C$2:$C$27,'Cargo List'!$H$2:$H$27)),"",LOOKUP(Sheet3!I$2,'Cargo List'!$C$2:$C$27,'Cargo List'!$I$2:$I$27))</f>
        <v>#N/A</v>
      </c>
      <c r="J364" t="e">
        <f>IF(OR($A364&lt;J$2,$A364&gt;J$2+LOOKUP(J$2,'Cargo List'!$C$2:$C$27,'Cargo List'!$H$2:$H$27)),"",LOOKUP(Sheet3!J$2,'Cargo List'!$C$2:$C$27,'Cargo List'!$I$2:$I$27))</f>
        <v>#N/A</v>
      </c>
      <c r="K364" t="e">
        <f>IF(OR($A364&lt;K$2,$A364&gt;K$2+LOOKUP(K$2,'Cargo List'!$C$2:$C$27,'Cargo List'!$H$2:$H$27)),"",LOOKUP(Sheet3!K$2,'Cargo List'!$C$2:$C$27,'Cargo List'!$I$2:$I$27))</f>
        <v>#N/A</v>
      </c>
      <c r="L364" t="e">
        <f>IF(OR($A364&lt;L$2,$A364&gt;L$2+LOOKUP(L$2,'Cargo List'!$C$2:$C$27,'Cargo List'!$H$2:$H$27)),"",LOOKUP(Sheet3!L$2,'Cargo List'!$C$2:$C$27,'Cargo List'!$I$2:$I$27))</f>
        <v>#N/A</v>
      </c>
      <c r="M364" t="e">
        <f>IF(OR($A364&lt;M$2,$A364&gt;M$2+LOOKUP(M$2,'Cargo List'!$C$2:$C$27,'Cargo List'!$H$2:$H$27)),"",LOOKUP(Sheet3!M$2,'Cargo List'!$C$2:$C$27,'Cargo List'!$I$2:$I$27))</f>
        <v>#N/A</v>
      </c>
      <c r="N364" t="e">
        <f>IF(OR($A364&lt;N$2,$A364&gt;N$2+LOOKUP(N$2,'Cargo List'!$C$2:$C$27,'Cargo List'!$H$2:$H$27)),"",LOOKUP(Sheet3!N$2,'Cargo List'!$C$2:$C$27,'Cargo List'!$I$2:$I$27))</f>
        <v>#N/A</v>
      </c>
      <c r="O364" t="e">
        <f>IF(OR($A364&lt;O$2,$A364&gt;O$2+LOOKUP(O$2,'Cargo List'!$C$2:$C$27,'Cargo List'!$H$2:$H$27)),"",LOOKUP(Sheet3!O$2,'Cargo List'!$C$2:$C$27,'Cargo List'!$I$2:$I$27))</f>
        <v>#N/A</v>
      </c>
      <c r="P364" t="e">
        <f>IF(OR($A364&lt;P$2,$A364&gt;P$2+LOOKUP(P$2,'Cargo List'!$C$2:$C$27,'Cargo List'!$H$2:$H$27)),"",LOOKUP(Sheet3!P$2,'Cargo List'!$C$2:$C$27,'Cargo List'!$I$2:$I$27))</f>
        <v>#N/A</v>
      </c>
      <c r="Q364" t="e">
        <f>IF(OR($A364&lt;Q$2,$A364&gt;Q$2+LOOKUP(Q$2,'Cargo List'!$C$2:$C$27,'Cargo List'!$H$2:$H$27)),"",LOOKUP(Sheet3!Q$2,'Cargo List'!$C$2:$C$27,'Cargo List'!$I$2:$I$27))</f>
        <v>#N/A</v>
      </c>
      <c r="R364" t="e">
        <f>IF(OR($A364&lt;R$2,$A364&gt;R$2+LOOKUP(R$2,'Cargo List'!$C$2:$C$27,'Cargo List'!$H$2:$H$27)),"",LOOKUP(Sheet3!R$2,'Cargo List'!$C$2:$C$27,'Cargo List'!$I$2:$I$27))</f>
        <v>#N/A</v>
      </c>
      <c r="S364" t="e">
        <f>IF(OR($A364&lt;S$2,$A364&gt;S$2+LOOKUP(S$2,'Cargo List'!$C$2:$C$27,'Cargo List'!$H$2:$H$27)),"",LOOKUP(Sheet3!S$2,'Cargo List'!$C$2:$C$27,'Cargo List'!$I$2:$I$27))</f>
        <v>#N/A</v>
      </c>
      <c r="T364" t="e">
        <f>IF(OR($A364&lt;T$2,$A364&gt;T$2+LOOKUP(T$2,'Cargo List'!$C$2:$C$27,'Cargo List'!$H$2:$H$27)),"",LOOKUP(Sheet3!T$2,'Cargo List'!$C$2:$C$27,'Cargo List'!$I$2:$I$27))</f>
        <v>#N/A</v>
      </c>
      <c r="U364" t="e">
        <f>IF(OR($A364&lt;U$2,$A364&gt;U$2+LOOKUP(U$2,'Cargo List'!$C$2:$C$27,'Cargo List'!$H$2:$H$27)),"",LOOKUP(Sheet3!U$2,'Cargo List'!$C$2:$C$27,'Cargo List'!$I$2:$I$27))</f>
        <v>#N/A</v>
      </c>
      <c r="V364" t="e">
        <f>IF(OR($A364&lt;V$2,$A364&gt;V$2+LOOKUP(V$2,'Cargo List'!$C$2:$C$27,'Cargo List'!$H$2:$H$27)),"",LOOKUP(Sheet3!V$2,'Cargo List'!$C$2:$C$27,'Cargo List'!$I$2:$I$27))</f>
        <v>#N/A</v>
      </c>
      <c r="W364" t="e">
        <f>IF(OR($A364&lt;W$2,$A364&gt;W$2+LOOKUP(W$2,'Cargo List'!$C$2:$C$27,'Cargo List'!$H$2:$H$27)),"",LOOKUP(Sheet3!W$2,'Cargo List'!$C$2:$C$27,'Cargo List'!$I$2:$I$27))</f>
        <v>#N/A</v>
      </c>
      <c r="X364" t="e">
        <f>IF(OR($A364&lt;X$2,$A364&gt;X$2+LOOKUP(X$2,'Cargo List'!$C$2:$C$27,'Cargo List'!$H$2:$H$27)),"",LOOKUP(Sheet3!X$2,'Cargo List'!$C$2:$C$27,'Cargo List'!$I$2:$I$27))</f>
        <v>#N/A</v>
      </c>
      <c r="Y364" t="e">
        <f>IF(OR($A364&lt;Y$2,$A364&gt;Y$2+LOOKUP(Y$2,'Cargo List'!$C$2:$C$27,'Cargo List'!$H$2:$H$27)),"",LOOKUP(Sheet3!Y$2,'Cargo List'!$C$2:$C$27,'Cargo List'!$I$2:$I$27))</f>
        <v>#N/A</v>
      </c>
      <c r="Z364" t="e">
        <f>IF(OR($A364&lt;Z$2,$A364&gt;Z$2+LOOKUP(Z$2,'Cargo List'!$C$2:$C$27,'Cargo List'!$H$2:$H$27)),"",LOOKUP(Sheet3!Z$2,'Cargo List'!$C$2:$C$27,'Cargo List'!$I$2:$I$27))</f>
        <v>#N/A</v>
      </c>
      <c r="AA364" t="e">
        <f>IF(OR($A364&lt;AA$2,$A364&gt;AA$2+LOOKUP(AA$2,'Cargo List'!$C$2:$C$27,'Cargo List'!$H$2:$H$27)),"",LOOKUP(Sheet3!AA$2,'Cargo List'!$C$2:$C$27,'Cargo List'!$I$2:$I$27))</f>
        <v>#N/A</v>
      </c>
      <c r="AB364" t="e">
        <f>IF(OR($A364&lt;AB$2,$A364&gt;AB$2+LOOKUP(AB$2,'Cargo List'!$C$2:$C$27,'Cargo List'!$H$2:$H$27)),"",LOOKUP(Sheet3!AB$2,'Cargo List'!$C$2:$C$27,'Cargo List'!$I$2:$I$27))</f>
        <v>#N/A</v>
      </c>
      <c r="AC364" t="e">
        <f>IF(OR($A364&lt;AC$2,$A364&gt;AC$2+LOOKUP(AC$2,'Cargo List'!$C$2:$C$27,'Cargo List'!$H$2:$H$27)),"",LOOKUP(Sheet3!AC$2,'Cargo List'!$C$2:$C$27,'Cargo List'!$I$2:$I$27))</f>
        <v>#N/A</v>
      </c>
      <c r="AD364" t="e">
        <f>IF(OR($A364&lt;AD$2,$A364&gt;AD$2+LOOKUP(AD$2,'Cargo List'!$C$2:$C$27,'Cargo List'!$H$2:$H$27)),"",LOOKUP(Sheet3!AD$2,'Cargo List'!$C$2:$C$27,'Cargo List'!$I$2:$I$27))</f>
        <v>#N/A</v>
      </c>
      <c r="AE364" t="e">
        <f>IF(OR($A364&lt;AE$2,$A364&gt;AE$2+LOOKUP(AE$2,'Cargo List'!$C$2:$C$27,'Cargo List'!$H$2:$H$27)),"",LOOKUP(Sheet3!AE$2,'Cargo List'!$C$2:$C$27,'Cargo List'!$I$2:$I$27))</f>
        <v>#N/A</v>
      </c>
      <c r="AF364" t="e">
        <f>IF(OR($A364&lt;AF$2,$A364&gt;AF$2+LOOKUP(AF$2,'Cargo List'!$C$2:$C$27,'Cargo List'!$H$2:$H$27)),"",LOOKUP(Sheet3!AF$2,'Cargo List'!$C$2:$C$27,'Cargo List'!$I$2:$I$27))</f>
        <v>#N/A</v>
      </c>
      <c r="AG364" t="e">
        <f>IF(OR($A364&lt;AG$2,$A364&gt;AG$2+LOOKUP(AG$2,'Cargo List'!$C$2:$C$27,'Cargo List'!$H$2:$H$27)),"",LOOKUP(Sheet3!AG$2,'Cargo List'!$C$2:$C$27,'Cargo List'!$I$2:$I$27))</f>
        <v>#N/A</v>
      </c>
      <c r="AH364" t="e">
        <f>IF(OR($A364&lt;AH$2,$A364&gt;AH$2+LOOKUP(AH$2,'Cargo List'!$C$2:$C$27,'Cargo List'!$H$2:$H$27)),"",LOOKUP(Sheet3!AH$2,'Cargo List'!$C$2:$C$27,'Cargo List'!$I$2:$I$27))</f>
        <v>#N/A</v>
      </c>
      <c r="AI364" t="e">
        <f>IF(OR($A364&lt;AI$2,$A364&gt;AI$2+LOOKUP(AI$2,'Cargo List'!$C$2:$C$27,'Cargo List'!$H$2:$H$27)),"",LOOKUP(Sheet3!AI$2,'Cargo List'!$C$2:$C$27,'Cargo List'!$I$2:$I$27))</f>
        <v>#N/A</v>
      </c>
      <c r="AJ364" t="e">
        <f>IF(OR($A364&lt;AJ$2,$A364&gt;AJ$2+LOOKUP(AJ$2,'Cargo List'!$C$2:$C$27,'Cargo List'!$H$2:$H$27)),"",LOOKUP(Sheet3!AJ$2,'Cargo List'!$C$2:$C$27,'Cargo List'!$I$2:$I$27))</f>
        <v>#N/A</v>
      </c>
      <c r="AK364" t="e">
        <f>IF(OR($A364&lt;AK$2,$A364&gt;AK$2+LOOKUP(AK$2,'Cargo List'!$C$2:$C$27,'Cargo List'!$H$2:$H$27)),"",LOOKUP(Sheet3!AK$2,'Cargo List'!$C$2:$C$27,'Cargo List'!$I$2:$I$27))</f>
        <v>#N/A</v>
      </c>
      <c r="AL364" t="e">
        <f>IF(OR($A364&lt;AL$2,$A364&gt;AL$2+LOOKUP(AL$2,'Cargo List'!$C$2:$C$27,'Cargo List'!$H$2:$H$27)),"",LOOKUP(Sheet3!AL$2,'Cargo List'!$C$2:$C$27,'Cargo List'!$I$2:$I$27))</f>
        <v>#N/A</v>
      </c>
      <c r="AM364" t="e">
        <f>IF(OR($A364&lt;AM$2,$A364&gt;AM$2+LOOKUP(AM$2,'Cargo List'!$C$2:$C$27,'Cargo List'!$H$2:$H$27)),"",LOOKUP(Sheet3!AM$2,'Cargo List'!$C$2:$C$27,'Cargo List'!$I$2:$I$27))</f>
        <v>#N/A</v>
      </c>
      <c r="AN364" t="e">
        <f>IF(OR($A364&lt;AN$2,$A364&gt;AN$2+LOOKUP(AN$2,'Cargo List'!$C$2:$C$27,'Cargo List'!$H$2:$H$27)),"",LOOKUP(Sheet3!AN$2,'Cargo List'!$C$2:$C$27,'Cargo List'!$I$2:$I$27))</f>
        <v>#N/A</v>
      </c>
      <c r="AO364" t="e">
        <f>IF(OR($A364&lt;AO$2,$A364&gt;AO$2+LOOKUP(AO$2,'Cargo List'!$C$2:$C$27,'Cargo List'!$H$2:$H$27)),"",LOOKUP(Sheet3!AO$2,'Cargo List'!$C$2:$C$27,'Cargo List'!$I$2:$I$27))</f>
        <v>#N/A</v>
      </c>
      <c r="AP364" t="e">
        <f>IF(OR($A364&lt;AP$2,$A364&gt;AP$2+LOOKUP(AP$2,'Cargo List'!$C$2:$C$27,'Cargo List'!$H$2:$H$27)),"",LOOKUP(Sheet3!AP$2,'Cargo List'!$C$2:$C$27,'Cargo List'!$I$2:$I$27))</f>
        <v>#N/A</v>
      </c>
      <c r="AQ364" t="e">
        <f>IF(OR($A364&lt;AQ$2,$A364&gt;AQ$2+LOOKUP(AQ$2,'Cargo List'!$C$2:$C$27,'Cargo List'!$H$2:$H$27)),"",LOOKUP(Sheet3!AQ$2,'Cargo List'!$C$2:$C$27,'Cargo List'!$I$2:$I$27))</f>
        <v>#N/A</v>
      </c>
      <c r="AR364" t="e">
        <f>IF(OR($A364&lt;AR$2,$A364&gt;AR$2+LOOKUP(AR$2,'Cargo List'!$C$2:$C$27,'Cargo List'!$H$2:$H$27)),"",LOOKUP(Sheet3!AR$2,'Cargo List'!$C$2:$C$27,'Cargo List'!$I$2:$I$27))</f>
        <v>#N/A</v>
      </c>
      <c r="AS364" t="e">
        <f>IF(OR($A364&lt;AS$2,$A364&gt;AS$2+LOOKUP(AS$2,'Cargo List'!$C$2:$C$27,'Cargo List'!$H$2:$H$27)),"",LOOKUP(Sheet3!AS$2,'Cargo List'!$C$2:$C$27,'Cargo List'!$I$2:$I$27))</f>
        <v>#N/A</v>
      </c>
      <c r="AT364" t="e">
        <f>IF(OR($A364&lt;AT$2,$A364&gt;AT$2+LOOKUP(AT$2,'Cargo List'!$C$2:$C$27,'Cargo List'!$H$2:$H$27)),"",LOOKUP(Sheet3!AT$2,'Cargo List'!$C$2:$C$27,'Cargo List'!$I$2:$I$27))</f>
        <v>#N/A</v>
      </c>
      <c r="AU364" t="e">
        <f>IF(OR($A364&lt;AU$2,$A364&gt;AU$2+LOOKUP(AU$2,'Cargo List'!$C$2:$C$27,'Cargo List'!$H$2:$H$27)),"",LOOKUP(Sheet3!AU$2,'Cargo List'!$C$2:$C$27,'Cargo List'!$I$2:$I$27))</f>
        <v>#N/A</v>
      </c>
      <c r="AV364" s="4">
        <f t="shared" si="10"/>
        <v>0</v>
      </c>
    </row>
    <row r="365" spans="1:48" x14ac:dyDescent="0.25">
      <c r="A365" s="2">
        <f t="shared" si="11"/>
        <v>44559</v>
      </c>
      <c r="B365" t="e">
        <f>IF(OR($A365&lt;B$2,$A365&gt;B$2+LOOKUP(B$2,'Cargo List'!$C$2:$C$27,'Cargo List'!$H$2:$H$27)),"",LOOKUP(Sheet3!B$2,'Cargo List'!$C$2:$C$27,'Cargo List'!$I$2:$I$27))</f>
        <v>#N/A</v>
      </c>
      <c r="C365" t="e">
        <f>IF(OR($A365&lt;C$2,$A365&gt;C$2+LOOKUP(C$2,'Cargo List'!$C$2:$C$27,'Cargo List'!$H$2:$H$27)),"",LOOKUP(Sheet3!C$2,'Cargo List'!$C$2:$C$27,'Cargo List'!$I$2:$I$27))</f>
        <v>#N/A</v>
      </c>
      <c r="D365" t="e">
        <f>IF(OR($A365&lt;D$2,$A365&gt;D$2+LOOKUP(D$2,'Cargo List'!$C$2:$C$27,'Cargo List'!$H$2:$H$27)),"",LOOKUP(Sheet3!D$2,'Cargo List'!$C$2:$C$27,'Cargo List'!$I$2:$I$27))</f>
        <v>#N/A</v>
      </c>
      <c r="E365" t="e">
        <f>IF(OR($A365&lt;E$2,$A365&gt;E$2+LOOKUP(E$2,'Cargo List'!$C$2:$C$27,'Cargo List'!$H$2:$H$27)),"",LOOKUP(Sheet3!E$2,'Cargo List'!$C$2:$C$27,'Cargo List'!$I$2:$I$27))</f>
        <v>#N/A</v>
      </c>
      <c r="F365" t="e">
        <f>IF(OR($A365&lt;F$2,$A365&gt;F$2+LOOKUP(F$2,'Cargo List'!$C$2:$C$27,'Cargo List'!$H$2:$H$27)),"",LOOKUP(Sheet3!F$2,'Cargo List'!$C$2:$C$27,'Cargo List'!$I$2:$I$27))</f>
        <v>#N/A</v>
      </c>
      <c r="G365" t="e">
        <f>IF(OR($A365&lt;G$2,$A365&gt;G$2+LOOKUP(G$2,'Cargo List'!$C$2:$C$27,'Cargo List'!$H$2:$H$27)),"",LOOKUP(Sheet3!G$2,'Cargo List'!$C$2:$C$27,'Cargo List'!$I$2:$I$27))</f>
        <v>#N/A</v>
      </c>
      <c r="H365" t="e">
        <f>IF(OR($A365&lt;H$2,$A365&gt;H$2+LOOKUP(H$2,'Cargo List'!$C$2:$C$27,'Cargo List'!$H$2:$H$27)),"",LOOKUP(Sheet3!H$2,'Cargo List'!$C$2:$C$27,'Cargo List'!$I$2:$I$27))</f>
        <v>#N/A</v>
      </c>
      <c r="I365" t="e">
        <f>IF(OR($A365&lt;I$2,$A365&gt;I$2+LOOKUP(I$2,'Cargo List'!$C$2:$C$27,'Cargo List'!$H$2:$H$27)),"",LOOKUP(Sheet3!I$2,'Cargo List'!$C$2:$C$27,'Cargo List'!$I$2:$I$27))</f>
        <v>#N/A</v>
      </c>
      <c r="J365" t="e">
        <f>IF(OR($A365&lt;J$2,$A365&gt;J$2+LOOKUP(J$2,'Cargo List'!$C$2:$C$27,'Cargo List'!$H$2:$H$27)),"",LOOKUP(Sheet3!J$2,'Cargo List'!$C$2:$C$27,'Cargo List'!$I$2:$I$27))</f>
        <v>#N/A</v>
      </c>
      <c r="K365" t="e">
        <f>IF(OR($A365&lt;K$2,$A365&gt;K$2+LOOKUP(K$2,'Cargo List'!$C$2:$C$27,'Cargo List'!$H$2:$H$27)),"",LOOKUP(Sheet3!K$2,'Cargo List'!$C$2:$C$27,'Cargo List'!$I$2:$I$27))</f>
        <v>#N/A</v>
      </c>
      <c r="L365" t="e">
        <f>IF(OR($A365&lt;L$2,$A365&gt;L$2+LOOKUP(L$2,'Cargo List'!$C$2:$C$27,'Cargo List'!$H$2:$H$27)),"",LOOKUP(Sheet3!L$2,'Cargo List'!$C$2:$C$27,'Cargo List'!$I$2:$I$27))</f>
        <v>#N/A</v>
      </c>
      <c r="M365" t="e">
        <f>IF(OR($A365&lt;M$2,$A365&gt;M$2+LOOKUP(M$2,'Cargo List'!$C$2:$C$27,'Cargo List'!$H$2:$H$27)),"",LOOKUP(Sheet3!M$2,'Cargo List'!$C$2:$C$27,'Cargo List'!$I$2:$I$27))</f>
        <v>#N/A</v>
      </c>
      <c r="N365" t="e">
        <f>IF(OR($A365&lt;N$2,$A365&gt;N$2+LOOKUP(N$2,'Cargo List'!$C$2:$C$27,'Cargo List'!$H$2:$H$27)),"",LOOKUP(Sheet3!N$2,'Cargo List'!$C$2:$C$27,'Cargo List'!$I$2:$I$27))</f>
        <v>#N/A</v>
      </c>
      <c r="O365" t="e">
        <f>IF(OR($A365&lt;O$2,$A365&gt;O$2+LOOKUP(O$2,'Cargo List'!$C$2:$C$27,'Cargo List'!$H$2:$H$27)),"",LOOKUP(Sheet3!O$2,'Cargo List'!$C$2:$C$27,'Cargo List'!$I$2:$I$27))</f>
        <v>#N/A</v>
      </c>
      <c r="P365" t="e">
        <f>IF(OR($A365&lt;P$2,$A365&gt;P$2+LOOKUP(P$2,'Cargo List'!$C$2:$C$27,'Cargo List'!$H$2:$H$27)),"",LOOKUP(Sheet3!P$2,'Cargo List'!$C$2:$C$27,'Cargo List'!$I$2:$I$27))</f>
        <v>#N/A</v>
      </c>
      <c r="Q365" t="e">
        <f>IF(OR($A365&lt;Q$2,$A365&gt;Q$2+LOOKUP(Q$2,'Cargo List'!$C$2:$C$27,'Cargo List'!$H$2:$H$27)),"",LOOKUP(Sheet3!Q$2,'Cargo List'!$C$2:$C$27,'Cargo List'!$I$2:$I$27))</f>
        <v>#N/A</v>
      </c>
      <c r="R365" t="e">
        <f>IF(OR($A365&lt;R$2,$A365&gt;R$2+LOOKUP(R$2,'Cargo List'!$C$2:$C$27,'Cargo List'!$H$2:$H$27)),"",LOOKUP(Sheet3!R$2,'Cargo List'!$C$2:$C$27,'Cargo List'!$I$2:$I$27))</f>
        <v>#N/A</v>
      </c>
      <c r="S365" t="e">
        <f>IF(OR($A365&lt;S$2,$A365&gt;S$2+LOOKUP(S$2,'Cargo List'!$C$2:$C$27,'Cargo List'!$H$2:$H$27)),"",LOOKUP(Sheet3!S$2,'Cargo List'!$C$2:$C$27,'Cargo List'!$I$2:$I$27))</f>
        <v>#N/A</v>
      </c>
      <c r="T365" t="e">
        <f>IF(OR($A365&lt;T$2,$A365&gt;T$2+LOOKUP(T$2,'Cargo List'!$C$2:$C$27,'Cargo List'!$H$2:$H$27)),"",LOOKUP(Sheet3!T$2,'Cargo List'!$C$2:$C$27,'Cargo List'!$I$2:$I$27))</f>
        <v>#N/A</v>
      </c>
      <c r="U365" t="e">
        <f>IF(OR($A365&lt;U$2,$A365&gt;U$2+LOOKUP(U$2,'Cargo List'!$C$2:$C$27,'Cargo List'!$H$2:$H$27)),"",LOOKUP(Sheet3!U$2,'Cargo List'!$C$2:$C$27,'Cargo List'!$I$2:$I$27))</f>
        <v>#N/A</v>
      </c>
      <c r="V365" t="e">
        <f>IF(OR($A365&lt;V$2,$A365&gt;V$2+LOOKUP(V$2,'Cargo List'!$C$2:$C$27,'Cargo List'!$H$2:$H$27)),"",LOOKUP(Sheet3!V$2,'Cargo List'!$C$2:$C$27,'Cargo List'!$I$2:$I$27))</f>
        <v>#N/A</v>
      </c>
      <c r="W365" t="e">
        <f>IF(OR($A365&lt;W$2,$A365&gt;W$2+LOOKUP(W$2,'Cargo List'!$C$2:$C$27,'Cargo List'!$H$2:$H$27)),"",LOOKUP(Sheet3!W$2,'Cargo List'!$C$2:$C$27,'Cargo List'!$I$2:$I$27))</f>
        <v>#N/A</v>
      </c>
      <c r="X365" t="e">
        <f>IF(OR($A365&lt;X$2,$A365&gt;X$2+LOOKUP(X$2,'Cargo List'!$C$2:$C$27,'Cargo List'!$H$2:$H$27)),"",LOOKUP(Sheet3!X$2,'Cargo List'!$C$2:$C$27,'Cargo List'!$I$2:$I$27))</f>
        <v>#N/A</v>
      </c>
      <c r="Y365" t="e">
        <f>IF(OR($A365&lt;Y$2,$A365&gt;Y$2+LOOKUP(Y$2,'Cargo List'!$C$2:$C$27,'Cargo List'!$H$2:$H$27)),"",LOOKUP(Sheet3!Y$2,'Cargo List'!$C$2:$C$27,'Cargo List'!$I$2:$I$27))</f>
        <v>#N/A</v>
      </c>
      <c r="Z365" t="e">
        <f>IF(OR($A365&lt;Z$2,$A365&gt;Z$2+LOOKUP(Z$2,'Cargo List'!$C$2:$C$27,'Cargo List'!$H$2:$H$27)),"",LOOKUP(Sheet3!Z$2,'Cargo List'!$C$2:$C$27,'Cargo List'!$I$2:$I$27))</f>
        <v>#N/A</v>
      </c>
      <c r="AA365" t="e">
        <f>IF(OR($A365&lt;AA$2,$A365&gt;AA$2+LOOKUP(AA$2,'Cargo List'!$C$2:$C$27,'Cargo List'!$H$2:$H$27)),"",LOOKUP(Sheet3!AA$2,'Cargo List'!$C$2:$C$27,'Cargo List'!$I$2:$I$27))</f>
        <v>#N/A</v>
      </c>
      <c r="AB365" t="e">
        <f>IF(OR($A365&lt;AB$2,$A365&gt;AB$2+LOOKUP(AB$2,'Cargo List'!$C$2:$C$27,'Cargo List'!$H$2:$H$27)),"",LOOKUP(Sheet3!AB$2,'Cargo List'!$C$2:$C$27,'Cargo List'!$I$2:$I$27))</f>
        <v>#N/A</v>
      </c>
      <c r="AC365" t="e">
        <f>IF(OR($A365&lt;AC$2,$A365&gt;AC$2+LOOKUP(AC$2,'Cargo List'!$C$2:$C$27,'Cargo List'!$H$2:$H$27)),"",LOOKUP(Sheet3!AC$2,'Cargo List'!$C$2:$C$27,'Cargo List'!$I$2:$I$27))</f>
        <v>#N/A</v>
      </c>
      <c r="AD365" t="e">
        <f>IF(OR($A365&lt;AD$2,$A365&gt;AD$2+LOOKUP(AD$2,'Cargo List'!$C$2:$C$27,'Cargo List'!$H$2:$H$27)),"",LOOKUP(Sheet3!AD$2,'Cargo List'!$C$2:$C$27,'Cargo List'!$I$2:$I$27))</f>
        <v>#N/A</v>
      </c>
      <c r="AE365" t="e">
        <f>IF(OR($A365&lt;AE$2,$A365&gt;AE$2+LOOKUP(AE$2,'Cargo List'!$C$2:$C$27,'Cargo List'!$H$2:$H$27)),"",LOOKUP(Sheet3!AE$2,'Cargo List'!$C$2:$C$27,'Cargo List'!$I$2:$I$27))</f>
        <v>#N/A</v>
      </c>
      <c r="AF365" t="e">
        <f>IF(OR($A365&lt;AF$2,$A365&gt;AF$2+LOOKUP(AF$2,'Cargo List'!$C$2:$C$27,'Cargo List'!$H$2:$H$27)),"",LOOKUP(Sheet3!AF$2,'Cargo List'!$C$2:$C$27,'Cargo List'!$I$2:$I$27))</f>
        <v>#N/A</v>
      </c>
      <c r="AG365" t="e">
        <f>IF(OR($A365&lt;AG$2,$A365&gt;AG$2+LOOKUP(AG$2,'Cargo List'!$C$2:$C$27,'Cargo List'!$H$2:$H$27)),"",LOOKUP(Sheet3!AG$2,'Cargo List'!$C$2:$C$27,'Cargo List'!$I$2:$I$27))</f>
        <v>#N/A</v>
      </c>
      <c r="AH365" t="e">
        <f>IF(OR($A365&lt;AH$2,$A365&gt;AH$2+LOOKUP(AH$2,'Cargo List'!$C$2:$C$27,'Cargo List'!$H$2:$H$27)),"",LOOKUP(Sheet3!AH$2,'Cargo List'!$C$2:$C$27,'Cargo List'!$I$2:$I$27))</f>
        <v>#N/A</v>
      </c>
      <c r="AI365" t="e">
        <f>IF(OR($A365&lt;AI$2,$A365&gt;AI$2+LOOKUP(AI$2,'Cargo List'!$C$2:$C$27,'Cargo List'!$H$2:$H$27)),"",LOOKUP(Sheet3!AI$2,'Cargo List'!$C$2:$C$27,'Cargo List'!$I$2:$I$27))</f>
        <v>#N/A</v>
      </c>
      <c r="AJ365" t="e">
        <f>IF(OR($A365&lt;AJ$2,$A365&gt;AJ$2+LOOKUP(AJ$2,'Cargo List'!$C$2:$C$27,'Cargo List'!$H$2:$H$27)),"",LOOKUP(Sheet3!AJ$2,'Cargo List'!$C$2:$C$27,'Cargo List'!$I$2:$I$27))</f>
        <v>#N/A</v>
      </c>
      <c r="AK365" t="e">
        <f>IF(OR($A365&lt;AK$2,$A365&gt;AK$2+LOOKUP(AK$2,'Cargo List'!$C$2:$C$27,'Cargo List'!$H$2:$H$27)),"",LOOKUP(Sheet3!AK$2,'Cargo List'!$C$2:$C$27,'Cargo List'!$I$2:$I$27))</f>
        <v>#N/A</v>
      </c>
      <c r="AL365" t="e">
        <f>IF(OR($A365&lt;AL$2,$A365&gt;AL$2+LOOKUP(AL$2,'Cargo List'!$C$2:$C$27,'Cargo List'!$H$2:$H$27)),"",LOOKUP(Sheet3!AL$2,'Cargo List'!$C$2:$C$27,'Cargo List'!$I$2:$I$27))</f>
        <v>#N/A</v>
      </c>
      <c r="AM365" t="e">
        <f>IF(OR($A365&lt;AM$2,$A365&gt;AM$2+LOOKUP(AM$2,'Cargo List'!$C$2:$C$27,'Cargo List'!$H$2:$H$27)),"",LOOKUP(Sheet3!AM$2,'Cargo List'!$C$2:$C$27,'Cargo List'!$I$2:$I$27))</f>
        <v>#N/A</v>
      </c>
      <c r="AN365" t="e">
        <f>IF(OR($A365&lt;AN$2,$A365&gt;AN$2+LOOKUP(AN$2,'Cargo List'!$C$2:$C$27,'Cargo List'!$H$2:$H$27)),"",LOOKUP(Sheet3!AN$2,'Cargo List'!$C$2:$C$27,'Cargo List'!$I$2:$I$27))</f>
        <v>#N/A</v>
      </c>
      <c r="AO365" t="e">
        <f>IF(OR($A365&lt;AO$2,$A365&gt;AO$2+LOOKUP(AO$2,'Cargo List'!$C$2:$C$27,'Cargo List'!$H$2:$H$27)),"",LOOKUP(Sheet3!AO$2,'Cargo List'!$C$2:$C$27,'Cargo List'!$I$2:$I$27))</f>
        <v>#N/A</v>
      </c>
      <c r="AP365" t="e">
        <f>IF(OR($A365&lt;AP$2,$A365&gt;AP$2+LOOKUP(AP$2,'Cargo List'!$C$2:$C$27,'Cargo List'!$H$2:$H$27)),"",LOOKUP(Sheet3!AP$2,'Cargo List'!$C$2:$C$27,'Cargo List'!$I$2:$I$27))</f>
        <v>#N/A</v>
      </c>
      <c r="AQ365" t="e">
        <f>IF(OR($A365&lt;AQ$2,$A365&gt;AQ$2+LOOKUP(AQ$2,'Cargo List'!$C$2:$C$27,'Cargo List'!$H$2:$H$27)),"",LOOKUP(Sheet3!AQ$2,'Cargo List'!$C$2:$C$27,'Cargo List'!$I$2:$I$27))</f>
        <v>#N/A</v>
      </c>
      <c r="AR365" t="e">
        <f>IF(OR($A365&lt;AR$2,$A365&gt;AR$2+LOOKUP(AR$2,'Cargo List'!$C$2:$C$27,'Cargo List'!$H$2:$H$27)),"",LOOKUP(Sheet3!AR$2,'Cargo List'!$C$2:$C$27,'Cargo List'!$I$2:$I$27))</f>
        <v>#N/A</v>
      </c>
      <c r="AS365" t="e">
        <f>IF(OR($A365&lt;AS$2,$A365&gt;AS$2+LOOKUP(AS$2,'Cargo List'!$C$2:$C$27,'Cargo List'!$H$2:$H$27)),"",LOOKUP(Sheet3!AS$2,'Cargo List'!$C$2:$C$27,'Cargo List'!$I$2:$I$27))</f>
        <v>#N/A</v>
      </c>
      <c r="AT365" t="e">
        <f>IF(OR($A365&lt;AT$2,$A365&gt;AT$2+LOOKUP(AT$2,'Cargo List'!$C$2:$C$27,'Cargo List'!$H$2:$H$27)),"",LOOKUP(Sheet3!AT$2,'Cargo List'!$C$2:$C$27,'Cargo List'!$I$2:$I$27))</f>
        <v>#N/A</v>
      </c>
      <c r="AU365" t="e">
        <f>IF(OR($A365&lt;AU$2,$A365&gt;AU$2+LOOKUP(AU$2,'Cargo List'!$C$2:$C$27,'Cargo List'!$H$2:$H$27)),"",LOOKUP(Sheet3!AU$2,'Cargo List'!$C$2:$C$27,'Cargo List'!$I$2:$I$27))</f>
        <v>#N/A</v>
      </c>
      <c r="AV365" s="4">
        <f t="shared" si="10"/>
        <v>0</v>
      </c>
    </row>
    <row r="366" spans="1:48" x14ac:dyDescent="0.25">
      <c r="A366" s="2">
        <f t="shared" si="11"/>
        <v>44560</v>
      </c>
      <c r="B366" t="e">
        <f>IF(OR($A366&lt;B$2,$A366&gt;B$2+LOOKUP(B$2,'Cargo List'!$C$2:$C$27,'Cargo List'!$H$2:$H$27)),"",LOOKUP(Sheet3!B$2,'Cargo List'!$C$2:$C$27,'Cargo List'!$I$2:$I$27))</f>
        <v>#N/A</v>
      </c>
      <c r="C366" t="e">
        <f>IF(OR($A366&lt;C$2,$A366&gt;C$2+LOOKUP(C$2,'Cargo List'!$C$2:$C$27,'Cargo List'!$H$2:$H$27)),"",LOOKUP(Sheet3!C$2,'Cargo List'!$C$2:$C$27,'Cargo List'!$I$2:$I$27))</f>
        <v>#N/A</v>
      </c>
      <c r="D366" t="e">
        <f>IF(OR($A366&lt;D$2,$A366&gt;D$2+LOOKUP(D$2,'Cargo List'!$C$2:$C$27,'Cargo List'!$H$2:$H$27)),"",LOOKUP(Sheet3!D$2,'Cargo List'!$C$2:$C$27,'Cargo List'!$I$2:$I$27))</f>
        <v>#N/A</v>
      </c>
      <c r="E366" t="e">
        <f>IF(OR($A366&lt;E$2,$A366&gt;E$2+LOOKUP(E$2,'Cargo List'!$C$2:$C$27,'Cargo List'!$H$2:$H$27)),"",LOOKUP(Sheet3!E$2,'Cargo List'!$C$2:$C$27,'Cargo List'!$I$2:$I$27))</f>
        <v>#N/A</v>
      </c>
      <c r="F366" t="e">
        <f>IF(OR($A366&lt;F$2,$A366&gt;F$2+LOOKUP(F$2,'Cargo List'!$C$2:$C$27,'Cargo List'!$H$2:$H$27)),"",LOOKUP(Sheet3!F$2,'Cargo List'!$C$2:$C$27,'Cargo List'!$I$2:$I$27))</f>
        <v>#N/A</v>
      </c>
      <c r="G366" t="e">
        <f>IF(OR($A366&lt;G$2,$A366&gt;G$2+LOOKUP(G$2,'Cargo List'!$C$2:$C$27,'Cargo List'!$H$2:$H$27)),"",LOOKUP(Sheet3!G$2,'Cargo List'!$C$2:$C$27,'Cargo List'!$I$2:$I$27))</f>
        <v>#N/A</v>
      </c>
      <c r="H366" t="e">
        <f>IF(OR($A366&lt;H$2,$A366&gt;H$2+LOOKUP(H$2,'Cargo List'!$C$2:$C$27,'Cargo List'!$H$2:$H$27)),"",LOOKUP(Sheet3!H$2,'Cargo List'!$C$2:$C$27,'Cargo List'!$I$2:$I$27))</f>
        <v>#N/A</v>
      </c>
      <c r="I366" t="e">
        <f>IF(OR($A366&lt;I$2,$A366&gt;I$2+LOOKUP(I$2,'Cargo List'!$C$2:$C$27,'Cargo List'!$H$2:$H$27)),"",LOOKUP(Sheet3!I$2,'Cargo List'!$C$2:$C$27,'Cargo List'!$I$2:$I$27))</f>
        <v>#N/A</v>
      </c>
      <c r="J366" t="e">
        <f>IF(OR($A366&lt;J$2,$A366&gt;J$2+LOOKUP(J$2,'Cargo List'!$C$2:$C$27,'Cargo List'!$H$2:$H$27)),"",LOOKUP(Sheet3!J$2,'Cargo List'!$C$2:$C$27,'Cargo List'!$I$2:$I$27))</f>
        <v>#N/A</v>
      </c>
      <c r="K366" t="e">
        <f>IF(OR($A366&lt;K$2,$A366&gt;K$2+LOOKUP(K$2,'Cargo List'!$C$2:$C$27,'Cargo List'!$H$2:$H$27)),"",LOOKUP(Sheet3!K$2,'Cargo List'!$C$2:$C$27,'Cargo List'!$I$2:$I$27))</f>
        <v>#N/A</v>
      </c>
      <c r="L366" t="e">
        <f>IF(OR($A366&lt;L$2,$A366&gt;L$2+LOOKUP(L$2,'Cargo List'!$C$2:$C$27,'Cargo List'!$H$2:$H$27)),"",LOOKUP(Sheet3!L$2,'Cargo List'!$C$2:$C$27,'Cargo List'!$I$2:$I$27))</f>
        <v>#N/A</v>
      </c>
      <c r="M366" t="e">
        <f>IF(OR($A366&lt;M$2,$A366&gt;M$2+LOOKUP(M$2,'Cargo List'!$C$2:$C$27,'Cargo List'!$H$2:$H$27)),"",LOOKUP(Sheet3!M$2,'Cargo List'!$C$2:$C$27,'Cargo List'!$I$2:$I$27))</f>
        <v>#N/A</v>
      </c>
      <c r="N366" t="e">
        <f>IF(OR($A366&lt;N$2,$A366&gt;N$2+LOOKUP(N$2,'Cargo List'!$C$2:$C$27,'Cargo List'!$H$2:$H$27)),"",LOOKUP(Sheet3!N$2,'Cargo List'!$C$2:$C$27,'Cargo List'!$I$2:$I$27))</f>
        <v>#N/A</v>
      </c>
      <c r="O366" t="e">
        <f>IF(OR($A366&lt;O$2,$A366&gt;O$2+LOOKUP(O$2,'Cargo List'!$C$2:$C$27,'Cargo List'!$H$2:$H$27)),"",LOOKUP(Sheet3!O$2,'Cargo List'!$C$2:$C$27,'Cargo List'!$I$2:$I$27))</f>
        <v>#N/A</v>
      </c>
      <c r="P366" t="e">
        <f>IF(OR($A366&lt;P$2,$A366&gt;P$2+LOOKUP(P$2,'Cargo List'!$C$2:$C$27,'Cargo List'!$H$2:$H$27)),"",LOOKUP(Sheet3!P$2,'Cargo List'!$C$2:$C$27,'Cargo List'!$I$2:$I$27))</f>
        <v>#N/A</v>
      </c>
      <c r="Q366" t="e">
        <f>IF(OR($A366&lt;Q$2,$A366&gt;Q$2+LOOKUP(Q$2,'Cargo List'!$C$2:$C$27,'Cargo List'!$H$2:$H$27)),"",LOOKUP(Sheet3!Q$2,'Cargo List'!$C$2:$C$27,'Cargo List'!$I$2:$I$27))</f>
        <v>#N/A</v>
      </c>
      <c r="R366" t="e">
        <f>IF(OR($A366&lt;R$2,$A366&gt;R$2+LOOKUP(R$2,'Cargo List'!$C$2:$C$27,'Cargo List'!$H$2:$H$27)),"",LOOKUP(Sheet3!R$2,'Cargo List'!$C$2:$C$27,'Cargo List'!$I$2:$I$27))</f>
        <v>#N/A</v>
      </c>
      <c r="S366" t="e">
        <f>IF(OR($A366&lt;S$2,$A366&gt;S$2+LOOKUP(S$2,'Cargo List'!$C$2:$C$27,'Cargo List'!$H$2:$H$27)),"",LOOKUP(Sheet3!S$2,'Cargo List'!$C$2:$C$27,'Cargo List'!$I$2:$I$27))</f>
        <v>#N/A</v>
      </c>
      <c r="T366" t="e">
        <f>IF(OR($A366&lt;T$2,$A366&gt;T$2+LOOKUP(T$2,'Cargo List'!$C$2:$C$27,'Cargo List'!$H$2:$H$27)),"",LOOKUP(Sheet3!T$2,'Cargo List'!$C$2:$C$27,'Cargo List'!$I$2:$I$27))</f>
        <v>#N/A</v>
      </c>
      <c r="U366" t="e">
        <f>IF(OR($A366&lt;U$2,$A366&gt;U$2+LOOKUP(U$2,'Cargo List'!$C$2:$C$27,'Cargo List'!$H$2:$H$27)),"",LOOKUP(Sheet3!U$2,'Cargo List'!$C$2:$C$27,'Cargo List'!$I$2:$I$27))</f>
        <v>#N/A</v>
      </c>
      <c r="V366" t="e">
        <f>IF(OR($A366&lt;V$2,$A366&gt;V$2+LOOKUP(V$2,'Cargo List'!$C$2:$C$27,'Cargo List'!$H$2:$H$27)),"",LOOKUP(Sheet3!V$2,'Cargo List'!$C$2:$C$27,'Cargo List'!$I$2:$I$27))</f>
        <v>#N/A</v>
      </c>
      <c r="W366" t="e">
        <f>IF(OR($A366&lt;W$2,$A366&gt;W$2+LOOKUP(W$2,'Cargo List'!$C$2:$C$27,'Cargo List'!$H$2:$H$27)),"",LOOKUP(Sheet3!W$2,'Cargo List'!$C$2:$C$27,'Cargo List'!$I$2:$I$27))</f>
        <v>#N/A</v>
      </c>
      <c r="X366" t="e">
        <f>IF(OR($A366&lt;X$2,$A366&gt;X$2+LOOKUP(X$2,'Cargo List'!$C$2:$C$27,'Cargo List'!$H$2:$H$27)),"",LOOKUP(Sheet3!X$2,'Cargo List'!$C$2:$C$27,'Cargo List'!$I$2:$I$27))</f>
        <v>#N/A</v>
      </c>
      <c r="Y366" t="e">
        <f>IF(OR($A366&lt;Y$2,$A366&gt;Y$2+LOOKUP(Y$2,'Cargo List'!$C$2:$C$27,'Cargo List'!$H$2:$H$27)),"",LOOKUP(Sheet3!Y$2,'Cargo List'!$C$2:$C$27,'Cargo List'!$I$2:$I$27))</f>
        <v>#N/A</v>
      </c>
      <c r="Z366" t="e">
        <f>IF(OR($A366&lt;Z$2,$A366&gt;Z$2+LOOKUP(Z$2,'Cargo List'!$C$2:$C$27,'Cargo List'!$H$2:$H$27)),"",LOOKUP(Sheet3!Z$2,'Cargo List'!$C$2:$C$27,'Cargo List'!$I$2:$I$27))</f>
        <v>#N/A</v>
      </c>
      <c r="AA366" t="e">
        <f>IF(OR($A366&lt;AA$2,$A366&gt;AA$2+LOOKUP(AA$2,'Cargo List'!$C$2:$C$27,'Cargo List'!$H$2:$H$27)),"",LOOKUP(Sheet3!AA$2,'Cargo List'!$C$2:$C$27,'Cargo List'!$I$2:$I$27))</f>
        <v>#N/A</v>
      </c>
      <c r="AB366" t="e">
        <f>IF(OR($A366&lt;AB$2,$A366&gt;AB$2+LOOKUP(AB$2,'Cargo List'!$C$2:$C$27,'Cargo List'!$H$2:$H$27)),"",LOOKUP(Sheet3!AB$2,'Cargo List'!$C$2:$C$27,'Cargo List'!$I$2:$I$27))</f>
        <v>#N/A</v>
      </c>
      <c r="AC366" t="e">
        <f>IF(OR($A366&lt;AC$2,$A366&gt;AC$2+LOOKUP(AC$2,'Cargo List'!$C$2:$C$27,'Cargo List'!$H$2:$H$27)),"",LOOKUP(Sheet3!AC$2,'Cargo List'!$C$2:$C$27,'Cargo List'!$I$2:$I$27))</f>
        <v>#N/A</v>
      </c>
      <c r="AD366" t="e">
        <f>IF(OR($A366&lt;AD$2,$A366&gt;AD$2+LOOKUP(AD$2,'Cargo List'!$C$2:$C$27,'Cargo List'!$H$2:$H$27)),"",LOOKUP(Sheet3!AD$2,'Cargo List'!$C$2:$C$27,'Cargo List'!$I$2:$I$27))</f>
        <v>#N/A</v>
      </c>
      <c r="AE366" t="e">
        <f>IF(OR($A366&lt;AE$2,$A366&gt;AE$2+LOOKUP(AE$2,'Cargo List'!$C$2:$C$27,'Cargo List'!$H$2:$H$27)),"",LOOKUP(Sheet3!AE$2,'Cargo List'!$C$2:$C$27,'Cargo List'!$I$2:$I$27))</f>
        <v>#N/A</v>
      </c>
      <c r="AF366" t="e">
        <f>IF(OR($A366&lt;AF$2,$A366&gt;AF$2+LOOKUP(AF$2,'Cargo List'!$C$2:$C$27,'Cargo List'!$H$2:$H$27)),"",LOOKUP(Sheet3!AF$2,'Cargo List'!$C$2:$C$27,'Cargo List'!$I$2:$I$27))</f>
        <v>#N/A</v>
      </c>
      <c r="AG366" t="e">
        <f>IF(OR($A366&lt;AG$2,$A366&gt;AG$2+LOOKUP(AG$2,'Cargo List'!$C$2:$C$27,'Cargo List'!$H$2:$H$27)),"",LOOKUP(Sheet3!AG$2,'Cargo List'!$C$2:$C$27,'Cargo List'!$I$2:$I$27))</f>
        <v>#N/A</v>
      </c>
      <c r="AH366" t="e">
        <f>IF(OR($A366&lt;AH$2,$A366&gt;AH$2+LOOKUP(AH$2,'Cargo List'!$C$2:$C$27,'Cargo List'!$H$2:$H$27)),"",LOOKUP(Sheet3!AH$2,'Cargo List'!$C$2:$C$27,'Cargo List'!$I$2:$I$27))</f>
        <v>#N/A</v>
      </c>
      <c r="AI366" t="e">
        <f>IF(OR($A366&lt;AI$2,$A366&gt;AI$2+LOOKUP(AI$2,'Cargo List'!$C$2:$C$27,'Cargo List'!$H$2:$H$27)),"",LOOKUP(Sheet3!AI$2,'Cargo List'!$C$2:$C$27,'Cargo List'!$I$2:$I$27))</f>
        <v>#N/A</v>
      </c>
      <c r="AJ366" t="e">
        <f>IF(OR($A366&lt;AJ$2,$A366&gt;AJ$2+LOOKUP(AJ$2,'Cargo List'!$C$2:$C$27,'Cargo List'!$H$2:$H$27)),"",LOOKUP(Sheet3!AJ$2,'Cargo List'!$C$2:$C$27,'Cargo List'!$I$2:$I$27))</f>
        <v>#N/A</v>
      </c>
      <c r="AK366" t="e">
        <f>IF(OR($A366&lt;AK$2,$A366&gt;AK$2+LOOKUP(AK$2,'Cargo List'!$C$2:$C$27,'Cargo List'!$H$2:$H$27)),"",LOOKUP(Sheet3!AK$2,'Cargo List'!$C$2:$C$27,'Cargo List'!$I$2:$I$27))</f>
        <v>#N/A</v>
      </c>
      <c r="AL366" t="e">
        <f>IF(OR($A366&lt;AL$2,$A366&gt;AL$2+LOOKUP(AL$2,'Cargo List'!$C$2:$C$27,'Cargo List'!$H$2:$H$27)),"",LOOKUP(Sheet3!AL$2,'Cargo List'!$C$2:$C$27,'Cargo List'!$I$2:$I$27))</f>
        <v>#N/A</v>
      </c>
      <c r="AM366" t="e">
        <f>IF(OR($A366&lt;AM$2,$A366&gt;AM$2+LOOKUP(AM$2,'Cargo List'!$C$2:$C$27,'Cargo List'!$H$2:$H$27)),"",LOOKUP(Sheet3!AM$2,'Cargo List'!$C$2:$C$27,'Cargo List'!$I$2:$I$27))</f>
        <v>#N/A</v>
      </c>
      <c r="AN366" t="e">
        <f>IF(OR($A366&lt;AN$2,$A366&gt;AN$2+LOOKUP(AN$2,'Cargo List'!$C$2:$C$27,'Cargo List'!$H$2:$H$27)),"",LOOKUP(Sheet3!AN$2,'Cargo List'!$C$2:$C$27,'Cargo List'!$I$2:$I$27))</f>
        <v>#N/A</v>
      </c>
      <c r="AO366" t="e">
        <f>IF(OR($A366&lt;AO$2,$A366&gt;AO$2+LOOKUP(AO$2,'Cargo List'!$C$2:$C$27,'Cargo List'!$H$2:$H$27)),"",LOOKUP(Sheet3!AO$2,'Cargo List'!$C$2:$C$27,'Cargo List'!$I$2:$I$27))</f>
        <v>#N/A</v>
      </c>
      <c r="AP366" t="e">
        <f>IF(OR($A366&lt;AP$2,$A366&gt;AP$2+LOOKUP(AP$2,'Cargo List'!$C$2:$C$27,'Cargo List'!$H$2:$H$27)),"",LOOKUP(Sheet3!AP$2,'Cargo List'!$C$2:$C$27,'Cargo List'!$I$2:$I$27))</f>
        <v>#N/A</v>
      </c>
      <c r="AQ366" t="e">
        <f>IF(OR($A366&lt;AQ$2,$A366&gt;AQ$2+LOOKUP(AQ$2,'Cargo List'!$C$2:$C$27,'Cargo List'!$H$2:$H$27)),"",LOOKUP(Sheet3!AQ$2,'Cargo List'!$C$2:$C$27,'Cargo List'!$I$2:$I$27))</f>
        <v>#N/A</v>
      </c>
      <c r="AR366" t="e">
        <f>IF(OR($A366&lt;AR$2,$A366&gt;AR$2+LOOKUP(AR$2,'Cargo List'!$C$2:$C$27,'Cargo List'!$H$2:$H$27)),"",LOOKUP(Sheet3!AR$2,'Cargo List'!$C$2:$C$27,'Cargo List'!$I$2:$I$27))</f>
        <v>#N/A</v>
      </c>
      <c r="AS366" t="e">
        <f>IF(OR($A366&lt;AS$2,$A366&gt;AS$2+LOOKUP(AS$2,'Cargo List'!$C$2:$C$27,'Cargo List'!$H$2:$H$27)),"",LOOKUP(Sheet3!AS$2,'Cargo List'!$C$2:$C$27,'Cargo List'!$I$2:$I$27))</f>
        <v>#N/A</v>
      </c>
      <c r="AT366" t="e">
        <f>IF(OR($A366&lt;AT$2,$A366&gt;AT$2+LOOKUP(AT$2,'Cargo List'!$C$2:$C$27,'Cargo List'!$H$2:$H$27)),"",LOOKUP(Sheet3!AT$2,'Cargo List'!$C$2:$C$27,'Cargo List'!$I$2:$I$27))</f>
        <v>#N/A</v>
      </c>
      <c r="AU366" t="e">
        <f>IF(OR($A366&lt;AU$2,$A366&gt;AU$2+LOOKUP(AU$2,'Cargo List'!$C$2:$C$27,'Cargo List'!$H$2:$H$27)),"",LOOKUP(Sheet3!AU$2,'Cargo List'!$C$2:$C$27,'Cargo List'!$I$2:$I$27))</f>
        <v>#N/A</v>
      </c>
      <c r="AV366" s="4">
        <f t="shared" si="10"/>
        <v>0</v>
      </c>
    </row>
    <row r="367" spans="1:48" x14ac:dyDescent="0.25">
      <c r="A367" s="2">
        <f t="shared" si="11"/>
        <v>44561</v>
      </c>
      <c r="B367" t="e">
        <f>IF(OR($A367&lt;B$2,$A367&gt;B$2+LOOKUP(B$2,'Cargo List'!$C$2:$C$27,'Cargo List'!$H$2:$H$27)),"",LOOKUP(Sheet3!B$2,'Cargo List'!$C$2:$C$27,'Cargo List'!$I$2:$I$27))</f>
        <v>#N/A</v>
      </c>
      <c r="C367" t="e">
        <f>IF(OR($A367&lt;C$2,$A367&gt;C$2+LOOKUP(C$2,'Cargo List'!$C$2:$C$27,'Cargo List'!$H$2:$H$27)),"",LOOKUP(Sheet3!C$2,'Cargo List'!$C$2:$C$27,'Cargo List'!$I$2:$I$27))</f>
        <v>#N/A</v>
      </c>
      <c r="D367" t="e">
        <f>IF(OR($A367&lt;D$2,$A367&gt;D$2+LOOKUP(D$2,'Cargo List'!$C$2:$C$27,'Cargo List'!$H$2:$H$27)),"",LOOKUP(Sheet3!D$2,'Cargo List'!$C$2:$C$27,'Cargo List'!$I$2:$I$27))</f>
        <v>#N/A</v>
      </c>
      <c r="E367" t="e">
        <f>IF(OR($A367&lt;E$2,$A367&gt;E$2+LOOKUP(E$2,'Cargo List'!$C$2:$C$27,'Cargo List'!$H$2:$H$27)),"",LOOKUP(Sheet3!E$2,'Cargo List'!$C$2:$C$27,'Cargo List'!$I$2:$I$27))</f>
        <v>#N/A</v>
      </c>
      <c r="F367" t="e">
        <f>IF(OR($A367&lt;F$2,$A367&gt;F$2+LOOKUP(F$2,'Cargo List'!$C$2:$C$27,'Cargo List'!$H$2:$H$27)),"",LOOKUP(Sheet3!F$2,'Cargo List'!$C$2:$C$27,'Cargo List'!$I$2:$I$27))</f>
        <v>#N/A</v>
      </c>
      <c r="G367" t="e">
        <f>IF(OR($A367&lt;G$2,$A367&gt;G$2+LOOKUP(G$2,'Cargo List'!$C$2:$C$27,'Cargo List'!$H$2:$H$27)),"",LOOKUP(Sheet3!G$2,'Cargo List'!$C$2:$C$27,'Cargo List'!$I$2:$I$27))</f>
        <v>#N/A</v>
      </c>
      <c r="H367" t="e">
        <f>IF(OR($A367&lt;H$2,$A367&gt;H$2+LOOKUP(H$2,'Cargo List'!$C$2:$C$27,'Cargo List'!$H$2:$H$27)),"",LOOKUP(Sheet3!H$2,'Cargo List'!$C$2:$C$27,'Cargo List'!$I$2:$I$27))</f>
        <v>#N/A</v>
      </c>
      <c r="I367" t="e">
        <f>IF(OR($A367&lt;I$2,$A367&gt;I$2+LOOKUP(I$2,'Cargo List'!$C$2:$C$27,'Cargo List'!$H$2:$H$27)),"",LOOKUP(Sheet3!I$2,'Cargo List'!$C$2:$C$27,'Cargo List'!$I$2:$I$27))</f>
        <v>#N/A</v>
      </c>
      <c r="J367" t="e">
        <f>IF(OR($A367&lt;J$2,$A367&gt;J$2+LOOKUP(J$2,'Cargo List'!$C$2:$C$27,'Cargo List'!$H$2:$H$27)),"",LOOKUP(Sheet3!J$2,'Cargo List'!$C$2:$C$27,'Cargo List'!$I$2:$I$27))</f>
        <v>#N/A</v>
      </c>
      <c r="K367" t="e">
        <f>IF(OR($A367&lt;K$2,$A367&gt;K$2+LOOKUP(K$2,'Cargo List'!$C$2:$C$27,'Cargo List'!$H$2:$H$27)),"",LOOKUP(Sheet3!K$2,'Cargo List'!$C$2:$C$27,'Cargo List'!$I$2:$I$27))</f>
        <v>#N/A</v>
      </c>
      <c r="L367" t="e">
        <f>IF(OR($A367&lt;L$2,$A367&gt;L$2+LOOKUP(L$2,'Cargo List'!$C$2:$C$27,'Cargo List'!$H$2:$H$27)),"",LOOKUP(Sheet3!L$2,'Cargo List'!$C$2:$C$27,'Cargo List'!$I$2:$I$27))</f>
        <v>#N/A</v>
      </c>
      <c r="M367" t="e">
        <f>IF(OR($A367&lt;M$2,$A367&gt;M$2+LOOKUP(M$2,'Cargo List'!$C$2:$C$27,'Cargo List'!$H$2:$H$27)),"",LOOKUP(Sheet3!M$2,'Cargo List'!$C$2:$C$27,'Cargo List'!$I$2:$I$27))</f>
        <v>#N/A</v>
      </c>
      <c r="N367" t="e">
        <f>IF(OR($A367&lt;N$2,$A367&gt;N$2+LOOKUP(N$2,'Cargo List'!$C$2:$C$27,'Cargo List'!$H$2:$H$27)),"",LOOKUP(Sheet3!N$2,'Cargo List'!$C$2:$C$27,'Cargo List'!$I$2:$I$27))</f>
        <v>#N/A</v>
      </c>
      <c r="O367" t="e">
        <f>IF(OR($A367&lt;O$2,$A367&gt;O$2+LOOKUP(O$2,'Cargo List'!$C$2:$C$27,'Cargo List'!$H$2:$H$27)),"",LOOKUP(Sheet3!O$2,'Cargo List'!$C$2:$C$27,'Cargo List'!$I$2:$I$27))</f>
        <v>#N/A</v>
      </c>
      <c r="P367" t="e">
        <f>IF(OR($A367&lt;P$2,$A367&gt;P$2+LOOKUP(P$2,'Cargo List'!$C$2:$C$27,'Cargo List'!$H$2:$H$27)),"",LOOKUP(Sheet3!P$2,'Cargo List'!$C$2:$C$27,'Cargo List'!$I$2:$I$27))</f>
        <v>#N/A</v>
      </c>
      <c r="Q367" t="e">
        <f>IF(OR($A367&lt;Q$2,$A367&gt;Q$2+LOOKUP(Q$2,'Cargo List'!$C$2:$C$27,'Cargo List'!$H$2:$H$27)),"",LOOKUP(Sheet3!Q$2,'Cargo List'!$C$2:$C$27,'Cargo List'!$I$2:$I$27))</f>
        <v>#N/A</v>
      </c>
      <c r="R367" t="e">
        <f>IF(OR($A367&lt;R$2,$A367&gt;R$2+LOOKUP(R$2,'Cargo List'!$C$2:$C$27,'Cargo List'!$H$2:$H$27)),"",LOOKUP(Sheet3!R$2,'Cargo List'!$C$2:$C$27,'Cargo List'!$I$2:$I$27))</f>
        <v>#N/A</v>
      </c>
      <c r="S367" t="e">
        <f>IF(OR($A367&lt;S$2,$A367&gt;S$2+LOOKUP(S$2,'Cargo List'!$C$2:$C$27,'Cargo List'!$H$2:$H$27)),"",LOOKUP(Sheet3!S$2,'Cargo List'!$C$2:$C$27,'Cargo List'!$I$2:$I$27))</f>
        <v>#N/A</v>
      </c>
      <c r="T367" t="e">
        <f>IF(OR($A367&lt;T$2,$A367&gt;T$2+LOOKUP(T$2,'Cargo List'!$C$2:$C$27,'Cargo List'!$H$2:$H$27)),"",LOOKUP(Sheet3!T$2,'Cargo List'!$C$2:$C$27,'Cargo List'!$I$2:$I$27))</f>
        <v>#N/A</v>
      </c>
      <c r="U367" t="e">
        <f>IF(OR($A367&lt;U$2,$A367&gt;U$2+LOOKUP(U$2,'Cargo List'!$C$2:$C$27,'Cargo List'!$H$2:$H$27)),"",LOOKUP(Sheet3!U$2,'Cargo List'!$C$2:$C$27,'Cargo List'!$I$2:$I$27))</f>
        <v>#N/A</v>
      </c>
      <c r="V367" t="e">
        <f>IF(OR($A367&lt;V$2,$A367&gt;V$2+LOOKUP(V$2,'Cargo List'!$C$2:$C$27,'Cargo List'!$H$2:$H$27)),"",LOOKUP(Sheet3!V$2,'Cargo List'!$C$2:$C$27,'Cargo List'!$I$2:$I$27))</f>
        <v>#N/A</v>
      </c>
      <c r="W367" t="e">
        <f>IF(OR($A367&lt;W$2,$A367&gt;W$2+LOOKUP(W$2,'Cargo List'!$C$2:$C$27,'Cargo List'!$H$2:$H$27)),"",LOOKUP(Sheet3!W$2,'Cargo List'!$C$2:$C$27,'Cargo List'!$I$2:$I$27))</f>
        <v>#N/A</v>
      </c>
      <c r="X367" t="e">
        <f>IF(OR($A367&lt;X$2,$A367&gt;X$2+LOOKUP(X$2,'Cargo List'!$C$2:$C$27,'Cargo List'!$H$2:$H$27)),"",LOOKUP(Sheet3!X$2,'Cargo List'!$C$2:$C$27,'Cargo List'!$I$2:$I$27))</f>
        <v>#N/A</v>
      </c>
      <c r="Y367" t="e">
        <f>IF(OR($A367&lt;Y$2,$A367&gt;Y$2+LOOKUP(Y$2,'Cargo List'!$C$2:$C$27,'Cargo List'!$H$2:$H$27)),"",LOOKUP(Sheet3!Y$2,'Cargo List'!$C$2:$C$27,'Cargo List'!$I$2:$I$27))</f>
        <v>#N/A</v>
      </c>
      <c r="Z367" t="e">
        <f>IF(OR($A367&lt;Z$2,$A367&gt;Z$2+LOOKUP(Z$2,'Cargo List'!$C$2:$C$27,'Cargo List'!$H$2:$H$27)),"",LOOKUP(Sheet3!Z$2,'Cargo List'!$C$2:$C$27,'Cargo List'!$I$2:$I$27))</f>
        <v>#N/A</v>
      </c>
      <c r="AA367" t="e">
        <f>IF(OR($A367&lt;AA$2,$A367&gt;AA$2+LOOKUP(AA$2,'Cargo List'!$C$2:$C$27,'Cargo List'!$H$2:$H$27)),"",LOOKUP(Sheet3!AA$2,'Cargo List'!$C$2:$C$27,'Cargo List'!$I$2:$I$27))</f>
        <v>#N/A</v>
      </c>
      <c r="AB367" t="e">
        <f>IF(OR($A367&lt;AB$2,$A367&gt;AB$2+LOOKUP(AB$2,'Cargo List'!$C$2:$C$27,'Cargo List'!$H$2:$H$27)),"",LOOKUP(Sheet3!AB$2,'Cargo List'!$C$2:$C$27,'Cargo List'!$I$2:$I$27))</f>
        <v>#N/A</v>
      </c>
      <c r="AC367" t="e">
        <f>IF(OR($A367&lt;AC$2,$A367&gt;AC$2+LOOKUP(AC$2,'Cargo List'!$C$2:$C$27,'Cargo List'!$H$2:$H$27)),"",LOOKUP(Sheet3!AC$2,'Cargo List'!$C$2:$C$27,'Cargo List'!$I$2:$I$27))</f>
        <v>#N/A</v>
      </c>
      <c r="AD367" t="e">
        <f>IF(OR($A367&lt;AD$2,$A367&gt;AD$2+LOOKUP(AD$2,'Cargo List'!$C$2:$C$27,'Cargo List'!$H$2:$H$27)),"",LOOKUP(Sheet3!AD$2,'Cargo List'!$C$2:$C$27,'Cargo List'!$I$2:$I$27))</f>
        <v>#N/A</v>
      </c>
      <c r="AE367" t="e">
        <f>IF(OR($A367&lt;AE$2,$A367&gt;AE$2+LOOKUP(AE$2,'Cargo List'!$C$2:$C$27,'Cargo List'!$H$2:$H$27)),"",LOOKUP(Sheet3!AE$2,'Cargo List'!$C$2:$C$27,'Cargo List'!$I$2:$I$27))</f>
        <v>#N/A</v>
      </c>
      <c r="AF367" t="e">
        <f>IF(OR($A367&lt;AF$2,$A367&gt;AF$2+LOOKUP(AF$2,'Cargo List'!$C$2:$C$27,'Cargo List'!$H$2:$H$27)),"",LOOKUP(Sheet3!AF$2,'Cargo List'!$C$2:$C$27,'Cargo List'!$I$2:$I$27))</f>
        <v>#N/A</v>
      </c>
      <c r="AG367" t="e">
        <f>IF(OR($A367&lt;AG$2,$A367&gt;AG$2+LOOKUP(AG$2,'Cargo List'!$C$2:$C$27,'Cargo List'!$H$2:$H$27)),"",LOOKUP(Sheet3!AG$2,'Cargo List'!$C$2:$C$27,'Cargo List'!$I$2:$I$27))</f>
        <v>#N/A</v>
      </c>
      <c r="AH367" t="e">
        <f>IF(OR($A367&lt;AH$2,$A367&gt;AH$2+LOOKUP(AH$2,'Cargo List'!$C$2:$C$27,'Cargo List'!$H$2:$H$27)),"",LOOKUP(Sheet3!AH$2,'Cargo List'!$C$2:$C$27,'Cargo List'!$I$2:$I$27))</f>
        <v>#N/A</v>
      </c>
      <c r="AI367" t="e">
        <f>IF(OR($A367&lt;AI$2,$A367&gt;AI$2+LOOKUP(AI$2,'Cargo List'!$C$2:$C$27,'Cargo List'!$H$2:$H$27)),"",LOOKUP(Sheet3!AI$2,'Cargo List'!$C$2:$C$27,'Cargo List'!$I$2:$I$27))</f>
        <v>#N/A</v>
      </c>
      <c r="AJ367" t="e">
        <f>IF(OR($A367&lt;AJ$2,$A367&gt;AJ$2+LOOKUP(AJ$2,'Cargo List'!$C$2:$C$27,'Cargo List'!$H$2:$H$27)),"",LOOKUP(Sheet3!AJ$2,'Cargo List'!$C$2:$C$27,'Cargo List'!$I$2:$I$27))</f>
        <v>#N/A</v>
      </c>
      <c r="AK367" t="e">
        <f>IF(OR($A367&lt;AK$2,$A367&gt;AK$2+LOOKUP(AK$2,'Cargo List'!$C$2:$C$27,'Cargo List'!$H$2:$H$27)),"",LOOKUP(Sheet3!AK$2,'Cargo List'!$C$2:$C$27,'Cargo List'!$I$2:$I$27))</f>
        <v>#N/A</v>
      </c>
      <c r="AL367" t="e">
        <f>IF(OR($A367&lt;AL$2,$A367&gt;AL$2+LOOKUP(AL$2,'Cargo List'!$C$2:$C$27,'Cargo List'!$H$2:$H$27)),"",LOOKUP(Sheet3!AL$2,'Cargo List'!$C$2:$C$27,'Cargo List'!$I$2:$I$27))</f>
        <v>#N/A</v>
      </c>
      <c r="AM367" t="e">
        <f>IF(OR($A367&lt;AM$2,$A367&gt;AM$2+LOOKUP(AM$2,'Cargo List'!$C$2:$C$27,'Cargo List'!$H$2:$H$27)),"",LOOKUP(Sheet3!AM$2,'Cargo List'!$C$2:$C$27,'Cargo List'!$I$2:$I$27))</f>
        <v>#N/A</v>
      </c>
      <c r="AN367" t="e">
        <f>IF(OR($A367&lt;AN$2,$A367&gt;AN$2+LOOKUP(AN$2,'Cargo List'!$C$2:$C$27,'Cargo List'!$H$2:$H$27)),"",LOOKUP(Sheet3!AN$2,'Cargo List'!$C$2:$C$27,'Cargo List'!$I$2:$I$27))</f>
        <v>#N/A</v>
      </c>
      <c r="AO367" t="e">
        <f>IF(OR($A367&lt;AO$2,$A367&gt;AO$2+LOOKUP(AO$2,'Cargo List'!$C$2:$C$27,'Cargo List'!$H$2:$H$27)),"",LOOKUP(Sheet3!AO$2,'Cargo List'!$C$2:$C$27,'Cargo List'!$I$2:$I$27))</f>
        <v>#N/A</v>
      </c>
      <c r="AP367" t="e">
        <f>IF(OR($A367&lt;AP$2,$A367&gt;AP$2+LOOKUP(AP$2,'Cargo List'!$C$2:$C$27,'Cargo List'!$H$2:$H$27)),"",LOOKUP(Sheet3!AP$2,'Cargo List'!$C$2:$C$27,'Cargo List'!$I$2:$I$27))</f>
        <v>#N/A</v>
      </c>
      <c r="AQ367" t="e">
        <f>IF(OR($A367&lt;AQ$2,$A367&gt;AQ$2+LOOKUP(AQ$2,'Cargo List'!$C$2:$C$27,'Cargo List'!$H$2:$H$27)),"",LOOKUP(Sheet3!AQ$2,'Cargo List'!$C$2:$C$27,'Cargo List'!$I$2:$I$27))</f>
        <v>#N/A</v>
      </c>
      <c r="AR367" t="e">
        <f>IF(OR($A367&lt;AR$2,$A367&gt;AR$2+LOOKUP(AR$2,'Cargo List'!$C$2:$C$27,'Cargo List'!$H$2:$H$27)),"",LOOKUP(Sheet3!AR$2,'Cargo List'!$C$2:$C$27,'Cargo List'!$I$2:$I$27))</f>
        <v>#N/A</v>
      </c>
      <c r="AS367" t="e">
        <f>IF(OR($A367&lt;AS$2,$A367&gt;AS$2+LOOKUP(AS$2,'Cargo List'!$C$2:$C$27,'Cargo List'!$H$2:$H$27)),"",LOOKUP(Sheet3!AS$2,'Cargo List'!$C$2:$C$27,'Cargo List'!$I$2:$I$27))</f>
        <v>#N/A</v>
      </c>
      <c r="AT367" t="e">
        <f>IF(OR($A367&lt;AT$2,$A367&gt;AT$2+LOOKUP(AT$2,'Cargo List'!$C$2:$C$27,'Cargo List'!$H$2:$H$27)),"",LOOKUP(Sheet3!AT$2,'Cargo List'!$C$2:$C$27,'Cargo List'!$I$2:$I$27))</f>
        <v>#N/A</v>
      </c>
      <c r="AU367" t="e">
        <f>IF(OR($A367&lt;AU$2,$A367&gt;AU$2+LOOKUP(AU$2,'Cargo List'!$C$2:$C$27,'Cargo List'!$H$2:$H$27)),"",LOOKUP(Sheet3!AU$2,'Cargo List'!$C$2:$C$27,'Cargo List'!$I$2:$I$27))</f>
        <v>#N/A</v>
      </c>
      <c r="AV367" s="4">
        <f t="shared" si="10"/>
        <v>0</v>
      </c>
    </row>
  </sheetData>
  <pageMargins left="0.7" right="0.7" top="0.75" bottom="0.75" header="0.3" footer="0.3"/>
  <pageSetup paperSize="9" orientation="portrait" verticalDpi="0"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3"/>
  <sheetViews>
    <sheetView showGridLines="0" workbookViewId="0">
      <selection activeCell="F17" sqref="F17"/>
    </sheetView>
  </sheetViews>
  <sheetFormatPr defaultRowHeight="15" x14ac:dyDescent="0.25"/>
  <cols>
    <col min="1" max="2" width="35.140625" customWidth="1"/>
    <col min="3" max="3" width="15.28515625" bestFit="1" customWidth="1"/>
  </cols>
  <sheetData>
    <row r="1" spans="1:3" x14ac:dyDescent="0.25">
      <c r="A1" s="64" t="s">
        <v>12</v>
      </c>
      <c r="B1" s="64" t="s">
        <v>13</v>
      </c>
      <c r="C1" s="64" t="s">
        <v>14</v>
      </c>
    </row>
    <row r="2" spans="1:3" x14ac:dyDescent="0.25">
      <c r="A2" s="65">
        <f>'Cargo List'!L28*(1.6683332) / (1.6683332+3.0112235)*0.33</f>
        <v>595309.11920780886</v>
      </c>
      <c r="B2" s="65">
        <f>'Cargo List'!L28*(3.0112235) / (1.6683332+3.0112235)*0.33</f>
        <v>1074490.8807921913</v>
      </c>
      <c r="C2" s="66">
        <f>B2+A2</f>
        <v>1669800</v>
      </c>
    </row>
    <row r="4" spans="1:3" x14ac:dyDescent="0.25">
      <c r="A4" t="s">
        <v>28</v>
      </c>
    </row>
    <row r="6" spans="1:3" x14ac:dyDescent="0.25">
      <c r="A6" s="59" t="s">
        <v>37</v>
      </c>
      <c r="B6" s="60">
        <v>3000000</v>
      </c>
    </row>
    <row r="7" spans="1:3" x14ac:dyDescent="0.25">
      <c r="A7" s="13" t="s">
        <v>30</v>
      </c>
      <c r="B7" s="12">
        <f>ROUND(B6/(B2/A2+1),2)</f>
        <v>1069545.67</v>
      </c>
    </row>
    <row r="8" spans="1:3" x14ac:dyDescent="0.25">
      <c r="A8" s="13" t="s">
        <v>31</v>
      </c>
      <c r="B8" s="12">
        <f>B6-B7</f>
        <v>1930454.33</v>
      </c>
    </row>
    <row r="10" spans="1:3" x14ac:dyDescent="0.25">
      <c r="A10" s="79" t="s">
        <v>40</v>
      </c>
      <c r="B10" s="79"/>
    </row>
    <row r="11" spans="1:3" x14ac:dyDescent="0.25">
      <c r="A11" s="79"/>
      <c r="B11" s="79"/>
    </row>
    <row r="12" spans="1:3" x14ac:dyDescent="0.25">
      <c r="A12" s="79"/>
      <c r="B12" s="79"/>
    </row>
    <row r="13" spans="1:3" x14ac:dyDescent="0.25">
      <c r="A13" s="79"/>
      <c r="B13" s="79"/>
    </row>
  </sheetData>
  <mergeCells count="1">
    <mergeCell ref="A10:B13"/>
  </mergeCells>
  <pageMargins left="0.7" right="0.7" top="0.75" bottom="0.75" header="0.3" footer="0.3"/>
  <pageSetup paperSize="9" orientation="portrait" verticalDpi="0"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3"/>
  <sheetViews>
    <sheetView showGridLines="0" workbookViewId="0">
      <selection activeCell="G15" sqref="G15"/>
    </sheetView>
  </sheetViews>
  <sheetFormatPr defaultRowHeight="15" x14ac:dyDescent="0.25"/>
  <cols>
    <col min="1" max="1" width="40.85546875" bestFit="1" customWidth="1"/>
    <col min="2" max="2" width="35.140625" customWidth="1"/>
    <col min="3" max="3" width="15.28515625" bestFit="1" customWidth="1"/>
    <col min="5" max="5" width="15.140625" bestFit="1" customWidth="1"/>
    <col min="6" max="6" width="15.28515625" bestFit="1" customWidth="1"/>
    <col min="7" max="7" width="19.28515625" bestFit="1" customWidth="1"/>
    <col min="8" max="8" width="16.140625" customWidth="1"/>
    <col min="9" max="9" width="17.42578125" customWidth="1"/>
    <col min="10" max="10" width="11.42578125" customWidth="1"/>
    <col min="11" max="11" width="10.5703125" customWidth="1"/>
  </cols>
  <sheetData>
    <row r="1" spans="1:11" ht="18" x14ac:dyDescent="0.35">
      <c r="A1" s="5" t="s">
        <v>18</v>
      </c>
      <c r="B1" s="5" t="s">
        <v>19</v>
      </c>
      <c r="C1" s="5" t="s">
        <v>14</v>
      </c>
      <c r="E1" s="59" t="s">
        <v>22</v>
      </c>
      <c r="F1" s="59" t="s">
        <v>23</v>
      </c>
      <c r="G1" s="56" t="s">
        <v>17</v>
      </c>
      <c r="H1" s="81" t="s">
        <v>24</v>
      </c>
      <c r="I1" s="81" t="s">
        <v>25</v>
      </c>
      <c r="J1" s="5" t="s">
        <v>20</v>
      </c>
      <c r="K1" s="5" t="s">
        <v>21</v>
      </c>
    </row>
    <row r="2" spans="1:11" x14ac:dyDescent="0.25">
      <c r="A2" s="6">
        <f>SUM(H2:H365)</f>
        <v>645088.83733333356</v>
      </c>
      <c r="B2" s="6">
        <f>SUM(I2:I365)</f>
        <v>1746509.63</v>
      </c>
      <c r="C2" s="7">
        <f>B2+A2</f>
        <v>2391598.4673333336</v>
      </c>
      <c r="E2" s="59">
        <v>1</v>
      </c>
      <c r="F2" s="59">
        <v>3</v>
      </c>
      <c r="G2" s="61">
        <v>40000000</v>
      </c>
      <c r="H2" s="8">
        <f>G2*J$2/24*0.2*(1+E$2*0.1+F$2*0.02)</f>
        <v>645088.83733333356</v>
      </c>
      <c r="I2" s="8">
        <f>G2*K$2/24*0.3*(1+E$2*0.1+F$2*0.02)</f>
        <v>1746509.63</v>
      </c>
      <c r="J2" s="9">
        <v>1.6683332</v>
      </c>
      <c r="K2" s="5">
        <v>3.0112234999999998</v>
      </c>
    </row>
    <row r="4" spans="1:11" x14ac:dyDescent="0.25">
      <c r="A4" t="s">
        <v>28</v>
      </c>
      <c r="E4" s="76" t="s">
        <v>38</v>
      </c>
      <c r="F4" s="76"/>
    </row>
    <row r="5" spans="1:11" x14ac:dyDescent="0.25">
      <c r="E5" s="76"/>
      <c r="F5" s="76"/>
    </row>
    <row r="6" spans="1:11" x14ac:dyDescent="0.25">
      <c r="A6" s="13" t="s">
        <v>29</v>
      </c>
      <c r="B6" s="58">
        <v>3000000</v>
      </c>
      <c r="E6" s="76"/>
      <c r="F6" s="76"/>
    </row>
    <row r="7" spans="1:11" x14ac:dyDescent="0.25">
      <c r="A7" s="13" t="s">
        <v>30</v>
      </c>
      <c r="B7" s="12">
        <f>ROUND(B6/(B2/A2+1),2)</f>
        <v>809193.74</v>
      </c>
      <c r="E7" s="76"/>
      <c r="F7" s="76"/>
    </row>
    <row r="8" spans="1:11" x14ac:dyDescent="0.25">
      <c r="A8" s="13" t="s">
        <v>31</v>
      </c>
      <c r="B8" s="12">
        <f>B6-B7</f>
        <v>2190806.2599999998</v>
      </c>
    </row>
    <row r="10" spans="1:11" x14ac:dyDescent="0.25">
      <c r="A10" s="80" t="s">
        <v>39</v>
      </c>
      <c r="B10" s="80"/>
    </row>
    <row r="11" spans="1:11" x14ac:dyDescent="0.25">
      <c r="A11" s="80"/>
      <c r="B11" s="80"/>
    </row>
    <row r="12" spans="1:11" x14ac:dyDescent="0.25">
      <c r="A12" s="80"/>
      <c r="B12" s="80"/>
    </row>
    <row r="13" spans="1:11" x14ac:dyDescent="0.25">
      <c r="A13" s="80"/>
      <c r="B13" s="80"/>
    </row>
  </sheetData>
  <mergeCells count="2">
    <mergeCell ref="E4:F7"/>
    <mergeCell ref="A10:B13"/>
  </mergeCells>
  <pageMargins left="0.7" right="0.7" top="0.75" bottom="0.75" header="0.3" footer="0.3"/>
  <pageSetup paperSize="9" orientation="portrait" verticalDpi="0" r:id="rId1"/>
  <customProperties>
    <customPr name="Epm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Έγγραφο" ma:contentTypeID="0x0101005A44292373652A4D8D9F2F1633B52B14" ma:contentTypeVersion="13" ma:contentTypeDescription="Δημιουργία νέου εγγράφου" ma:contentTypeScope="" ma:versionID="98f7ad45318936cc6ce52dc0f8ec753c">
  <xsd:schema xmlns:xsd="http://www.w3.org/2001/XMLSchema" xmlns:xs="http://www.w3.org/2001/XMLSchema" xmlns:p="http://schemas.microsoft.com/office/2006/metadata/properties" xmlns:ns3="8aee6e0f-c8ad-4ff8-8ed6-3095a2bc522a" xmlns:ns4="73da6ddc-6043-4b85-858e-abda06001138" targetNamespace="http://schemas.microsoft.com/office/2006/metadata/properties" ma:root="true" ma:fieldsID="3d0970118456c2ab7bb90ced42310f82" ns3:_="" ns4:_="">
    <xsd:import namespace="8aee6e0f-c8ad-4ff8-8ed6-3095a2bc522a"/>
    <xsd:import namespace="73da6ddc-6043-4b85-858e-abda06001138"/>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4:SharedWithUsers" minOccurs="0"/>
                <xsd:element ref="ns4:SharedWithDetails" minOccurs="0"/>
                <xsd:element ref="ns4:SharingHintHash"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ee6e0f-c8ad-4ff8-8ed6-3095a2bc522a"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Location" ma:index="12" nillable="true" ma:displayName="MediaServiceLocation" ma:descrip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da6ddc-6043-4b85-858e-abda06001138" elementFormDefault="qualified">
    <xsd:import namespace="http://schemas.microsoft.com/office/2006/documentManagement/types"/>
    <xsd:import namespace="http://schemas.microsoft.com/office/infopath/2007/PartnerControls"/>
    <xsd:element name="SharedWithUsers" ma:index="13" nillable="true" ma:displayName="Κοινή χρήση με"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Κοινή χρήση με λεπτομέρειες" ma:description="" ma:internalName="SharedWithDetails" ma:readOnly="true">
      <xsd:simpleType>
        <xsd:restriction base="dms:Note">
          <xsd:maxLength value="255"/>
        </xsd:restriction>
      </xsd:simpleType>
    </xsd:element>
    <xsd:element name="SharingHintHash" ma:index="15" nillable="true" ma:displayName="Κοινή χρήση κατακερματισμού υπόδειξης"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Τύπος περιεχομένου"/>
        <xsd:element ref="dc:title" minOccurs="0" maxOccurs="1" ma:index="4" ma:displayName="Τίτλο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1F35098-3242-45A8-BDE6-77DF07C92D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ee6e0f-c8ad-4ff8-8ed6-3095a2bc522a"/>
    <ds:schemaRef ds:uri="73da6ddc-6043-4b85-858e-abda060011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B9D8B74-3B58-466E-AB07-403461AEC510}">
  <ds:schemaRefs>
    <ds:schemaRef ds:uri="http://schemas.microsoft.com/sharepoint/v3/contenttype/forms"/>
  </ds:schemaRefs>
</ds:datastoreItem>
</file>

<file path=customXml/itemProps3.xml><?xml version="1.0" encoding="utf-8"?>
<ds:datastoreItem xmlns:ds="http://schemas.openxmlformats.org/officeDocument/2006/customXml" ds:itemID="{370B49C6-0BE5-497A-9C9C-7A75AF9C2394}">
  <ds:schemaRefs>
    <ds:schemaRef ds:uri="http://purl.org/dc/term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8aee6e0f-c8ad-4ff8-8ed6-3095a2bc522a"/>
    <ds:schemaRef ds:uri="73da6ddc-6043-4b85-858e-abda06001138"/>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Disclaimers</vt:lpstr>
      <vt:lpstr>Cargo List</vt:lpstr>
      <vt:lpstr>Sheet3</vt:lpstr>
      <vt:lpstr>A Phase Guarantees</vt:lpstr>
      <vt:lpstr>B Phase Guarantees</vt:lpstr>
      <vt:lpstr>Disclaimers!_Hlk56089149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Vasileiou, Christos</dc:creator>
  <cp:lastModifiedBy>vasiliki kiamou</cp:lastModifiedBy>
  <dcterms:created xsi:type="dcterms:W3CDTF">2020-10-09T13:03:00Z</dcterms:created>
  <dcterms:modified xsi:type="dcterms:W3CDTF">2022-09-28T14:39:15Z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314a3293-f4fd-44a7-ad4f-5dcea9acad08</vt:lpwstr>
  </property>
  <property fmtid="{D5CDD505-2E9C-101B-9397-08002B2CF9AE}" pid="3" name="ContentTypeId">
    <vt:lpwstr>0x0101005A44292373652A4D8D9F2F1633B52B14</vt:lpwstr>
  </property>
</Properties>
</file>